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13.xml" ContentType="application/vnd.openxmlformats-officedocument.spreadsheetml.comments+xml"/>
  <Override PartName="/xl/drawings/drawing22.xml" ContentType="application/vnd.openxmlformats-officedocument.drawing+xml"/>
  <Override PartName="/xl/comments14.xml" ContentType="application/vnd.openxmlformats-officedocument.spreadsheetml.comments+xml"/>
  <Override PartName="/xl/drawings/drawing23.xml" ContentType="application/vnd.openxmlformats-officedocument.drawing+xml"/>
  <Override PartName="/xl/comments15.xml" ContentType="application/vnd.openxmlformats-officedocument.spreadsheetml.comments+xml"/>
  <Override PartName="/xl/drawings/drawing24.xml" ContentType="application/vnd.openxmlformats-officedocument.drawing+xml"/>
  <Override PartName="/xl/comments16.xml" ContentType="application/vnd.openxmlformats-officedocument.spreadsheetml.comments+xml"/>
  <Override PartName="/xl/drawings/drawing25.xml" ContentType="application/vnd.openxmlformats-officedocument.drawing+xml"/>
  <Override PartName="/xl/comments17.xml" ContentType="application/vnd.openxmlformats-officedocument.spreadsheetml.comments+xml"/>
  <Override PartName="/xl/drawings/drawing26.xml" ContentType="application/vnd.openxmlformats-officedocument.drawing+xml"/>
  <Override PartName="/xl/comments18.xml" ContentType="application/vnd.openxmlformats-officedocument.spreadsheetml.comments+xml"/>
  <Override PartName="/xl/drawings/drawing27.xml" ContentType="application/vnd.openxmlformats-officedocument.drawing+xml"/>
  <Override PartName="/xl/comments19.xml" ContentType="application/vnd.openxmlformats-officedocument.spreadsheetml.comments+xml"/>
  <Override PartName="/xl/drawings/drawing28.xml" ContentType="application/vnd.openxmlformats-officedocument.drawing+xml"/>
  <Override PartName="/xl/comments20.xml" ContentType="application/vnd.openxmlformats-officedocument.spreadsheetml.comments+xml"/>
  <Override PartName="/xl/drawings/drawing29.xml" ContentType="application/vnd.openxmlformats-officedocument.drawing+xml"/>
  <Override PartName="/xl/comments21.xml" ContentType="application/vnd.openxmlformats-officedocument.spreadsheetml.comments+xml"/>
  <Override PartName="/xl/drawings/drawing30.xml" ContentType="application/vnd.openxmlformats-officedocument.drawing+xml"/>
  <Override PartName="/xl/comments22.xml" ContentType="application/vnd.openxmlformats-officedocument.spreadsheetml.comments+xml"/>
  <Override PartName="/xl/drawings/drawing31.xml" ContentType="application/vnd.openxmlformats-officedocument.drawing+xml"/>
  <Override PartName="/xl/comments23.xml" ContentType="application/vnd.openxmlformats-officedocument.spreadsheetml.comments+xml"/>
  <Override PartName="/xl/drawings/drawing32.xml" ContentType="application/vnd.openxmlformats-officedocument.drawing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INTENDANCE\CÉCILE-BOURSES-SRH -ALO-admin-APrepro\SRH Newton\MENUS\Menus 2022-2023\"/>
    </mc:Choice>
  </mc:AlternateContent>
  <bookViews>
    <workbookView xWindow="0" yWindow="0" windowWidth="28800" windowHeight="11835" firstSheet="22" activeTab="25"/>
  </bookViews>
  <sheets>
    <sheet name="Menu de pré-rentrée" sheetId="37" r:id="rId1"/>
    <sheet name="Semaine 35" sheetId="1" r:id="rId2"/>
    <sheet name="MODELE GEM-RCN 5 semaines" sheetId="39" r:id="rId3"/>
    <sheet name="GEM-RCN" sheetId="38" r:id="rId4"/>
    <sheet name="semaine 36" sheetId="2" r:id="rId5"/>
    <sheet name="semaine 37" sheetId="3" r:id="rId6"/>
    <sheet name="semaine 38" sheetId="4" r:id="rId7"/>
    <sheet name="semaine 39" sheetId="5" r:id="rId8"/>
    <sheet name="semaine 40" sheetId="6" r:id="rId9"/>
    <sheet name="semaine 41" sheetId="7" r:id="rId10"/>
    <sheet name="semaine 42" sheetId="8" r:id="rId11"/>
    <sheet name="semaine 45" sheetId="9" r:id="rId12"/>
    <sheet name="semaine 46" sheetId="10" r:id="rId13"/>
    <sheet name="semaine 47" sheetId="11" r:id="rId14"/>
    <sheet name="semaine 48" sheetId="12" r:id="rId15"/>
    <sheet name="semaine 49" sheetId="13" r:id="rId16"/>
    <sheet name="Noel 2022" sheetId="40" r:id="rId17"/>
    <sheet name="semaine 50" sheetId="14" r:id="rId18"/>
    <sheet name="semaine 01" sheetId="15" r:id="rId19"/>
    <sheet name="semaine 02" sheetId="16" r:id="rId20"/>
    <sheet name="semaine 03" sheetId="17" r:id="rId21"/>
    <sheet name="semaine 04" sheetId="18" r:id="rId22"/>
    <sheet name="semaine 05" sheetId="19" r:id="rId23"/>
    <sheet name="semaine 06" sheetId="20" r:id="rId24"/>
    <sheet name="semaine 07" sheetId="21" r:id="rId25"/>
    <sheet name="Allergènes" sheetId="41" r:id="rId26"/>
    <sheet name="semaine 10" sheetId="22" r:id="rId27"/>
    <sheet name="semaine 11" sheetId="23" r:id="rId28"/>
    <sheet name="semaine 12" sheetId="24" r:id="rId29"/>
    <sheet name="semaine 13" sheetId="25" r:id="rId30"/>
    <sheet name="semaine 14" sheetId="26" r:id="rId31"/>
    <sheet name="semaine 15" sheetId="27" r:id="rId32"/>
    <sheet name="semaine 16" sheetId="28" r:id="rId33"/>
    <sheet name="semaine 19" sheetId="29" r:id="rId34"/>
    <sheet name="semaine 20" sheetId="30" r:id="rId35"/>
    <sheet name="semaine 21" sheetId="31" r:id="rId36"/>
    <sheet name="semaine 22" sheetId="32" r:id="rId37"/>
    <sheet name="semaine 23" sheetId="33" r:id="rId38"/>
    <sheet name="semaine 24" sheetId="34" r:id="rId39"/>
    <sheet name="semaine 25" sheetId="35" r:id="rId40"/>
    <sheet name="semaine 26" sheetId="36" r:id="rId41"/>
  </sheets>
  <definedNames>
    <definedName name="_xlnm._FilterDatabase" localSheetId="25" hidden="1">Allergènes!$A$3:$C$26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5" l="1"/>
  <c r="N20" i="15"/>
  <c r="D23" i="40" l="1"/>
  <c r="D14" i="40"/>
  <c r="D13" i="40"/>
  <c r="D29" i="40" s="1"/>
  <c r="D11" i="40"/>
  <c r="D10" i="40"/>
  <c r="D8" i="40"/>
  <c r="D7" i="40"/>
  <c r="D27" i="40" l="1"/>
</calcChain>
</file>

<file path=xl/comments1.xml><?xml version="1.0" encoding="utf-8"?>
<comments xmlns="http://schemas.openxmlformats.org/spreadsheetml/2006/main">
  <authors>
    <author>secint5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SAUMON FILET - ROUEN MAREE - COMMA-000071 - 25/8/22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PREPA TABOULET - PRO A PRO - COMMA-000070 - 25/8/22
+ OLIVES VERTES ET NOIRES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feta - brebis en dés - GUILLOT JOUANI - COMMA-000073 - 25/8/22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TORTI - CERCLE VERT / COMMA-000068 -25/8/22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PLATEAUX 7 FROMAGES (5) - GUILLOT-JOUANI - COMMA-000073 - 25/8/22</t>
        </r>
      </text>
    </comment>
  </commentList>
</comments>
</file>

<file path=xl/comments10.xml><?xml version="1.0" encoding="utf-8"?>
<comments xmlns="http://schemas.openxmlformats.org/spreadsheetml/2006/main">
  <authors>
    <author>secint5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 xml:space="preserve">SOCOPRA VOLAILLE
COMMA 136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FRESCA cde 150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FRESCA cde 150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FRESCA cde150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 xml:space="preserve">FRESCA cde 150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 xml:space="preserve">FRESCA cde 150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 xml:space="preserve">FRESCA cde 150
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 xml:space="preserve">FRESCA cde 150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sz val="9"/>
            <color indexed="81"/>
            <rFont val="Tahoma"/>
            <family val="2"/>
          </rPr>
          <t xml:space="preserve">PRO A PRO
réf 153207 / 
10,518€ HT les 72
</t>
        </r>
      </text>
    </comment>
  </commentList>
</comments>
</file>

<file path=xl/comments11.xml><?xml version="1.0" encoding="utf-8"?>
<comments xmlns="http://schemas.openxmlformats.org/spreadsheetml/2006/main">
  <authors>
    <author>secint5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FRESCA cde 150</t>
        </r>
      </text>
    </comment>
  </commentList>
</comments>
</file>

<file path=xl/comments12.xml><?xml version="1.0" encoding="utf-8"?>
<comments xmlns="http://schemas.openxmlformats.org/spreadsheetml/2006/main">
  <authors>
    <author>secint5</author>
  </authors>
  <commentList>
    <comment ref="E16" authorId="0" shapeId="0">
      <text>
        <r>
          <rPr>
            <b/>
            <sz val="9"/>
            <color indexed="81"/>
            <rFont val="Tahoma"/>
            <family val="2"/>
          </rPr>
          <t>Cercle vert 174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Cercle vert 174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Cercle vert 174</t>
        </r>
      </text>
    </comment>
  </commentList>
</comments>
</file>

<file path=xl/comments13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14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15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16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17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18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19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2.xml><?xml version="1.0" encoding="utf-8"?>
<comments xmlns="http://schemas.openxmlformats.org/spreadsheetml/2006/main">
  <authors>
    <author>secint5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GUILLOT-JOUANI - COMMA-000073 - 25/8/22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PRO A PRO - COMMA-000070 - 25/8/22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CONFITURES - PRO A PRO - COMMA-000070 25/08/22
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EN STOCK - AIGUILLETTES POULET 15KG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COMMA-000074 - 25/8/22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EGRENE VEGETARIEN - FRESCA / COMMA-000074 - 25/8/22
+ PATATES DOUCES - DUO de POIVRONS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EN STOCK - FILET DE COLIN ALASKA 79,5KG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EN STOCK - Spaghetti bio - 12kg dispos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CERCLE VERT COMMA-000068 25/8/22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PVM - COMMA-000072 - 25/8/22 (TOMATES 12kg ?)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COMMA-000074 - 25/8/22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POMONA PF - COMMA-000069 - 25/8/22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PVM - COMMA-000072 - 25/8/22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secint5:
EN STOCK 3 BOITES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PVM - COMMA-000072 - 25/8/22 - POMMES DIVERSES BIO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STOCK CUISINE OK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COMMA-000074 - 25/8/22 - 50KG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CERCLE VERT - RIZ - COMMA-000068 - 25/8/22
ŒUFS POCHES BIO - GUILLOT-JOUANI - COMMA-0000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PVM - COMMA-000072 - 25/8/22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POMONA PF - COMMA-000069 - 25/8/22</t>
        </r>
      </text>
    </comment>
  </commentList>
</comments>
</file>

<file path=xl/comments20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21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22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23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24.xml><?xml version="1.0" encoding="utf-8"?>
<comments xmlns="http://schemas.openxmlformats.org/spreadsheetml/2006/main">
  <authors>
    <author>secint5</author>
  </authors>
  <commentList>
    <comment ref="C27" authorId="0" shapeId="0">
      <text>
        <r>
          <rPr>
            <sz val="9"/>
            <color indexed="81"/>
            <rFont val="Tahoma"/>
            <family val="2"/>
          </rPr>
          <t xml:space="preserve">PPF ref: 194034
0,206HT / pce
x100 pièces
</t>
        </r>
      </text>
    </comment>
  </commentList>
</comments>
</file>

<file path=xl/comments3.xml><?xml version="1.0" encoding="utf-8"?>
<comments xmlns="http://schemas.openxmlformats.org/spreadsheetml/2006/main">
  <authors>
    <author>secint5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OMELETTE FROMAGE - GUILLOT JOUANI - COMMA-000073 - 25/8/22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HARICOTS ROUGES PRO A PRO - COMMA-000070 / 25-8-22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CERCLE VERT - COMMA-00068 - SAUCE EPICES SOLEIL X6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EN STOCK - 22,5kg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CERCLE VERT - COMMA-00068 - LENTILLES 40KG
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COMMA-000074 - POELEE MERIDIONALE 40KG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CERCLE VERT 
COMMA-000068
25/8/22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COMMA-000074 - 25/8/22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COMMA-000074 - 25/8/22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POMONA PF - COMMA-00069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POMONA PF - COMMA-000069 - 25/8/22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POMONA PF - COMMA-00069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POMONA PF - COMMA-000069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COMMA-000074 - 25/8/22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 xml:space="preserve">secint5:
</t>
        </r>
        <r>
          <rPr>
            <sz val="9"/>
            <color indexed="81"/>
            <rFont val="Tahoma"/>
            <family val="2"/>
          </rPr>
          <t>CHAMPIGNONS - FRESCA - COMMA-000074 - 25/8/22
RIZ - CERCLE VERT - COMMA-000068 - 25/8/22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COMMA-000074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GUILLOT-JOUANI - COMMA-000073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POMONA PF - COMMA-00069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Abricots sirop - cercle vert COMMA-000068 25/08/22</t>
        </r>
      </text>
    </comment>
  </commentList>
</comments>
</file>

<file path=xl/comments4.xml><?xml version="1.0" encoding="utf-8"?>
<comments xmlns="http://schemas.openxmlformats.org/spreadsheetml/2006/main">
  <authors>
    <author>secint5</author>
  </authors>
  <commentList>
    <comment ref="E20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CERCLE VERT - COMMA-000068 - 25/8/22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POMONA PF
(fiche à compléter)</t>
        </r>
      </text>
    </comment>
  </commentList>
</comments>
</file>

<file path=xl/comments5.xml><?xml version="1.0" encoding="utf-8"?>
<comments xmlns="http://schemas.openxmlformats.org/spreadsheetml/2006/main">
  <authors>
    <author>secint5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 réf.09502
Bande d'1KG
carton de 8 pièces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-000091 /
 16-9-22
 réf.19193 - 45gr/pce
carton de 50 pièces
250 pces 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SOCOPA 
40KG le 19-09-22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SOCOPA 
40Kg - 16-9-22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000091
100kg - 16-9-22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000091
10KG 16-9-22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CERCLE VERT 000089
19-9-22
15kg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000091
100Kg  ???
16-9-22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000091
20kg 16-9-22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000091
60kg - 16-9-22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00091
40Kg 16-9-22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GUILLOT JOUANI 
000090
19-9-22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déjà en stock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jambon de bayonne émincé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SOCOPA 
20KG - 16-09-22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00091
80pces / 10kg
16-9-22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
cde 19-9-2022
20kg
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
déjà en stock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GUILLOT JOUANI
000090 - 19-9-22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GUILLOT JOUANI 000090 - 19-9-22
</t>
        </r>
      </text>
    </comment>
  </commentList>
</comments>
</file>

<file path=xl/comments6.xml><?xml version="1.0" encoding="utf-8"?>
<comments xmlns="http://schemas.openxmlformats.org/spreadsheetml/2006/main">
  <authors>
    <author>secint5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cde 98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cde 98
livré 27-9-22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CERCLE VERT 100
livré le 28-9-22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98 
livré 27/9/22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FRESCA cde 98
livré 27-9-22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CERCLE VERT 100
livré le 28-9-22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Fresca cde 98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secint5</author>
  </authors>
  <commentList>
    <comment ref="I14" authorId="0" shapeId="0">
      <text>
        <r>
          <rPr>
            <b/>
            <sz val="9"/>
            <color indexed="81"/>
            <rFont val="Tahoma"/>
            <family val="2"/>
          </rPr>
          <t>FRESCA cde 109
livrée 3-10-22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 xml:space="preserve">ETS LUCIEN 
Cde 104 / L 3-10-22
</t>
        </r>
        <r>
          <rPr>
            <sz val="9"/>
            <color indexed="81"/>
            <rFont val="Tahoma"/>
            <family val="2"/>
          </rPr>
          <t xml:space="preserve">
-saucisses / saucisson ail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 xml:space="preserve">ETS LUCIEN
Cde 104 / L: 3-9-22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ETS LUCIEN
Cde 104 / L=03-10-22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CERCLE VERT 100
livré le 28-9-22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FRESCA cde 109
livrée 3-10-22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FRESCA cde 109
livrée 3-10-22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FRESCA cde 109
livrée 3-10-22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FRESCA cde 109
livrée 3-10-22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FRESCA cde 109
livrée 3-10-22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POMONA PF 102
livraison 30-09-22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FRESCA cde 109
livrée 3-10-22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secint5:</t>
        </r>
        <r>
          <rPr>
            <sz val="9"/>
            <color indexed="81"/>
            <rFont val="Tahoma"/>
            <family val="2"/>
          </rPr>
          <t xml:space="preserve">
FRESCA cde 98
livré 27-9-22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FRESCA cde 109
livrée 3-10-22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SOCOPRA VOLAILLE
Cde 105 - livr 30-9-22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FRESCA cde 109
livrée 3-10-22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FRESCA cde 109
livrée 3-10-22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CERCLE VERT 100
livré le 28-9-22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FRESCA cde 109
livrée 3-10-22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GUILLOT-J Cde 106
livr, 4-10-22FRESCA cde 109
livrée 3-10-22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GUILLOT-J / cde 106
Livrée 04-10-22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POMONA PF 102
livraison 30-09-22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secint5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PPF 113
Livr. 07-10-22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PPF 113 - 
Liv. 07-10-22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PVM 112
livr. 7-10-22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secint5</author>
  </authors>
  <commentLis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SOCOPRA VOLAILLE 
Comma 136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 xml:space="preserve">FRESCA cde 150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Fresca cde 150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<sst xmlns="http://schemas.openxmlformats.org/spreadsheetml/2006/main" count="6517" uniqueCount="1079">
  <si>
    <t>Menus sous réserve de modification(s) en fonction des arrivages et des contraintes logistiques</t>
  </si>
  <si>
    <t xml:space="preserve">Lundi </t>
  </si>
  <si>
    <t>allerg.</t>
  </si>
  <si>
    <t>Mardi</t>
  </si>
  <si>
    <t>Mercredi</t>
  </si>
  <si>
    <t>Jeudi</t>
  </si>
  <si>
    <t>Vendredi</t>
  </si>
  <si>
    <t>PETIT-DÉJEUNER</t>
  </si>
  <si>
    <t>Boissons</t>
  </si>
  <si>
    <t>Café / Cacao / Thé</t>
  </si>
  <si>
    <t>6</t>
  </si>
  <si>
    <t>Lait</t>
  </si>
  <si>
    <t>7</t>
  </si>
  <si>
    <t>Jus de fruit</t>
  </si>
  <si>
    <t>Céréales</t>
  </si>
  <si>
    <t>1</t>
  </si>
  <si>
    <t>Baguette / Petit pain</t>
  </si>
  <si>
    <t>1-5</t>
  </si>
  <si>
    <t>Accompagnement</t>
  </si>
  <si>
    <t xml:space="preserve">Beurre / Confiture </t>
  </si>
  <si>
    <t>Beurre / Confiture</t>
  </si>
  <si>
    <t>Fruit</t>
  </si>
  <si>
    <t>Fruit bio</t>
  </si>
  <si>
    <t>DÉJEUNER</t>
  </si>
  <si>
    <t>ENTRÉE</t>
  </si>
  <si>
    <t>PLAT PROTIDIQUE</t>
  </si>
  <si>
    <t>GARNITURE</t>
  </si>
  <si>
    <t>LAITAGE</t>
  </si>
  <si>
    <t>Laitage</t>
  </si>
  <si>
    <t>DESSERT</t>
  </si>
  <si>
    <t>DÎNER</t>
  </si>
  <si>
    <r>
      <rPr>
        <u/>
        <sz val="8"/>
        <color theme="1"/>
        <rFont val="Calibri"/>
        <family val="2"/>
        <scheme val="minor"/>
      </rPr>
      <t>ALLERGÈNES: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1= Céréales contenant du gluten ; 2= Crustacés ; 3= Œuf ; 4= Poissons ; 5= Arachides ; 6= Soja ; 7= Lait ; 8= Fruits à coque ; 9= Céleri ; 10= Moutarde ; 11= Graines de sésame ; 12 = Sulfite ; 13 = Lupin ; 14 = Molusques</t>
    </r>
  </si>
  <si>
    <r>
      <rPr>
        <u/>
        <sz val="10"/>
        <color theme="1"/>
        <rFont val="Calibri"/>
        <family val="2"/>
        <scheme val="minor"/>
      </rPr>
      <t>LÉGENDE DES COULEURS: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2"/>
        <color rgb="FF92D050"/>
        <rFont val="Calibri"/>
        <family val="2"/>
        <scheme val="minor"/>
      </rPr>
      <t>Crudités / Fruits crus</t>
    </r>
    <r>
      <rPr>
        <sz val="12"/>
        <color theme="1"/>
        <rFont val="Calibri"/>
        <family val="2"/>
        <scheme val="minor"/>
      </rPr>
      <t xml:space="preserve"> ;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B050"/>
        <rFont val="Calibri"/>
        <family val="2"/>
        <scheme val="minor"/>
      </rPr>
      <t>Légumes verts / Fruits cuits</t>
    </r>
    <r>
      <rPr>
        <sz val="12"/>
        <color theme="1"/>
        <rFont val="Calibri"/>
        <family val="2"/>
        <scheme val="minor"/>
      </rPr>
      <t xml:space="preserve"> ;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5" tint="-0.499984740745262"/>
        <rFont val="Calibri"/>
        <family val="2"/>
        <scheme val="minor"/>
      </rPr>
      <t>Féculents / Légumes secs</t>
    </r>
    <r>
      <rPr>
        <sz val="12"/>
        <color theme="1"/>
        <rFont val="Calibri"/>
        <family val="2"/>
        <scheme val="minor"/>
      </rPr>
      <t xml:space="preserve"> ;</t>
    </r>
    <r>
      <rPr>
        <b/>
        <sz val="12"/>
        <color rgb="FFFFC000"/>
        <rFont val="Calibri"/>
        <family val="2"/>
        <scheme val="minor"/>
      </rPr>
      <t xml:space="preserve"> Charcuteries / Préparations patissières</t>
    </r>
    <r>
      <rPr>
        <sz val="12"/>
        <color theme="1"/>
        <rFont val="Calibri"/>
        <family val="2"/>
        <scheme val="minor"/>
      </rPr>
      <t xml:space="preserve"> ;</t>
    </r>
  </si>
  <si>
    <r>
      <rPr>
        <b/>
        <sz val="11"/>
        <color rgb="FFFFC000"/>
        <rFont val="Calibri"/>
        <family val="2"/>
        <scheme val="minor"/>
      </rPr>
      <t xml:space="preserve"> Garnitures frites / Produits reconstitués </t>
    </r>
    <r>
      <rPr>
        <sz val="11"/>
        <color theme="1"/>
        <rFont val="Calibri"/>
        <family val="2"/>
        <scheme val="minor"/>
      </rPr>
      <t>;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Viandes / Volailles / Poissons / Œufs </t>
    </r>
    <r>
      <rPr>
        <sz val="11"/>
        <color theme="1"/>
        <rFont val="Calibri"/>
        <family val="2"/>
        <scheme val="minor"/>
      </rPr>
      <t>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Fromages / Laitages</t>
    </r>
    <r>
      <rPr>
        <b/>
        <sz val="11"/>
        <color theme="1"/>
        <rFont val="Calibri"/>
        <family val="2"/>
        <scheme val="minor"/>
      </rPr>
      <t xml:space="preserve"> ; </t>
    </r>
    <r>
      <rPr>
        <b/>
        <sz val="11"/>
        <color rgb="FFFF00FF"/>
        <rFont val="Calibri"/>
        <family val="2"/>
        <scheme val="minor"/>
      </rPr>
      <t>Desserts / Pâtisseries</t>
    </r>
  </si>
  <si>
    <t xml:space="preserve"> = Fait maison</t>
  </si>
  <si>
    <t xml:space="preserve"> = produit biologique</t>
  </si>
  <si>
    <t>L'Agent Comptable,</t>
  </si>
  <si>
    <t>Le Proviseur,</t>
  </si>
  <si>
    <t xml:space="preserve"> = Haute Valeur Environnementale</t>
  </si>
  <si>
    <t xml:space="preserve"> = Pêche durable</t>
  </si>
  <si>
    <t xml:space="preserve"> = Label Rouge</t>
  </si>
  <si>
    <t xml:space="preserve"> = Le bœuf, la volaille, le porc et les œufs sont d’origine française</t>
  </si>
  <si>
    <t xml:space="preserve"> = Produit local &lt; 100km</t>
  </si>
  <si>
    <t xml:space="preserve">  = Label Bleu Blanc Cœur</t>
  </si>
  <si>
    <t>NC (!)</t>
  </si>
  <si>
    <t xml:space="preserve"> = non communiqué</t>
  </si>
  <si>
    <t xml:space="preserve"> = Cuisiné sur place</t>
  </si>
  <si>
    <t>C. PINGARD</t>
  </si>
  <si>
    <t>V. DEROIN</t>
  </si>
  <si>
    <t>MENU DE LA SEMAINE DU 31 août au 02 septembre 2022</t>
  </si>
  <si>
    <t>Baguettes / Petit pain</t>
  </si>
  <si>
    <t>MENU DE PRÉ-RENTRÉE</t>
  </si>
  <si>
    <t>Mercredi 31 août 2022</t>
  </si>
  <si>
    <t>******************************************************</t>
  </si>
  <si>
    <t>Pot d'accueil</t>
  </si>
  <si>
    <t>Entrées</t>
  </si>
  <si>
    <t xml:space="preserve">Tartines pêches-ricotta </t>
  </si>
  <si>
    <t>Feuilletés au fromage</t>
  </si>
  <si>
    <t>Rillettes de thon citronnées et pain grillé</t>
  </si>
  <si>
    <t>Salade épicée de pommes de terre aux herbes</t>
  </si>
  <si>
    <t>Plats</t>
  </si>
  <si>
    <t>Taboulé à la menthe</t>
  </si>
  <si>
    <t>Salade tomate, concombre et pois-chiches</t>
  </si>
  <si>
    <t>Salade de torti, poivrons, tomates et avocat</t>
  </si>
  <si>
    <t>Rôti de bœuf moutarde</t>
  </si>
  <si>
    <t>Saumon en Bellevue</t>
  </si>
  <si>
    <t>Plateau de fromages</t>
  </si>
  <si>
    <t>Salade verte</t>
  </si>
  <si>
    <t>Desserts</t>
  </si>
  <si>
    <t>Melon, Pastèque et Madeleines</t>
  </si>
  <si>
    <t>Crémant et jus de fruits</t>
  </si>
  <si>
    <t>Eau minérale, Jus d'orange et Jus de pommes, Vin rosé et Vin blanc</t>
  </si>
  <si>
    <t>215 convives attendus</t>
  </si>
  <si>
    <t>Mercredi 31-08</t>
  </si>
  <si>
    <t>Jeudi 01-09</t>
  </si>
  <si>
    <t>Vendredi 02-09</t>
  </si>
  <si>
    <t>Salad'bar</t>
  </si>
  <si>
    <t xml:space="preserve">Filet de poulet </t>
  </si>
  <si>
    <t>Filet de poisson</t>
  </si>
  <si>
    <t>Tomates</t>
  </si>
  <si>
    <t>Glace</t>
  </si>
  <si>
    <t xml:space="preserve">Filet de poisson </t>
  </si>
  <si>
    <t>Ratatouille</t>
  </si>
  <si>
    <t>Steak haché</t>
  </si>
  <si>
    <t>Colin</t>
  </si>
  <si>
    <t>Lentilles</t>
  </si>
  <si>
    <t>Carottes</t>
  </si>
  <si>
    <t>Melon</t>
  </si>
  <si>
    <t>(10)</t>
  </si>
  <si>
    <r>
      <rPr>
        <b/>
        <sz val="11"/>
        <color theme="5" tint="-0.499984740745262"/>
        <rFont val="Calibri"/>
        <family val="2"/>
        <scheme val="minor"/>
      </rPr>
      <t>Salade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composée</t>
    </r>
  </si>
  <si>
    <r>
      <t xml:space="preserve">Riz / </t>
    </r>
    <r>
      <rPr>
        <b/>
        <sz val="11"/>
        <color rgb="FFFF0000"/>
        <rFont val="Calibri"/>
        <family val="2"/>
        <scheme val="minor"/>
      </rPr>
      <t>Œufs durs</t>
    </r>
  </si>
  <si>
    <t>et crudités</t>
  </si>
  <si>
    <t>Tarte au chocolat</t>
  </si>
  <si>
    <t>*menu végétarien*</t>
  </si>
  <si>
    <t>patates douces</t>
  </si>
  <si>
    <t>Poêlée de poivrons</t>
  </si>
  <si>
    <t>Crème renversée</t>
  </si>
  <si>
    <t>3-7</t>
  </si>
  <si>
    <t>4</t>
  </si>
  <si>
    <t>3 (10)</t>
  </si>
  <si>
    <t>1-3-6-7-8</t>
  </si>
  <si>
    <t>1-6-7-8</t>
  </si>
  <si>
    <t>8-9-10</t>
  </si>
  <si>
    <t>Entrée chaude</t>
  </si>
  <si>
    <t>Poulet rôti</t>
  </si>
  <si>
    <t>Frites</t>
  </si>
  <si>
    <t>Haricots verts</t>
  </si>
  <si>
    <t>Salade pissaladière</t>
  </si>
  <si>
    <t>Poisson pané</t>
  </si>
  <si>
    <t>Fromage</t>
  </si>
  <si>
    <r>
      <rPr>
        <b/>
        <sz val="11"/>
        <color rgb="FFFF0000"/>
        <rFont val="Calibri"/>
        <family val="2"/>
        <scheme val="minor"/>
      </rPr>
      <t xml:space="preserve">Steak </t>
    </r>
    <r>
      <rPr>
        <b/>
        <sz val="11"/>
        <color rgb="FF0000FF"/>
        <rFont val="Calibri"/>
        <family val="2"/>
        <scheme val="minor"/>
      </rPr>
      <t>du fromager</t>
    </r>
  </si>
  <si>
    <t>Haricots beurre</t>
  </si>
  <si>
    <r>
      <rPr>
        <b/>
        <sz val="11"/>
        <color rgb="FF00B050"/>
        <rFont val="Calibri"/>
        <family val="2"/>
        <scheme val="minor"/>
      </rPr>
      <t>Compote et</t>
    </r>
    <r>
      <rPr>
        <b/>
        <sz val="11"/>
        <color rgb="FFFF00FF"/>
        <rFont val="Calibri"/>
        <family val="2"/>
        <scheme val="minor"/>
      </rPr>
      <t xml:space="preserve"> petit gâteau</t>
    </r>
  </si>
  <si>
    <r>
      <rPr>
        <b/>
        <sz val="11"/>
        <color rgb="FFFFC000"/>
        <rFont val="Calibri"/>
        <family val="2"/>
        <scheme val="minor"/>
      </rPr>
      <t>Gratin de</t>
    </r>
    <r>
      <rPr>
        <b/>
        <sz val="11"/>
        <color theme="5" tint="-0.499984740745262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courgettes</t>
    </r>
  </si>
  <si>
    <t>* Végétarien *</t>
  </si>
  <si>
    <t>Brocolis au beurre</t>
  </si>
  <si>
    <t>Carottes Vichy</t>
  </si>
  <si>
    <t>Tarte au citron</t>
  </si>
  <si>
    <t>Escalope de dinde à la crème</t>
  </si>
  <si>
    <t>Riz / Champignons</t>
  </si>
  <si>
    <t>Salade de fruits au sirop</t>
  </si>
  <si>
    <t>Omelette aux fines herbes</t>
  </si>
  <si>
    <t xml:space="preserve">Semoule </t>
  </si>
  <si>
    <t>Poêlée de légumes</t>
  </si>
  <si>
    <t>Boulettes de bœuf à la coriandre</t>
  </si>
  <si>
    <t>Filet de poisson sauce soleil</t>
  </si>
  <si>
    <t>Choux-fleurs</t>
  </si>
  <si>
    <r>
      <rPr>
        <b/>
        <sz val="11"/>
        <color theme="5" tint="-0.499984740745262"/>
        <rFont val="Calibri"/>
        <family val="2"/>
        <scheme val="minor"/>
      </rPr>
      <t>Chili</t>
    </r>
    <r>
      <rPr>
        <b/>
        <sz val="11"/>
        <color rgb="FF00B050"/>
        <rFont val="Calibri"/>
        <family val="2"/>
        <scheme val="minor"/>
      </rPr>
      <t xml:space="preserve"> végétarien</t>
    </r>
  </si>
  <si>
    <r>
      <t xml:space="preserve">Gratin de </t>
    </r>
    <r>
      <rPr>
        <b/>
        <sz val="11"/>
        <color rgb="FF00B050"/>
        <rFont val="Calibri"/>
        <family val="2"/>
        <scheme val="minor"/>
      </rPr>
      <t>potirons</t>
    </r>
  </si>
  <si>
    <t>1-7</t>
  </si>
  <si>
    <t>NC(!)</t>
  </si>
  <si>
    <t>MENU DE LA SEMAINE DU 05 au 09 SEPTEMBRE 2022</t>
  </si>
  <si>
    <t>- / 1</t>
  </si>
  <si>
    <t>Pdt rondes</t>
  </si>
  <si>
    <t xml:space="preserve"> = Label Bleu Blanc Cœur</t>
  </si>
  <si>
    <t>MENU DE LA SEMAINE DU 12 au 16 SEPTEMBRE 2022</t>
  </si>
  <si>
    <t>MENU DE LA SEMAINE DU 19 au 23 SEPTEMBRE 2022</t>
  </si>
  <si>
    <t>F</t>
  </si>
  <si>
    <t>É</t>
  </si>
  <si>
    <t>R</t>
  </si>
  <si>
    <t>I</t>
  </si>
  <si>
    <r>
      <t xml:space="preserve">Hachi parmentier </t>
    </r>
    <r>
      <rPr>
        <b/>
        <sz val="11"/>
        <color rgb="FF00B050"/>
        <rFont val="Calibri"/>
        <family val="2"/>
        <scheme val="minor"/>
      </rPr>
      <t xml:space="preserve">végétarien* aux </t>
    </r>
  </si>
  <si>
    <t xml:space="preserve">Prévisions d'effectifs </t>
  </si>
  <si>
    <t>70 / 75 / 75</t>
  </si>
  <si>
    <t>70 / 350 / 80</t>
  </si>
  <si>
    <t>70 / 350 / -</t>
  </si>
  <si>
    <t>Flan pâtissier</t>
  </si>
  <si>
    <t>Eclair au chocolat</t>
  </si>
  <si>
    <t>Spaghetti BIO</t>
  </si>
  <si>
    <t>Coquillettes</t>
  </si>
  <si>
    <r>
      <rPr>
        <b/>
        <sz val="11"/>
        <color rgb="FF00B050"/>
        <rFont val="Calibri"/>
        <family val="2"/>
        <scheme val="minor"/>
      </rPr>
      <t xml:space="preserve">Tomates </t>
    </r>
    <r>
      <rPr>
        <b/>
        <sz val="11"/>
        <color rgb="FFFF0000"/>
        <rFont val="Calibri"/>
        <family val="2"/>
        <scheme val="minor"/>
      </rPr>
      <t>farcies ou Poisson</t>
    </r>
  </si>
  <si>
    <t>Lundi 05-09</t>
  </si>
  <si>
    <t>Mardi 06-09</t>
  </si>
  <si>
    <t>Mercredi 07-09</t>
  </si>
  <si>
    <t>Jeudi 08-09</t>
  </si>
  <si>
    <t>Vendredi 09-09</t>
  </si>
  <si>
    <t>Yaourt nature</t>
  </si>
  <si>
    <t>Moussaka</t>
  </si>
  <si>
    <t>Poisson ou viande</t>
  </si>
  <si>
    <t>Boulgour</t>
  </si>
  <si>
    <t>Beignet aux pommes</t>
  </si>
  <si>
    <r>
      <t xml:space="preserve">Concombre </t>
    </r>
    <r>
      <rPr>
        <b/>
        <sz val="11"/>
        <color rgb="FF0000FF"/>
        <rFont val="Calibri"/>
        <family val="2"/>
        <scheme val="minor"/>
      </rPr>
      <t>Féta</t>
    </r>
    <r>
      <rPr>
        <b/>
        <sz val="11"/>
        <color rgb="FF92D050"/>
        <rFont val="Calibri"/>
        <family val="2"/>
        <scheme val="minor"/>
      </rPr>
      <t>-Tomates</t>
    </r>
  </si>
  <si>
    <t>au thon</t>
  </si>
  <si>
    <t>Crème dessert</t>
  </si>
  <si>
    <r>
      <rPr>
        <b/>
        <sz val="11"/>
        <color rgb="FF0000FF"/>
        <rFont val="Calibri"/>
        <family val="2"/>
        <scheme val="minor"/>
      </rPr>
      <t>Gratin de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5" tint="-0.499984740745262"/>
        <rFont val="Calibri"/>
        <family val="2"/>
        <scheme val="minor"/>
      </rPr>
      <t>pâtes</t>
    </r>
  </si>
  <si>
    <t>Filet de Hoki</t>
  </si>
  <si>
    <t>sauce beurre blanc</t>
  </si>
  <si>
    <t>Riz</t>
  </si>
  <si>
    <t>Haricots plats</t>
  </si>
  <si>
    <t>Abricots au sirop</t>
  </si>
  <si>
    <t>Duo de crudités</t>
  </si>
  <si>
    <t>Omelette nature</t>
  </si>
  <si>
    <t>Ebly à la tomate</t>
  </si>
  <si>
    <t>Yaourt aux fruits</t>
  </si>
  <si>
    <t>Couscous</t>
  </si>
  <si>
    <t>royal</t>
  </si>
  <si>
    <t>Semoule</t>
  </si>
  <si>
    <t>Compote de fruits</t>
  </si>
  <si>
    <t>Salade de carottes</t>
  </si>
  <si>
    <t>Wings de poulet</t>
  </si>
  <si>
    <t>Ananas au sirop</t>
  </si>
  <si>
    <t>Paleron sauce au miel</t>
  </si>
  <si>
    <t>Pommes vapeur</t>
  </si>
  <si>
    <t>Soupe de poisson</t>
  </si>
  <si>
    <r>
      <rPr>
        <b/>
        <sz val="11"/>
        <color rgb="FF00B050"/>
        <rFont val="Calibri"/>
        <family val="2"/>
        <scheme val="minor"/>
      </rPr>
      <t>Poivrons</t>
    </r>
    <r>
      <rPr>
        <b/>
        <sz val="11"/>
        <color rgb="FFFF0000"/>
        <rFont val="Calibri"/>
        <family val="2"/>
        <scheme val="minor"/>
      </rPr>
      <t xml:space="preserve"> farcis</t>
    </r>
  </si>
  <si>
    <t>Pomme au four</t>
  </si>
  <si>
    <t>** Végétarien **</t>
  </si>
  <si>
    <r>
      <rPr>
        <b/>
        <sz val="11"/>
        <color theme="5" tint="-0.499984740745262"/>
        <rFont val="Calibri"/>
        <family val="2"/>
        <scheme val="minor"/>
      </rPr>
      <t>Crumble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de légumes</t>
    </r>
  </si>
  <si>
    <t>Quinoa</t>
  </si>
  <si>
    <t xml:space="preserve">Brownie </t>
  </si>
  <si>
    <t>Crudités</t>
  </si>
  <si>
    <t>Aiguillettes de poulet</t>
  </si>
  <si>
    <t>Purée</t>
  </si>
  <si>
    <t>Filet de poisson MSC</t>
  </si>
  <si>
    <t>Beignet de pommes</t>
  </si>
  <si>
    <r>
      <t xml:space="preserve">Tomate / </t>
    </r>
    <r>
      <rPr>
        <b/>
        <sz val="11"/>
        <color rgb="FF0000FF"/>
        <rFont val="Calibri"/>
        <family val="2"/>
        <scheme val="minor"/>
      </rPr>
      <t>Mozzarella</t>
    </r>
  </si>
  <si>
    <t>aux petits légumes</t>
  </si>
  <si>
    <t>Panna cotta aux fruits rouges</t>
  </si>
  <si>
    <t>(10) 7</t>
  </si>
  <si>
    <t>6(1-3-7)</t>
  </si>
  <si>
    <t>1-3 (6-7-8)</t>
  </si>
  <si>
    <t>Entrecôte de bœuf</t>
  </si>
  <si>
    <t xml:space="preserve">Filet de Hoki </t>
  </si>
  <si>
    <t>Cocktail de fruits</t>
  </si>
  <si>
    <t>Velouté de carottes / gingembre-citron</t>
  </si>
  <si>
    <t>Tartiflette</t>
  </si>
  <si>
    <t>Cœur de filet de merlu</t>
  </si>
  <si>
    <t>Tagliatelles</t>
  </si>
  <si>
    <t>Gratin de légumes</t>
  </si>
  <si>
    <t>Crème brûlée</t>
  </si>
  <si>
    <t>Tarte à la tomate</t>
  </si>
  <si>
    <t>Palette de porc à la diable / Poisson</t>
  </si>
  <si>
    <t>Ebly</t>
  </si>
  <si>
    <t>Duo de courgettes</t>
  </si>
  <si>
    <t>Yaourt à la grecque</t>
  </si>
  <si>
    <t>Mousse au chocolat</t>
  </si>
  <si>
    <t>1-</t>
  </si>
  <si>
    <t>10 / 4</t>
  </si>
  <si>
    <t>6-7</t>
  </si>
  <si>
    <t>Lasagnes</t>
  </si>
  <si>
    <t>Végétariennes</t>
  </si>
  <si>
    <t>Tarte coco</t>
  </si>
  <si>
    <t>Salade de fruits exotiques</t>
  </si>
  <si>
    <t>Blanquette de dinde</t>
  </si>
  <si>
    <t>Blanquette de poisson</t>
  </si>
  <si>
    <t>Fondue de poireaux</t>
  </si>
  <si>
    <t>Quiche lorraine</t>
  </si>
  <si>
    <t>Steak haché / Poisson</t>
  </si>
  <si>
    <t>Pommes de terre rissolées</t>
  </si>
  <si>
    <t>Poêlée bretonne</t>
  </si>
  <si>
    <t xml:space="preserve"> - / 4</t>
  </si>
  <si>
    <t>Crêpe aux champignons</t>
  </si>
  <si>
    <t>Entrée &gt; 15%MG</t>
  </si>
  <si>
    <t>4/20</t>
  </si>
  <si>
    <t>Entrée diverse &lt;15%MG</t>
  </si>
  <si>
    <t>Ovoproduits</t>
  </si>
  <si>
    <t>sans limite</t>
  </si>
  <si>
    <t>Poisson</t>
  </si>
  <si>
    <t>max 4/20</t>
  </si>
  <si>
    <t>min 10/20</t>
  </si>
  <si>
    <t>max 6/20</t>
  </si>
  <si>
    <t>Viande hachée</t>
  </si>
  <si>
    <t>Viande non hachée</t>
  </si>
  <si>
    <t>Plat végétarien</t>
  </si>
  <si>
    <t>Accompagnements</t>
  </si>
  <si>
    <r>
      <rPr>
        <b/>
        <sz val="11"/>
        <color rgb="FFFFC000"/>
        <rFont val="Calibri"/>
        <family val="2"/>
        <scheme val="minor"/>
      </rPr>
      <t>Friand</t>
    </r>
    <r>
      <rPr>
        <b/>
        <sz val="11"/>
        <color rgb="FF0000FF"/>
        <rFont val="Calibri"/>
        <family val="2"/>
        <scheme val="minor"/>
      </rPr>
      <t xml:space="preserve"> au fromage</t>
    </r>
  </si>
  <si>
    <r>
      <rPr>
        <b/>
        <sz val="11"/>
        <color rgb="FFFF0000"/>
        <rFont val="Calibri"/>
        <family val="2"/>
        <scheme val="minor"/>
      </rPr>
      <t>Surimi</t>
    </r>
    <r>
      <rPr>
        <b/>
        <sz val="11"/>
        <rFont val="Calibri"/>
        <family val="2"/>
        <scheme val="minor"/>
      </rPr>
      <t xml:space="preserve"> /</t>
    </r>
    <r>
      <rPr>
        <b/>
        <sz val="11"/>
        <color rgb="FFFFC000"/>
        <rFont val="Calibri"/>
        <family val="2"/>
        <scheme val="minor"/>
      </rPr>
      <t xml:space="preserve"> mayonnaise</t>
    </r>
  </si>
  <si>
    <t>3 (1-6-7-8)</t>
  </si>
  <si>
    <t>4-1 (3-6-7)</t>
  </si>
  <si>
    <t>1-3-5-6-7-8</t>
  </si>
  <si>
    <t>1-7 (3-6-8)</t>
  </si>
  <si>
    <t>1-6</t>
  </si>
  <si>
    <t>- (8-9-10)</t>
  </si>
  <si>
    <t>13-5-7-8</t>
  </si>
  <si>
    <t>3-7 (1-6-8-13)</t>
  </si>
  <si>
    <t>A. PREVOST</t>
  </si>
  <si>
    <t>La Proviseure,</t>
  </si>
  <si>
    <t>4 / -</t>
  </si>
  <si>
    <t>1 - 7</t>
  </si>
  <si>
    <t>(6)-7</t>
  </si>
  <si>
    <t>3</t>
  </si>
  <si>
    <t>1-3-6-7 (8)</t>
  </si>
  <si>
    <t>1-2-4-7-14(3-6-9-10)</t>
  </si>
  <si>
    <t>1 (3-6-7)</t>
  </si>
  <si>
    <t>1 (3-6-7-9-10)</t>
  </si>
  <si>
    <t>Crêpe tomate - emmental bio</t>
  </si>
  <si>
    <t>1-3-7</t>
  </si>
  <si>
    <t>Tarte aux légumes bio</t>
  </si>
  <si>
    <t>1-3-7 (2-4-6-8-9-10-14)</t>
  </si>
  <si>
    <t>Velouté de légumes</t>
  </si>
  <si>
    <t>1-3</t>
  </si>
  <si>
    <t>1-4-7</t>
  </si>
  <si>
    <t>(jambon de Bayonne ou poisson)</t>
  </si>
  <si>
    <t xml:space="preserve"> = Appellation d'Origine Protégée</t>
  </si>
  <si>
    <t>Bœuf bourguignon</t>
  </si>
  <si>
    <t>Pâtes</t>
  </si>
  <si>
    <t>Litchis au sirop</t>
  </si>
  <si>
    <t>Potage</t>
  </si>
  <si>
    <t>Compote</t>
  </si>
  <si>
    <t>Dinde aux épices</t>
  </si>
  <si>
    <t>Courgettes sautées</t>
  </si>
  <si>
    <t>Cassoulet toulousain</t>
  </si>
  <si>
    <t>Tomates cuites</t>
  </si>
  <si>
    <t>Haricots blancs</t>
  </si>
  <si>
    <r>
      <t xml:space="preserve">Jambon de Bayonne </t>
    </r>
    <r>
      <rPr>
        <b/>
        <sz val="11"/>
        <rFont val="Calibri"/>
        <family val="2"/>
        <scheme val="minor"/>
      </rPr>
      <t>AOP</t>
    </r>
  </si>
  <si>
    <t>Sauté de veau marengo</t>
  </si>
  <si>
    <t>Épinards</t>
  </si>
  <si>
    <r>
      <rPr>
        <b/>
        <sz val="11"/>
        <color rgb="FF00B050"/>
        <rFont val="Calibri"/>
        <family val="2"/>
        <scheme val="minor"/>
      </rPr>
      <t>Soupe de légumes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5" tint="-0.499984740745262"/>
        <rFont val="Calibri"/>
        <family val="2"/>
        <scheme val="minor"/>
      </rPr>
      <t>au quinoa</t>
    </r>
  </si>
  <si>
    <t>et lentilles corail</t>
  </si>
  <si>
    <t>façon Dahl</t>
  </si>
  <si>
    <r>
      <t xml:space="preserve">Poire </t>
    </r>
    <r>
      <rPr>
        <b/>
        <sz val="11"/>
        <color rgb="FFFF00FF"/>
        <rFont val="Calibri"/>
        <family val="2"/>
        <scheme val="minor"/>
      </rPr>
      <t>au chocolat</t>
    </r>
  </si>
  <si>
    <r>
      <t>Crêpe au fromage /</t>
    </r>
    <r>
      <rPr>
        <b/>
        <sz val="11"/>
        <color rgb="FF92D050"/>
        <rFont val="Calibri"/>
        <family val="2"/>
        <scheme val="minor"/>
      </rPr>
      <t xml:space="preserve"> Salade</t>
    </r>
  </si>
  <si>
    <t>Merguez</t>
  </si>
  <si>
    <t>fromage blanc nature</t>
  </si>
  <si>
    <t>Donut</t>
  </si>
  <si>
    <r>
      <t xml:space="preserve">Céleri / </t>
    </r>
    <r>
      <rPr>
        <b/>
        <sz val="11"/>
        <color rgb="FFFFC000"/>
        <rFont val="Calibri"/>
        <family val="2"/>
        <scheme val="minor"/>
      </rPr>
      <t>rémoulade</t>
    </r>
  </si>
  <si>
    <t>Jambon de dinde</t>
  </si>
  <si>
    <t>Brocolis</t>
  </si>
  <si>
    <t>Salade verte au maïs</t>
  </si>
  <si>
    <t>Raviolis sauce tomate</t>
  </si>
  <si>
    <r>
      <t xml:space="preserve">Aubergines </t>
    </r>
    <r>
      <rPr>
        <b/>
        <sz val="11"/>
        <color rgb="FFFFC000"/>
        <rFont val="Calibri"/>
        <family val="2"/>
        <scheme val="minor"/>
      </rPr>
      <t>gratinées</t>
    </r>
  </si>
  <si>
    <t>Vendredi 23</t>
  </si>
  <si>
    <t>Lundi 26</t>
  </si>
  <si>
    <t>Paupiette de dinde</t>
  </si>
  <si>
    <t>Spaghetti</t>
  </si>
  <si>
    <t>Fruits au sirop</t>
  </si>
  <si>
    <t>Tomate farcie / Poisson pané</t>
  </si>
  <si>
    <t>Camembert</t>
  </si>
  <si>
    <t>Salade de pois chiches</t>
  </si>
  <si>
    <t xml:space="preserve">Hachi parmentier </t>
  </si>
  <si>
    <t>semoule</t>
  </si>
  <si>
    <t>ratatouille</t>
  </si>
  <si>
    <t>Omelette persillée</t>
  </si>
  <si>
    <t>Duo de carottes</t>
  </si>
  <si>
    <t>Flageolets</t>
  </si>
  <si>
    <t>Potage au potirons</t>
  </si>
  <si>
    <t>Merguez ou poisson</t>
  </si>
  <si>
    <t>Cuisse de poulet ou poisson</t>
  </si>
  <si>
    <t>Pommes de terre</t>
  </si>
  <si>
    <t>Fromage blanc nature</t>
  </si>
  <si>
    <t>Menu végétarien *</t>
  </si>
  <si>
    <t>Chili de bœuf</t>
  </si>
  <si>
    <t>ou de poisson</t>
  </si>
  <si>
    <r>
      <t>Poireaux</t>
    </r>
    <r>
      <rPr>
        <b/>
        <sz val="11"/>
        <color rgb="FFFFC000"/>
        <rFont val="Calibri"/>
        <family val="2"/>
        <scheme val="minor"/>
      </rPr>
      <t xml:space="preserve"> vinaigrette</t>
    </r>
  </si>
  <si>
    <r>
      <t xml:space="preserve">Yaourt </t>
    </r>
    <r>
      <rPr>
        <b/>
        <sz val="11"/>
        <color rgb="FFFF00FF"/>
        <rFont val="Calibri"/>
        <family val="2"/>
        <scheme val="minor"/>
      </rPr>
      <t>aux fruits</t>
    </r>
  </si>
  <si>
    <t>Potage d'automne</t>
  </si>
  <si>
    <t>ou Poisson</t>
  </si>
  <si>
    <t>Légumes poêlés</t>
  </si>
  <si>
    <t>Semaine 39 - MENUS DU 26 au 30 SEPTEMBRE 2022</t>
  </si>
  <si>
    <t>Semaine 40 - MENUS DU 03 au 07 OCTOBRE 2022</t>
  </si>
  <si>
    <t>Semaine 41 - MENUS DU 10 au 14 OCTOBRE 2022</t>
  </si>
  <si>
    <t xml:space="preserve">Soupe </t>
  </si>
  <si>
    <t xml:space="preserve">Paupiette de dinde </t>
  </si>
  <si>
    <r>
      <t xml:space="preserve">Gratin </t>
    </r>
    <r>
      <rPr>
        <b/>
        <sz val="11"/>
        <color theme="5" tint="-0.499984740745262"/>
        <rFont val="Calibri"/>
        <family val="2"/>
        <scheme val="minor"/>
      </rPr>
      <t>dauphinois</t>
    </r>
  </si>
  <si>
    <t>Salade de carottes au cumin</t>
  </si>
  <si>
    <t>Poisson ou Knacki de volaille</t>
  </si>
  <si>
    <r>
      <rPr>
        <b/>
        <sz val="11"/>
        <color theme="5" tint="-0.499984740745262"/>
        <rFont val="Calibri"/>
        <family val="2"/>
        <scheme val="minor"/>
      </rPr>
      <t>Ebly</t>
    </r>
    <r>
      <rPr>
        <b/>
        <sz val="11"/>
        <color rgb="FF00B050"/>
        <rFont val="Calibri"/>
        <family val="2"/>
        <scheme val="minor"/>
      </rPr>
      <t xml:space="preserve"> à la tomate</t>
    </r>
  </si>
  <si>
    <t xml:space="preserve">Tajine </t>
  </si>
  <si>
    <t>de légumes</t>
  </si>
  <si>
    <t>Steak haché sauce échalottes</t>
  </si>
  <si>
    <r>
      <t xml:space="preserve">Purée </t>
    </r>
    <r>
      <rPr>
        <b/>
        <sz val="11"/>
        <color rgb="FF00B050"/>
        <rFont val="Calibri"/>
        <family val="2"/>
        <scheme val="minor"/>
      </rPr>
      <t>épinards</t>
    </r>
    <r>
      <rPr>
        <b/>
        <sz val="11"/>
        <color theme="5" tint="-0.499984740745262"/>
        <rFont val="Calibri"/>
        <family val="2"/>
        <scheme val="minor"/>
      </rPr>
      <t>-pdt</t>
    </r>
  </si>
  <si>
    <t>Fromage blanc</t>
  </si>
  <si>
    <t>Salade de choux rouges et maïs</t>
  </si>
  <si>
    <t>Longe de porc à la sauge</t>
  </si>
  <si>
    <t>Tarte aux pommes</t>
  </si>
  <si>
    <r>
      <rPr>
        <b/>
        <sz val="11"/>
        <color rgb="FFFFC000"/>
        <rFont val="Calibri"/>
        <family val="2"/>
        <scheme val="minor"/>
      </rPr>
      <t>Tarte</t>
    </r>
    <r>
      <rPr>
        <b/>
        <sz val="11"/>
        <color rgb="FF00B050"/>
        <rFont val="Calibri"/>
        <family val="2"/>
        <scheme val="minor"/>
      </rPr>
      <t xml:space="preserve"> à la tomate</t>
    </r>
  </si>
  <si>
    <t>Poisson à l'oseille</t>
  </si>
  <si>
    <t>Petits pois</t>
  </si>
  <si>
    <t>Flamby</t>
  </si>
  <si>
    <t>Champignons à la grecque</t>
  </si>
  <si>
    <r>
      <rPr>
        <b/>
        <sz val="11"/>
        <color theme="5" tint="-0.499984740745262"/>
        <rFont val="Calibri"/>
        <family val="2"/>
        <scheme val="minor"/>
      </rPr>
      <t>Spaghetti</t>
    </r>
    <r>
      <rPr>
        <b/>
        <sz val="11"/>
        <color rgb="FFFF0000"/>
        <rFont val="Calibri"/>
        <family val="2"/>
        <scheme val="minor"/>
      </rPr>
      <t xml:space="preserve"> à la sicilienne (au thon)</t>
    </r>
  </si>
  <si>
    <r>
      <t xml:space="preserve">Panna cotta </t>
    </r>
    <r>
      <rPr>
        <b/>
        <sz val="11"/>
        <color rgb="FFFF00FF"/>
        <rFont val="Calibri"/>
        <family val="2"/>
        <scheme val="minor"/>
      </rPr>
      <t>aux fruits rouges</t>
    </r>
  </si>
  <si>
    <r>
      <rPr>
        <b/>
        <sz val="11"/>
        <color rgb="FFFFC000"/>
        <rFont val="Calibri"/>
        <family val="2"/>
        <scheme val="minor"/>
      </rPr>
      <t>Charcuterie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00B050"/>
        <rFont val="Calibri"/>
        <family val="2"/>
        <scheme val="minor"/>
      </rPr>
      <t>cornichon</t>
    </r>
  </si>
  <si>
    <t>Cuisse de poulet au curry</t>
  </si>
  <si>
    <t>Yaourt nature bio</t>
  </si>
  <si>
    <t>Comté bio</t>
  </si>
  <si>
    <t>Ail et fines herbes</t>
  </si>
  <si>
    <t>Fromage saveur fruitée</t>
  </si>
  <si>
    <t>Haricots verts persillés</t>
  </si>
  <si>
    <t>Liégeois variés</t>
  </si>
  <si>
    <t>Portion Roquefort AOP</t>
  </si>
  <si>
    <t>Edam bio</t>
  </si>
  <si>
    <t>Semaine 42 - MENUS DU 17 au 21 OCTOBRE 2022</t>
  </si>
  <si>
    <t>Friand au poisson</t>
  </si>
  <si>
    <t>Légumes en sauce</t>
  </si>
  <si>
    <r>
      <t xml:space="preserve">Salade verte </t>
    </r>
    <r>
      <rPr>
        <b/>
        <sz val="11"/>
        <color rgb="FF0000FF"/>
        <rFont val="Calibri"/>
        <family val="2"/>
        <scheme val="minor"/>
      </rPr>
      <t>à l'emmental</t>
    </r>
  </si>
  <si>
    <t>aux légumes</t>
  </si>
  <si>
    <t>Crudités variées</t>
  </si>
  <si>
    <t>Moules</t>
  </si>
  <si>
    <t xml:space="preserve">Poêlée de légumes </t>
  </si>
  <si>
    <t>Pomme/banane cuites au four</t>
  </si>
  <si>
    <t>Salade portugaise*</t>
  </si>
  <si>
    <t>* Pommes de terre / œuf dur / oignons / olives vertes / persil haché / vinaigrette / thon</t>
  </si>
  <si>
    <r>
      <rPr>
        <b/>
        <sz val="11"/>
        <color rgb="FFFFC000"/>
        <rFont val="Calibri"/>
        <family val="2"/>
        <scheme val="minor"/>
      </rPr>
      <t>Gratin</t>
    </r>
    <r>
      <rPr>
        <b/>
        <sz val="11"/>
        <color theme="5" tint="-0.499984740745262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de courgettes</t>
    </r>
  </si>
  <si>
    <t>Divers desserts</t>
  </si>
  <si>
    <t>Sardines à la tomate</t>
  </si>
  <si>
    <t>Fricassée de coq</t>
  </si>
  <si>
    <t>Riz pilaf</t>
  </si>
  <si>
    <t>Paupiette de dinde ou poisson à la tomate</t>
  </si>
  <si>
    <t>Brunoise de légumes</t>
  </si>
  <si>
    <t>Crêpe garnie</t>
  </si>
  <si>
    <t xml:space="preserve">Saucisses fumées de volaille </t>
  </si>
  <si>
    <t>ou filet de poisson</t>
  </si>
  <si>
    <t xml:space="preserve">Duo de carottes </t>
  </si>
  <si>
    <t>Surimi en salade</t>
  </si>
  <si>
    <t>Brandade de morue</t>
  </si>
  <si>
    <t>Légumes sautés</t>
  </si>
  <si>
    <t>Soupe aux brocolis</t>
  </si>
  <si>
    <r>
      <t>Curry d</t>
    </r>
    <r>
      <rPr>
        <b/>
        <sz val="11"/>
        <color rgb="FF00B050"/>
        <rFont val="Calibri"/>
        <family val="2"/>
        <scheme val="minor"/>
      </rPr>
      <t>'aubergines</t>
    </r>
    <r>
      <rPr>
        <b/>
        <sz val="11"/>
        <color rgb="FFFF0000"/>
        <rFont val="Calibri"/>
        <family val="2"/>
        <scheme val="minor"/>
      </rPr>
      <t xml:space="preserve"> et </t>
    </r>
    <r>
      <rPr>
        <b/>
        <sz val="11"/>
        <color theme="5" tint="-0.499984740745262"/>
        <rFont val="Calibri"/>
        <family val="2"/>
        <scheme val="minor"/>
      </rPr>
      <t>pois chiches</t>
    </r>
  </si>
  <si>
    <t xml:space="preserve">Sauté de dinde </t>
  </si>
  <si>
    <t>ou Poisson sauce coco</t>
  </si>
  <si>
    <t>Épinards à la crème</t>
  </si>
  <si>
    <t>Hachi parmentier</t>
  </si>
  <si>
    <t>Banane</t>
  </si>
  <si>
    <t>Côte de porc charcutière</t>
  </si>
  <si>
    <t>Pommes de terre sautées</t>
  </si>
  <si>
    <t>Poêlée forestière</t>
  </si>
  <si>
    <t>Houmous</t>
  </si>
  <si>
    <t>à la crème</t>
  </si>
  <si>
    <t>Œufs brouillés</t>
  </si>
  <si>
    <t>Œufs mimosas</t>
  </si>
  <si>
    <t>Gratin à la mexicaine</t>
  </si>
  <si>
    <r>
      <rPr>
        <b/>
        <sz val="11"/>
        <color theme="5" tint="-0.499984740745262"/>
        <rFont val="Calibri"/>
        <family val="2"/>
        <scheme val="minor"/>
      </rPr>
      <t>Égréné</t>
    </r>
    <r>
      <rPr>
        <b/>
        <sz val="11"/>
        <color rgb="FF00B050"/>
        <rFont val="Calibri"/>
        <family val="2"/>
        <scheme val="minor"/>
      </rPr>
      <t xml:space="preserve"> végétal </t>
    </r>
  </si>
  <si>
    <t>Liégeois</t>
  </si>
  <si>
    <t>Carottes / pommes rapées cumin</t>
  </si>
  <si>
    <t>Cuisse de poulet grillée</t>
  </si>
  <si>
    <t>Flagolets</t>
  </si>
  <si>
    <t>Brownie / crème anglaise</t>
  </si>
  <si>
    <t>Tarte aux poireaux</t>
  </si>
  <si>
    <t xml:space="preserve">Petits pois </t>
  </si>
  <si>
    <t>à la Parisienne</t>
  </si>
  <si>
    <t>Sauté de bœuf</t>
  </si>
  <si>
    <r>
      <t>à la méditerranéenne</t>
    </r>
    <r>
      <rPr>
        <b/>
        <sz val="11"/>
        <rFont val="Calibri"/>
        <family val="2"/>
        <scheme val="minor"/>
      </rPr>
      <t>*</t>
    </r>
  </si>
  <si>
    <t>* (poivrons, tomates, champignons, courgettes, tomates)</t>
  </si>
  <si>
    <t xml:space="preserve">Mardi 27 </t>
  </si>
  <si>
    <t xml:space="preserve">Mercredi 28 </t>
  </si>
  <si>
    <t xml:space="preserve">Jeudi 29 </t>
  </si>
  <si>
    <t>Vendredi 30</t>
  </si>
  <si>
    <t>Lundi 03-10</t>
  </si>
  <si>
    <t>Mardi 04-10</t>
  </si>
  <si>
    <t>Mercredi 05-10</t>
  </si>
  <si>
    <t>Jeudi 06-10</t>
  </si>
  <si>
    <t>Vendredi 07-10</t>
  </si>
  <si>
    <t>Quenelles natures</t>
  </si>
  <si>
    <t>1-3-7 (2-4-9-10-14)</t>
  </si>
  <si>
    <t>1-6 / 4-7 (3-6-7)</t>
  </si>
  <si>
    <t>Entremets</t>
  </si>
  <si>
    <t xml:space="preserve"> 1-3-7 (5-8)</t>
  </si>
  <si>
    <t>7 (1-3-6-8)</t>
  </si>
  <si>
    <t>- / 4</t>
  </si>
  <si>
    <t>10</t>
  </si>
  <si>
    <t>égréné végétal</t>
  </si>
  <si>
    <t>1 (6)</t>
  </si>
  <si>
    <t xml:space="preserve"> Petit pain</t>
  </si>
  <si>
    <t>Petit pain</t>
  </si>
  <si>
    <t xml:space="preserve"> = AOP</t>
  </si>
  <si>
    <t>Végétarien*</t>
  </si>
  <si>
    <t xml:space="preserve">           = AOP</t>
  </si>
  <si>
    <t xml:space="preserve">            = AOP</t>
  </si>
  <si>
    <r>
      <rPr>
        <i/>
        <sz val="18"/>
        <color theme="1"/>
        <rFont val="Calibri"/>
        <family val="2"/>
        <scheme val="minor"/>
      </rPr>
      <t>Semaine du goût:</t>
    </r>
    <r>
      <rPr>
        <sz val="18"/>
        <color theme="1"/>
        <rFont val="Calibri"/>
        <family val="2"/>
        <scheme val="minor"/>
      </rPr>
      <t xml:space="preserve">         </t>
    </r>
    <r>
      <rPr>
        <b/>
        <sz val="18"/>
        <color theme="1"/>
        <rFont val="Calibri"/>
        <family val="2"/>
        <scheme val="minor"/>
      </rPr>
      <t xml:space="preserve">     On met l'accent sur le pain et les fromages !</t>
    </r>
  </si>
  <si>
    <t>1-3-7 (2-4)</t>
  </si>
  <si>
    <t>9 -10</t>
  </si>
  <si>
    <t>1-3-7 (2-3-6-8-9-10-14)</t>
  </si>
  <si>
    <t>Compote de pommes</t>
  </si>
  <si>
    <t>1-3-4-7-9</t>
  </si>
  <si>
    <t>1-3-7-9</t>
  </si>
  <si>
    <t>Repas Forum des grandes écoles</t>
  </si>
  <si>
    <t xml:space="preserve">          = AOP</t>
  </si>
  <si>
    <t>Semaine 48 - MENUS DU 28 NOVEMBRE au 02 DÉCEMBRE 2022</t>
  </si>
  <si>
    <t>Semaine 49 - MENUS DU 05 au 08 DÉCEMBRE 2022</t>
  </si>
  <si>
    <t>Semaine 50 - MENUS DU 12 au 16 DÉCEMBRE 2022</t>
  </si>
  <si>
    <t>Semaine 47 - MENUS DU 21 au 25 NOVEMBRE 2022</t>
  </si>
  <si>
    <t>Semaine 46 - MENUS DU 14 au 18 NOVEMBRE 2022</t>
  </si>
  <si>
    <t>Semaine 45 - MENUS DU 07 au 11 NOVEMBRE 2022</t>
  </si>
  <si>
    <t>4 / NC(!)</t>
  </si>
  <si>
    <t>4-7</t>
  </si>
  <si>
    <t>10/20 min</t>
  </si>
  <si>
    <t>Légumes cuits seuls autres que secs et contenant au moins 50% de légumes</t>
  </si>
  <si>
    <t>Légumes secs, féculents ou céréales, seuls ou à 50% min en mélange</t>
  </si>
  <si>
    <t>8/20 min</t>
  </si>
  <si>
    <t>Produit à frire ou pré-frit contenant plus de 15% de lipides</t>
  </si>
  <si>
    <t>4/20 max</t>
  </si>
  <si>
    <t>Crudités de légumes ou de fruits (contenant au moins 50% de fruits ou légumes)</t>
  </si>
  <si>
    <t>Fromages contenant au moins 150mg de calcium/portion</t>
  </si>
  <si>
    <t>4/20 min</t>
  </si>
  <si>
    <t>Fromages contenant plus de 100mg mais moins que 150mg  de calcium/portion</t>
  </si>
  <si>
    <t>6/20 min</t>
  </si>
  <si>
    <t>Fromages / produits laitiers</t>
  </si>
  <si>
    <t>Produit laitier / dessert lacté contenant plus de 100mg de calcium ET moins de 5gr de lipides/portion</t>
  </si>
  <si>
    <t>Desserts contenant + de 15% de lipides/portion</t>
  </si>
  <si>
    <t>3/20 maxi</t>
  </si>
  <si>
    <t>Dessert ou produit laitier contenant plus de 20gr de glucides simples totaux/portion ET moins de 15% de lipides</t>
  </si>
  <si>
    <t>4/20 maxi</t>
  </si>
  <si>
    <t>Desserts de fruits 100% crus, sans sucre ajouté</t>
  </si>
  <si>
    <t>Desserts de fruits cuits sans sucre ajouté</t>
  </si>
  <si>
    <t>Oreillons d'abricots</t>
  </si>
  <si>
    <t>Compotes</t>
  </si>
  <si>
    <t>Plats protidiques</t>
  </si>
  <si>
    <t xml:space="preserve">Plats préparés protidiques </t>
  </si>
  <si>
    <t>Concombres</t>
  </si>
  <si>
    <t>Pamplemousse</t>
  </si>
  <si>
    <t>Endives</t>
  </si>
  <si>
    <t>Choux</t>
  </si>
  <si>
    <t>Radis</t>
  </si>
  <si>
    <t>Salades</t>
  </si>
  <si>
    <t>Poêlée ratatouille</t>
  </si>
  <si>
    <t>Omelettes</t>
  </si>
  <si>
    <t>Plat protidique P/L &lt; 1</t>
  </si>
  <si>
    <t>2/20 max</t>
  </si>
  <si>
    <t>Quenelles</t>
  </si>
  <si>
    <r>
      <rPr>
        <b/>
        <sz val="11"/>
        <color theme="1"/>
        <rFont val="Calibri"/>
        <family val="2"/>
        <scheme val="minor"/>
      </rPr>
      <t xml:space="preserve">Friand au fromage </t>
    </r>
    <r>
      <rPr>
        <sz val="11"/>
        <color theme="1"/>
        <rFont val="Calibri"/>
        <family val="2"/>
        <scheme val="minor"/>
      </rPr>
      <t>(FRESCA 13417)</t>
    </r>
  </si>
  <si>
    <r>
      <rPr>
        <b/>
        <sz val="11"/>
        <color theme="1"/>
        <rFont val="Calibri"/>
        <family val="2"/>
        <scheme val="minor"/>
      </rPr>
      <t xml:space="preserve">Tarte aux légumes bio </t>
    </r>
    <r>
      <rPr>
        <sz val="11"/>
        <color theme="1"/>
        <rFont val="Calibri"/>
        <family val="2"/>
        <scheme val="minor"/>
      </rPr>
      <t>(Fresca 09502)</t>
    </r>
  </si>
  <si>
    <r>
      <rPr>
        <b/>
        <sz val="11"/>
        <color theme="1"/>
        <rFont val="Calibri"/>
        <family val="2"/>
        <scheme val="minor"/>
      </rPr>
      <t xml:space="preserve">Tarte bande poireaux </t>
    </r>
    <r>
      <rPr>
        <sz val="11"/>
        <color theme="1"/>
        <rFont val="Calibri"/>
        <family val="2"/>
        <scheme val="minor"/>
      </rPr>
      <t>(Fresca 08045)</t>
    </r>
  </si>
  <si>
    <r>
      <rPr>
        <b/>
        <sz val="11"/>
        <color theme="1"/>
        <rFont val="Calibri"/>
        <family val="2"/>
        <scheme val="minor"/>
      </rPr>
      <t>Poisson pané</t>
    </r>
    <r>
      <rPr>
        <sz val="11"/>
        <color theme="1"/>
        <rFont val="Calibri"/>
        <family val="2"/>
        <scheme val="minor"/>
      </rPr>
      <t xml:space="preserve"> (Fresca 04056)</t>
    </r>
  </si>
  <si>
    <r>
      <rPr>
        <b/>
        <sz val="11"/>
        <color theme="1"/>
        <rFont val="Calibri"/>
        <family val="2"/>
        <scheme val="minor"/>
      </rPr>
      <t xml:space="preserve">Steak haché </t>
    </r>
    <r>
      <rPr>
        <sz val="11"/>
        <color theme="1"/>
        <rFont val="Calibri"/>
        <family val="2"/>
        <scheme val="minor"/>
      </rPr>
      <t>(Fresca 04064)</t>
    </r>
  </si>
  <si>
    <r>
      <rPr>
        <b/>
        <sz val="11"/>
        <color theme="1"/>
        <rFont val="Calibri"/>
        <family val="2"/>
        <scheme val="minor"/>
      </rPr>
      <t>Tarte bande à la provençale</t>
    </r>
    <r>
      <rPr>
        <sz val="11"/>
        <color theme="1"/>
        <rFont val="Calibri"/>
        <family val="2"/>
        <scheme val="minor"/>
      </rPr>
      <t xml:space="preserve"> (Fresca 01774)</t>
    </r>
  </si>
  <si>
    <t>Plat &lt; 70% du grm</t>
  </si>
  <si>
    <t>3/20</t>
  </si>
  <si>
    <r>
      <rPr>
        <b/>
        <sz val="11"/>
        <color theme="1"/>
        <rFont val="Calibri"/>
        <family val="2"/>
        <scheme val="minor"/>
      </rPr>
      <t xml:space="preserve">Tomate farcie cuite </t>
    </r>
    <r>
      <rPr>
        <sz val="11"/>
        <color theme="1"/>
        <rFont val="Calibri"/>
        <family val="2"/>
        <scheme val="minor"/>
      </rPr>
      <t>(Fresca 00409)</t>
    </r>
  </si>
  <si>
    <r>
      <t xml:space="preserve">Boules à l'agneau </t>
    </r>
    <r>
      <rPr>
        <sz val="11"/>
        <color theme="1"/>
        <rFont val="Calibri"/>
        <family val="2"/>
        <scheme val="minor"/>
      </rPr>
      <t>(Fresca 02102)</t>
    </r>
  </si>
  <si>
    <r>
      <rPr>
        <b/>
        <sz val="11"/>
        <color theme="1"/>
        <rFont val="Calibri"/>
        <family val="2"/>
        <scheme val="minor"/>
      </rPr>
      <t xml:space="preserve">Boulettes bœuf </t>
    </r>
    <r>
      <rPr>
        <sz val="11"/>
        <color theme="1"/>
        <rFont val="Calibri"/>
        <family val="2"/>
        <scheme val="minor"/>
      </rPr>
      <t>(Fresca 02665)</t>
    </r>
  </si>
  <si>
    <r>
      <rPr>
        <b/>
        <sz val="11"/>
        <color theme="1"/>
        <rFont val="Calibri"/>
        <family val="2"/>
        <scheme val="minor"/>
      </rPr>
      <t xml:space="preserve">Brochettes dinde </t>
    </r>
    <r>
      <rPr>
        <sz val="11"/>
        <color theme="1"/>
        <rFont val="Calibri"/>
        <family val="2"/>
        <scheme val="minor"/>
      </rPr>
      <t>(Fresca 00150)</t>
    </r>
  </si>
  <si>
    <r>
      <rPr>
        <b/>
        <sz val="11"/>
        <color theme="1"/>
        <rFont val="Calibri"/>
        <family val="2"/>
        <scheme val="minor"/>
      </rPr>
      <t xml:space="preserve">Cheeseburger VBF </t>
    </r>
    <r>
      <rPr>
        <sz val="11"/>
        <color theme="1"/>
        <rFont val="Calibri"/>
        <family val="2"/>
        <scheme val="minor"/>
      </rPr>
      <t>125gr (Fresca 10706)</t>
    </r>
  </si>
  <si>
    <t>Chipolatas</t>
  </si>
  <si>
    <t>Cordon bleu</t>
  </si>
  <si>
    <r>
      <rPr>
        <b/>
        <sz val="11"/>
        <color theme="1"/>
        <rFont val="Calibri"/>
        <family val="2"/>
        <scheme val="minor"/>
      </rPr>
      <t xml:space="preserve">Crêpe emmental </t>
    </r>
    <r>
      <rPr>
        <sz val="11"/>
        <color theme="1"/>
        <rFont val="Calibri"/>
        <family val="2"/>
        <scheme val="minor"/>
      </rPr>
      <t>50gr (Fresca 10098)</t>
    </r>
  </si>
  <si>
    <r>
      <rPr>
        <b/>
        <sz val="11"/>
        <color theme="1"/>
        <rFont val="Calibri"/>
        <family val="2"/>
        <scheme val="minor"/>
      </rPr>
      <t xml:space="preserve">Crêpe tomate/emmental </t>
    </r>
    <r>
      <rPr>
        <sz val="11"/>
        <color theme="1"/>
        <rFont val="Calibri"/>
        <family val="2"/>
        <scheme val="minor"/>
      </rPr>
      <t>(Fresca 19193)</t>
    </r>
  </si>
  <si>
    <r>
      <rPr>
        <b/>
        <sz val="11"/>
        <color theme="1"/>
        <rFont val="Calibri"/>
        <family val="2"/>
        <scheme val="minor"/>
      </rPr>
      <t>Crêpe aux champignons</t>
    </r>
    <r>
      <rPr>
        <sz val="11"/>
        <color theme="1"/>
        <rFont val="Calibri"/>
        <family val="2"/>
        <scheme val="minor"/>
      </rPr>
      <t xml:space="preserve"> (Fresca 10099)</t>
    </r>
  </si>
  <si>
    <r>
      <rPr>
        <b/>
        <sz val="11"/>
        <color theme="1"/>
        <rFont val="Calibri"/>
        <family val="2"/>
        <scheme val="minor"/>
      </rPr>
      <t xml:space="preserve">Croisillon Dubarry </t>
    </r>
    <r>
      <rPr>
        <sz val="11"/>
        <color theme="1"/>
        <rFont val="Calibri"/>
        <family val="2"/>
        <scheme val="minor"/>
      </rPr>
      <t>(Fresca 11392)</t>
    </r>
  </si>
  <si>
    <r>
      <rPr>
        <b/>
        <sz val="11"/>
        <color theme="1"/>
        <rFont val="Calibri"/>
        <family val="2"/>
        <scheme val="minor"/>
      </rPr>
      <t>Duo de courgettes</t>
    </r>
    <r>
      <rPr>
        <sz val="11"/>
        <color theme="1"/>
        <rFont val="Calibri"/>
        <family val="2"/>
        <scheme val="minor"/>
      </rPr>
      <t xml:space="preserve"> (Fresca 00264)</t>
    </r>
  </si>
  <si>
    <r>
      <rPr>
        <b/>
        <sz val="11"/>
        <color theme="1"/>
        <rFont val="Calibri"/>
        <family val="2"/>
        <scheme val="minor"/>
      </rPr>
      <t xml:space="preserve">Égréné de pois bio </t>
    </r>
    <r>
      <rPr>
        <sz val="11"/>
        <color theme="1"/>
        <rFont val="Calibri"/>
        <family val="2"/>
        <scheme val="minor"/>
      </rPr>
      <t>(Fresca 09257)</t>
    </r>
  </si>
  <si>
    <r>
      <rPr>
        <b/>
        <sz val="11"/>
        <color theme="1"/>
        <rFont val="Calibri"/>
        <family val="2"/>
        <scheme val="minor"/>
      </rPr>
      <t xml:space="preserve">Égréné pur bœuf </t>
    </r>
    <r>
      <rPr>
        <sz val="11"/>
        <color theme="1"/>
        <rFont val="Calibri"/>
        <family val="2"/>
        <scheme val="minor"/>
      </rPr>
      <t>(Fresca 02112)</t>
    </r>
  </si>
  <si>
    <r>
      <rPr>
        <b/>
        <sz val="11"/>
        <color theme="1"/>
        <rFont val="Calibri"/>
        <family val="2"/>
        <scheme val="minor"/>
      </rPr>
      <t xml:space="preserve">Égréné végétal à la tomate </t>
    </r>
    <r>
      <rPr>
        <sz val="11"/>
        <color theme="1"/>
        <rFont val="Calibri"/>
        <family val="2"/>
        <scheme val="minor"/>
      </rPr>
      <t>(Fresca 08675)</t>
    </r>
  </si>
  <si>
    <r>
      <rPr>
        <b/>
        <sz val="11"/>
        <color theme="1"/>
        <rFont val="Calibri"/>
        <family val="2"/>
        <scheme val="minor"/>
      </rPr>
      <t xml:space="preserve">Épinards en branches </t>
    </r>
    <r>
      <rPr>
        <sz val="11"/>
        <color theme="1"/>
        <rFont val="Calibri"/>
        <family val="2"/>
        <scheme val="minor"/>
      </rPr>
      <t>(Fresca 72605)</t>
    </r>
  </si>
  <si>
    <t>Carottes rondelles / Jeunes carottes / Duo de carottes…</t>
  </si>
  <si>
    <t>Viande &gt; 70% du grm</t>
  </si>
  <si>
    <r>
      <rPr>
        <b/>
        <sz val="11"/>
        <color theme="1"/>
        <rFont val="Calibri"/>
        <family val="2"/>
        <scheme val="minor"/>
      </rPr>
      <t>Escalope de dinde viennoise</t>
    </r>
    <r>
      <rPr>
        <sz val="11"/>
        <color theme="1"/>
        <rFont val="Calibri"/>
        <family val="2"/>
        <scheme val="minor"/>
      </rPr>
      <t xml:space="preserve"> (Fresca 01208)</t>
    </r>
  </si>
  <si>
    <r>
      <rPr>
        <b/>
        <sz val="11"/>
        <color theme="1"/>
        <rFont val="Calibri"/>
        <family val="2"/>
        <scheme val="minor"/>
      </rPr>
      <t>Gnocchi pommes de terre</t>
    </r>
    <r>
      <rPr>
        <sz val="11"/>
        <color theme="1"/>
        <rFont val="Calibri"/>
        <family val="2"/>
        <scheme val="minor"/>
      </rPr>
      <t xml:space="preserve"> (Fresca 03238)</t>
    </r>
  </si>
  <si>
    <t xml:space="preserve">Merguez </t>
  </si>
  <si>
    <r>
      <rPr>
        <b/>
        <sz val="11"/>
        <color theme="1"/>
        <rFont val="Calibri"/>
        <family val="2"/>
        <scheme val="minor"/>
      </rPr>
      <t>Nuggets de poisson pré-frit</t>
    </r>
    <r>
      <rPr>
        <sz val="11"/>
        <color theme="1"/>
        <rFont val="Calibri"/>
        <family val="2"/>
        <scheme val="minor"/>
      </rPr>
      <t xml:space="preserve"> (Fresca 02521)</t>
    </r>
  </si>
  <si>
    <r>
      <rPr>
        <b/>
        <sz val="11"/>
        <color theme="1"/>
        <rFont val="Calibri"/>
        <family val="2"/>
        <scheme val="minor"/>
      </rPr>
      <t xml:space="preserve">Palette à la diable </t>
    </r>
    <r>
      <rPr>
        <sz val="11"/>
        <color theme="1"/>
        <rFont val="Calibri"/>
        <family val="2"/>
        <scheme val="minor"/>
      </rPr>
      <t>(Fresca 04052)</t>
    </r>
  </si>
  <si>
    <r>
      <rPr>
        <b/>
        <sz val="11"/>
        <color theme="1"/>
        <rFont val="Calibri"/>
        <family val="2"/>
        <scheme val="minor"/>
      </rPr>
      <t>Beignet aux pommes</t>
    </r>
    <r>
      <rPr>
        <sz val="11"/>
        <color theme="1"/>
        <rFont val="Calibri"/>
        <family val="2"/>
        <scheme val="minor"/>
      </rPr>
      <t xml:space="preserve"> (PPF 15280)</t>
    </r>
  </si>
  <si>
    <r>
      <rPr>
        <b/>
        <sz val="11"/>
        <color theme="1"/>
        <rFont val="Calibri"/>
        <family val="2"/>
        <scheme val="minor"/>
      </rPr>
      <t>Beignet pré-emballé chocolat</t>
    </r>
    <r>
      <rPr>
        <sz val="11"/>
        <color theme="1"/>
        <rFont val="Calibri"/>
        <family val="2"/>
        <scheme val="minor"/>
      </rPr>
      <t xml:space="preserve"> (PPF 211045)</t>
    </r>
  </si>
  <si>
    <r>
      <rPr>
        <b/>
        <sz val="11"/>
        <color theme="1"/>
        <rFont val="Calibri"/>
        <family val="2"/>
        <scheme val="minor"/>
      </rPr>
      <t xml:space="preserve">Brownie noix de pécan </t>
    </r>
    <r>
      <rPr>
        <sz val="11"/>
        <color theme="1"/>
        <rFont val="Calibri"/>
        <family val="2"/>
        <scheme val="minor"/>
      </rPr>
      <t>(PPF 232036)</t>
    </r>
  </si>
  <si>
    <r>
      <rPr>
        <b/>
        <sz val="11"/>
        <color theme="1"/>
        <rFont val="Calibri"/>
        <family val="2"/>
        <scheme val="minor"/>
      </rPr>
      <t>Chausson de volaille à la bolognaise</t>
    </r>
    <r>
      <rPr>
        <sz val="11"/>
        <color theme="1"/>
        <rFont val="Calibri"/>
        <family val="2"/>
        <scheme val="minor"/>
      </rPr>
      <t xml:space="preserve"> (PPF 62694)</t>
    </r>
  </si>
  <si>
    <r>
      <rPr>
        <b/>
        <sz val="11"/>
        <color theme="1"/>
        <rFont val="Calibri"/>
        <family val="2"/>
        <scheme val="minor"/>
      </rPr>
      <t>Cône glacé vanille-chocolat</t>
    </r>
    <r>
      <rPr>
        <sz val="11"/>
        <color theme="1"/>
        <rFont val="Calibri"/>
        <family val="2"/>
        <scheme val="minor"/>
      </rPr>
      <t xml:space="preserve"> (PPF 221623)</t>
    </r>
  </si>
  <si>
    <r>
      <rPr>
        <b/>
        <sz val="11"/>
        <color theme="1"/>
        <rFont val="Calibri"/>
        <family val="2"/>
        <scheme val="minor"/>
      </rPr>
      <t xml:space="preserve">Donut </t>
    </r>
    <r>
      <rPr>
        <sz val="11"/>
        <color theme="1"/>
        <rFont val="Calibri"/>
        <family val="2"/>
        <scheme val="minor"/>
      </rPr>
      <t>(PPF 232051)</t>
    </r>
  </si>
  <si>
    <r>
      <rPr>
        <b/>
        <sz val="11"/>
        <color theme="1"/>
        <rFont val="Calibri"/>
        <family val="2"/>
        <scheme val="minor"/>
      </rPr>
      <t xml:space="preserve">Éclair au chocolat </t>
    </r>
    <r>
      <rPr>
        <sz val="11"/>
        <color theme="1"/>
        <rFont val="Calibri"/>
        <family val="2"/>
        <scheme val="minor"/>
      </rPr>
      <t>(PPF 31489)</t>
    </r>
  </si>
  <si>
    <r>
      <rPr>
        <b/>
        <sz val="11"/>
        <color theme="1"/>
        <rFont val="Calibri"/>
        <family val="2"/>
        <scheme val="minor"/>
      </rPr>
      <t>Falafels</t>
    </r>
    <r>
      <rPr>
        <sz val="11"/>
        <color theme="1"/>
        <rFont val="Calibri"/>
        <family val="2"/>
        <scheme val="minor"/>
      </rPr>
      <t xml:space="preserve"> (PPF 231128)</t>
    </r>
  </si>
  <si>
    <r>
      <rPr>
        <b/>
        <sz val="11"/>
        <color theme="1"/>
        <rFont val="Calibri"/>
        <family val="2"/>
        <scheme val="minor"/>
      </rPr>
      <t xml:space="preserve">Madeleine pur beurre </t>
    </r>
    <r>
      <rPr>
        <sz val="11"/>
        <color theme="1"/>
        <rFont val="Calibri"/>
        <family val="2"/>
        <scheme val="minor"/>
      </rPr>
      <t>(PPF 160453)</t>
    </r>
  </si>
  <si>
    <r>
      <rPr>
        <b/>
        <sz val="11"/>
        <color theme="1"/>
        <rFont val="Calibri"/>
        <family val="2"/>
        <scheme val="minor"/>
      </rPr>
      <t>Moelleux au chocolat</t>
    </r>
    <r>
      <rPr>
        <sz val="11"/>
        <color theme="1"/>
        <rFont val="Calibri"/>
        <family val="2"/>
        <scheme val="minor"/>
      </rPr>
      <t xml:space="preserve"> (PPF 100 445)</t>
    </r>
  </si>
  <si>
    <r>
      <rPr>
        <b/>
        <sz val="11"/>
        <color theme="1"/>
        <rFont val="Calibri"/>
        <family val="2"/>
        <scheme val="minor"/>
      </rPr>
      <t xml:space="preserve">Muffin pépites chocolat  </t>
    </r>
    <r>
      <rPr>
        <sz val="11"/>
        <color theme="1"/>
        <rFont val="Calibri"/>
        <family val="2"/>
        <scheme val="minor"/>
      </rPr>
      <t>(PPF 194 046)</t>
    </r>
  </si>
  <si>
    <r>
      <rPr>
        <b/>
        <sz val="11"/>
        <color theme="1"/>
        <rFont val="Calibri"/>
        <family val="2"/>
        <scheme val="minor"/>
      </rPr>
      <t>Muffin nature pépites chocolat</t>
    </r>
    <r>
      <rPr>
        <sz val="11"/>
        <color theme="1"/>
        <rFont val="Calibri"/>
        <family val="2"/>
        <scheme val="minor"/>
      </rPr>
      <t xml:space="preserve"> (PPF 194 034)</t>
    </r>
  </si>
  <si>
    <t>Onion rings</t>
  </si>
  <si>
    <r>
      <rPr>
        <b/>
        <sz val="11"/>
        <color theme="1"/>
        <rFont val="Calibri"/>
        <family val="2"/>
        <scheme val="minor"/>
      </rPr>
      <t>Paris-Brest</t>
    </r>
    <r>
      <rPr>
        <sz val="11"/>
        <color theme="1"/>
        <rFont val="Calibri"/>
        <family val="2"/>
        <scheme val="minor"/>
      </rPr>
      <t xml:space="preserve"> (PPF 47 022)</t>
    </r>
  </si>
  <si>
    <r>
      <rPr>
        <b/>
        <sz val="11"/>
        <color theme="1"/>
        <rFont val="Calibri"/>
        <family val="2"/>
        <scheme val="minor"/>
      </rPr>
      <t>Tarte au chocolat</t>
    </r>
    <r>
      <rPr>
        <sz val="11"/>
        <color theme="1"/>
        <rFont val="Calibri"/>
        <family val="2"/>
        <scheme val="minor"/>
      </rPr>
      <t xml:space="preserve"> (PPF 33 248)</t>
    </r>
  </si>
  <si>
    <r>
      <rPr>
        <b/>
        <sz val="11"/>
        <color theme="1"/>
        <rFont val="Calibri"/>
        <family val="2"/>
        <scheme val="minor"/>
      </rPr>
      <t>Tarte aux pommes</t>
    </r>
    <r>
      <rPr>
        <sz val="11"/>
        <color theme="1"/>
        <rFont val="Calibri"/>
        <family val="2"/>
        <scheme val="minor"/>
      </rPr>
      <t xml:space="preserve"> (PPF 57 499)</t>
    </r>
  </si>
  <si>
    <r>
      <rPr>
        <b/>
        <sz val="11"/>
        <color theme="1"/>
        <rFont val="Calibri"/>
        <family val="2"/>
        <scheme val="minor"/>
      </rPr>
      <t xml:space="preserve">Tarte au citron meringuée </t>
    </r>
    <r>
      <rPr>
        <sz val="11"/>
        <color theme="1"/>
        <rFont val="Calibri"/>
        <family val="2"/>
        <scheme val="minor"/>
      </rPr>
      <t>(PPF 231 202)</t>
    </r>
  </si>
  <si>
    <r>
      <rPr>
        <b/>
        <sz val="11"/>
        <color theme="1"/>
        <rFont val="Calibri"/>
        <family val="2"/>
        <scheme val="minor"/>
      </rPr>
      <t>Tarte coco</t>
    </r>
    <r>
      <rPr>
        <sz val="11"/>
        <color theme="1"/>
        <rFont val="Calibri"/>
        <family val="2"/>
        <scheme val="minor"/>
      </rPr>
      <t xml:space="preserve"> (PPF 232056)</t>
    </r>
  </si>
  <si>
    <t>Champignons</t>
  </si>
  <si>
    <t>Rillettes</t>
  </si>
  <si>
    <t>Pâté en croûte</t>
  </si>
  <si>
    <t>Lentilles (vertes, corail…)</t>
  </si>
  <si>
    <t>Pommes sautées</t>
  </si>
  <si>
    <t>Pommes duchesse</t>
  </si>
  <si>
    <t>Escalope / Filet de poulet</t>
  </si>
  <si>
    <t>Œufs durs</t>
  </si>
  <si>
    <t>Préparation Taboulet (Cercle Vert)</t>
  </si>
  <si>
    <r>
      <t xml:space="preserve">Soupe de poisson </t>
    </r>
    <r>
      <rPr>
        <sz val="11"/>
        <color theme="1"/>
        <rFont val="Calibri"/>
        <family val="2"/>
        <scheme val="minor"/>
      </rPr>
      <t>(Cercle Vert)</t>
    </r>
  </si>
  <si>
    <t>Pasteis de nata</t>
  </si>
  <si>
    <t>1-3-7 (6-8-9-10-11)</t>
  </si>
  <si>
    <r>
      <t xml:space="preserve">Quantités à respecter au menu sur 20 repas consécutifs par type de repas (20 déjeuners </t>
    </r>
    <r>
      <rPr>
        <i/>
        <sz val="18"/>
        <color theme="1"/>
        <rFont val="Calibri"/>
        <family val="2"/>
        <scheme val="minor"/>
      </rPr>
      <t>ET</t>
    </r>
    <r>
      <rPr>
        <sz val="18"/>
        <color theme="1"/>
        <rFont val="Calibri"/>
        <family val="2"/>
        <scheme val="minor"/>
      </rPr>
      <t xml:space="preserve"> 20 dîners)</t>
    </r>
  </si>
  <si>
    <t>crudités</t>
  </si>
  <si>
    <t>poisson</t>
  </si>
  <si>
    <t>végétarien</t>
  </si>
  <si>
    <t>beignet de pomme</t>
  </si>
  <si>
    <t>moussaka</t>
  </si>
  <si>
    <t>bœuf/poisson</t>
  </si>
  <si>
    <t xml:space="preserve">REPAS </t>
  </si>
  <si>
    <t>STOCK</t>
  </si>
  <si>
    <t>REPAS</t>
  </si>
  <si>
    <t>au cour-bouillon</t>
  </si>
  <si>
    <t>divers desserts</t>
  </si>
  <si>
    <t xml:space="preserve">Compote </t>
  </si>
  <si>
    <t>Choux-fleur</t>
  </si>
  <si>
    <t>Pomme cuite aux fruits rouges</t>
  </si>
  <si>
    <t>Ebly a la tomate</t>
  </si>
  <si>
    <t>Yaourt aromatisé</t>
  </si>
  <si>
    <t>Tomate farcie</t>
  </si>
  <si>
    <r>
      <t>Pâtes -</t>
    </r>
    <r>
      <rPr>
        <b/>
        <sz val="11"/>
        <color rgb="FF0000FF"/>
        <rFont val="Calibri"/>
        <family val="2"/>
        <scheme val="minor"/>
      </rPr>
      <t xml:space="preserve"> emmental râpé</t>
    </r>
  </si>
  <si>
    <t>Compote de pomme</t>
  </si>
  <si>
    <t>Légumes couscous</t>
  </si>
  <si>
    <t>Salade de fruit</t>
  </si>
  <si>
    <t>Potage st germain</t>
  </si>
  <si>
    <r>
      <rPr>
        <b/>
        <sz val="11"/>
        <color rgb="FF92D050"/>
        <rFont val="Calibri"/>
        <family val="2"/>
        <scheme val="minor"/>
      </rPr>
      <t>Banane bio</t>
    </r>
    <r>
      <rPr>
        <b/>
        <sz val="11"/>
        <color rgb="FFFF00FF"/>
        <rFont val="Calibri"/>
        <family val="2"/>
        <scheme val="minor"/>
      </rPr>
      <t xml:space="preserve"> au chocolat</t>
    </r>
  </si>
  <si>
    <t>Côte de porc charcutiere / Filet de poisson</t>
  </si>
  <si>
    <t>Hachis</t>
  </si>
  <si>
    <t xml:space="preserve"> parmentier </t>
  </si>
  <si>
    <r>
      <rPr>
        <b/>
        <sz val="11"/>
        <color rgb="FF92D050"/>
        <rFont val="Calibri"/>
        <family val="2"/>
        <scheme val="minor"/>
      </rPr>
      <t xml:space="preserve">Ananas </t>
    </r>
    <r>
      <rPr>
        <b/>
        <sz val="11"/>
        <color rgb="FFFF00FF"/>
        <rFont val="Calibri"/>
        <family val="2"/>
        <scheme val="minor"/>
      </rPr>
      <t>à la chantilly</t>
    </r>
  </si>
  <si>
    <t>Saucisse de toulouse</t>
  </si>
  <si>
    <t>Feuilleté au fromage</t>
  </si>
  <si>
    <r>
      <rPr>
        <b/>
        <sz val="11"/>
        <color rgb="FFFFC000"/>
        <rFont val="Calibri"/>
        <family val="2"/>
        <scheme val="minor"/>
      </rPr>
      <t>Salade</t>
    </r>
    <r>
      <rPr>
        <b/>
        <sz val="11"/>
        <color rgb="FF00B050"/>
        <rFont val="Calibri"/>
        <family val="2"/>
        <scheme val="minor"/>
      </rPr>
      <t xml:space="preserve"> de betteraves</t>
    </r>
  </si>
  <si>
    <t>Flan  pâtissier</t>
  </si>
  <si>
    <r>
      <rPr>
        <b/>
        <sz val="11"/>
        <color rgb="FFFFC000"/>
        <rFont val="Calibri"/>
        <family val="2"/>
        <scheme val="minor"/>
      </rPr>
      <t>Macédoine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de légumes</t>
    </r>
  </si>
  <si>
    <t>Osso bucco de dinde</t>
  </si>
  <si>
    <t>Potage julienne d'arblay</t>
  </si>
  <si>
    <t>Crêpe au fromage</t>
  </si>
  <si>
    <t>Crème diéppoise</t>
  </si>
  <si>
    <t>Riz au lait</t>
  </si>
  <si>
    <t>Salade façon niçoise</t>
  </si>
  <si>
    <t>Velouté de potiron</t>
  </si>
  <si>
    <t>Fricassée de poulet</t>
  </si>
  <si>
    <t>Boulettes de bœuf</t>
  </si>
  <si>
    <t>à la tomate</t>
  </si>
  <si>
    <t>Yaourt au fruits</t>
  </si>
  <si>
    <t>Compote bio pomme/fraise</t>
  </si>
  <si>
    <r>
      <t xml:space="preserve">Potage </t>
    </r>
    <r>
      <rPr>
        <b/>
        <sz val="11"/>
        <color theme="5" tint="-0.499984740745262"/>
        <rFont val="Calibri"/>
        <family val="2"/>
        <scheme val="minor"/>
      </rPr>
      <t>parmentier</t>
    </r>
  </si>
  <si>
    <t>Haricots coco</t>
  </si>
  <si>
    <t>Épinards a la crème</t>
  </si>
  <si>
    <t>1-6-7</t>
  </si>
  <si>
    <t>Feuilleté aux champignons</t>
  </si>
  <si>
    <t>Omelette au fromage</t>
  </si>
  <si>
    <t>Salade de fruits</t>
  </si>
  <si>
    <t>Oreillons d'abricot</t>
  </si>
  <si>
    <r>
      <rPr>
        <b/>
        <sz val="11"/>
        <color theme="5" tint="-0.499984740745262"/>
        <rFont val="Calibri"/>
        <family val="2"/>
        <scheme val="minor"/>
      </rPr>
      <t>Lasagnes</t>
    </r>
    <r>
      <rPr>
        <b/>
        <sz val="11"/>
        <color rgb="FF00B050"/>
        <rFont val="Calibri"/>
        <family val="2"/>
        <scheme val="minor"/>
      </rPr>
      <t xml:space="preserve"> </t>
    </r>
  </si>
  <si>
    <t>Bœuf bouguignon</t>
  </si>
  <si>
    <r>
      <t>Fruit bio</t>
    </r>
    <r>
      <rPr>
        <b/>
        <sz val="11"/>
        <rFont val="Calibri"/>
        <family val="2"/>
        <scheme val="minor"/>
      </rPr>
      <t xml:space="preserve"> /</t>
    </r>
    <r>
      <rPr>
        <b/>
        <sz val="11"/>
        <color rgb="FFFF00FF"/>
        <rFont val="Calibri"/>
        <family val="2"/>
        <scheme val="minor"/>
      </rPr>
      <t xml:space="preserve"> Desserts divers</t>
    </r>
  </si>
  <si>
    <t>Saucisse de volaille / Poisson</t>
  </si>
  <si>
    <r>
      <t xml:space="preserve">Gratin de </t>
    </r>
    <r>
      <rPr>
        <b/>
        <sz val="11"/>
        <color rgb="FF00B050"/>
        <rFont val="Calibri"/>
        <family val="2"/>
        <scheme val="minor"/>
      </rPr>
      <t>courgettes</t>
    </r>
  </si>
  <si>
    <t>Poisson sauce méditéranéenne</t>
  </si>
  <si>
    <t>Escalope de dinde</t>
  </si>
  <si>
    <t>Boulghour aux légumes</t>
  </si>
  <si>
    <t>Lundi 14</t>
  </si>
  <si>
    <t>Mardi 15</t>
  </si>
  <si>
    <t>Mercredi 16</t>
  </si>
  <si>
    <t>Jeudi 17</t>
  </si>
  <si>
    <t>Vendredi 18</t>
  </si>
  <si>
    <t>Lundi 07</t>
  </si>
  <si>
    <t>Mardi 08</t>
  </si>
  <si>
    <t>Mercredi 09</t>
  </si>
  <si>
    <t>Jeudi 10</t>
  </si>
  <si>
    <t>Vendredi 11</t>
  </si>
  <si>
    <t>Lundi 21</t>
  </si>
  <si>
    <t>Mardi 22</t>
  </si>
  <si>
    <t>Mercredi 23</t>
  </si>
  <si>
    <t>Jeudi 24</t>
  </si>
  <si>
    <t>Vendredi 25</t>
  </si>
  <si>
    <t>Lundi 28</t>
  </si>
  <si>
    <t>Mardi 29</t>
  </si>
  <si>
    <t xml:space="preserve">Mercredi 30 </t>
  </si>
  <si>
    <t>Vendredi 02-12</t>
  </si>
  <si>
    <t>Jeudi 01-12</t>
  </si>
  <si>
    <t>Rôti de porc</t>
  </si>
  <si>
    <t>Carottes sautées à l’ail</t>
  </si>
  <si>
    <t>Entremet</t>
  </si>
  <si>
    <t>Soupe de légumes</t>
  </si>
  <si>
    <t>Gratin de cougettes</t>
  </si>
  <si>
    <r>
      <rPr>
        <b/>
        <sz val="11"/>
        <color rgb="FF00B050"/>
        <rFont val="Calibri"/>
        <family val="2"/>
        <scheme val="minor"/>
      </rPr>
      <t>Poireaux</t>
    </r>
    <r>
      <rPr>
        <b/>
        <sz val="11"/>
        <color theme="5" tint="-0.499984740745262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à la crème</t>
    </r>
  </si>
  <si>
    <t>Pêche au sirop</t>
  </si>
  <si>
    <t>Clafoutis aux pruneaux</t>
  </si>
  <si>
    <r>
      <rPr>
        <b/>
        <sz val="11"/>
        <color rgb="FFFF0000"/>
        <rFont val="Calibri"/>
        <family val="2"/>
        <scheme val="minor"/>
      </rPr>
      <t>Thon</t>
    </r>
    <r>
      <rPr>
        <b/>
        <sz val="11"/>
        <color rgb="FFFFC000"/>
        <rFont val="Calibri"/>
        <family val="2"/>
        <scheme val="minor"/>
      </rPr>
      <t xml:space="preserve"> mayonnaise</t>
    </r>
  </si>
  <si>
    <t>Poisson sauce curry</t>
  </si>
  <si>
    <r>
      <t>Endives</t>
    </r>
    <r>
      <rPr>
        <b/>
        <sz val="11"/>
        <color rgb="FFFF0000"/>
        <rFont val="Calibri"/>
        <family val="2"/>
        <scheme val="minor"/>
      </rPr>
      <t xml:space="preserve"> au jambon</t>
    </r>
  </si>
  <si>
    <r>
      <t xml:space="preserve">Bisque </t>
    </r>
    <r>
      <rPr>
        <b/>
        <sz val="11"/>
        <color rgb="FFFF0000"/>
        <rFont val="Calibri"/>
        <family val="2"/>
        <scheme val="minor"/>
      </rPr>
      <t>de crustacé</t>
    </r>
  </si>
  <si>
    <t>Boulettes d'agneau</t>
  </si>
  <si>
    <r>
      <t>Oeufs</t>
    </r>
    <r>
      <rPr>
        <b/>
        <sz val="11"/>
        <color rgb="FFFFC000"/>
        <rFont val="Calibri"/>
        <family val="2"/>
        <scheme val="minor"/>
      </rPr>
      <t xml:space="preserve"> mayonnaise</t>
    </r>
  </si>
  <si>
    <t>Petits pois en sauce</t>
  </si>
  <si>
    <t>Crème brulée</t>
  </si>
  <si>
    <t>Soupe d'automne</t>
  </si>
  <si>
    <t>Brochette de dinde</t>
  </si>
  <si>
    <t>Carottes rapées</t>
  </si>
  <si>
    <r>
      <rPr>
        <b/>
        <sz val="11"/>
        <color rgb="FF00B050"/>
        <rFont val="Calibri"/>
        <family val="2"/>
        <scheme val="minor"/>
      </rPr>
      <t>Poireaux</t>
    </r>
    <r>
      <rPr>
        <b/>
        <sz val="11"/>
        <color rgb="FFFFC000"/>
        <rFont val="Calibri"/>
        <family val="2"/>
        <scheme val="minor"/>
      </rPr>
      <t xml:space="preserve"> vinaigrette</t>
    </r>
  </si>
  <si>
    <t>Palette a la diable</t>
  </si>
  <si>
    <t>Haricots rouges mijotés</t>
  </si>
  <si>
    <t>Pizza a la tomate</t>
  </si>
  <si>
    <t>Yaourt aromatisé bio</t>
  </si>
  <si>
    <t>Aiguillette de dinde</t>
  </si>
  <si>
    <t>Liégeoies variés</t>
  </si>
  <si>
    <t>Cuisse de poulet</t>
  </si>
  <si>
    <t>Petits pois à la française</t>
  </si>
  <si>
    <t xml:space="preserve">Gratin de pates </t>
  </si>
  <si>
    <t>Lentilles-corail</t>
  </si>
  <si>
    <t>Légumes</t>
  </si>
  <si>
    <t>Pommes de terre vapeur</t>
  </si>
  <si>
    <t>Pomelos</t>
  </si>
  <si>
    <t>Merguez/Pilon de poulet</t>
  </si>
  <si>
    <t>Macaronis</t>
  </si>
  <si>
    <t>Poireaux sautés</t>
  </si>
  <si>
    <t>Escalope viennoise</t>
  </si>
  <si>
    <t>Desserts divers</t>
  </si>
  <si>
    <t xml:space="preserve"> Poisson</t>
  </si>
  <si>
    <t>Gratin de patates douces</t>
  </si>
  <si>
    <t>Ananas en cube</t>
  </si>
  <si>
    <t>Pâtes chinoises a la dinde</t>
  </si>
  <si>
    <t>Nem aux légumes</t>
  </si>
  <si>
    <t>Lundi 12</t>
  </si>
  <si>
    <t xml:space="preserve">Mardi 13 </t>
  </si>
  <si>
    <t>Mercredi 14</t>
  </si>
  <si>
    <t>Jeudi 15</t>
  </si>
  <si>
    <t>Vendredi 16</t>
  </si>
  <si>
    <t>Lundi 05</t>
  </si>
  <si>
    <t>Mardi 06</t>
  </si>
  <si>
    <t>Mercredi 07</t>
  </si>
  <si>
    <t>Jeudi 08</t>
  </si>
  <si>
    <t>Vendredi 09</t>
  </si>
  <si>
    <t>Lundi 02</t>
  </si>
  <si>
    <t xml:space="preserve">Mardi 03 </t>
  </si>
  <si>
    <t>Semaine 01 - MENUS DU 02 au 06 JANVIER 2023</t>
  </si>
  <si>
    <t>Semaine 02 - MENUS DU 09 au 13 JANVIER 2023</t>
  </si>
  <si>
    <t>Semaine 03 - MENUS DU 16 au 20 JANVIER 2023</t>
  </si>
  <si>
    <t>Lundi 16</t>
  </si>
  <si>
    <t>Mardi 17</t>
  </si>
  <si>
    <t>Mercredi 18</t>
  </si>
  <si>
    <t>Jeudi 19</t>
  </si>
  <si>
    <t>Vendredi 20</t>
  </si>
  <si>
    <t>Semaine 04 - MENUS DU 23 au 27 JANVIER 2023</t>
  </si>
  <si>
    <t>Semaine 05 - MENUS DU 30 JANVIER au 03 FÉVRIER 2023</t>
  </si>
  <si>
    <t>Vendredi 03-02</t>
  </si>
  <si>
    <t>Jeudi 02-02</t>
  </si>
  <si>
    <t>Mercredi 01-02</t>
  </si>
  <si>
    <t>Mardi 31-01</t>
  </si>
  <si>
    <t>Lundi 30-01</t>
  </si>
  <si>
    <t>Mercredi 04</t>
  </si>
  <si>
    <t>Jeudi 05</t>
  </si>
  <si>
    <t>Vendredi 06</t>
  </si>
  <si>
    <t>Galette des rois</t>
  </si>
  <si>
    <t>Entrées variées</t>
  </si>
  <si>
    <t>Salade de la mer</t>
  </si>
  <si>
    <t>Beignet à la framboise</t>
  </si>
  <si>
    <t>1-3-7 (6-8-10)</t>
  </si>
  <si>
    <t>3 - 10</t>
  </si>
  <si>
    <t>par pers.</t>
  </si>
  <si>
    <r>
      <t>Entrées :</t>
    </r>
    <r>
      <rPr>
        <b/>
        <sz val="11"/>
        <color theme="1"/>
        <rFont val="Calibri"/>
        <family val="2"/>
        <scheme val="minor"/>
      </rPr>
      <t xml:space="preserve"> </t>
    </r>
  </si>
  <si>
    <t>Pâté en croûte volaille 0.41€ /pomona – 100 parts</t>
  </si>
  <si>
    <t>ou</t>
  </si>
  <si>
    <r>
      <t>Terrine de saumon – 0.35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/ pomona – 150 parts</t>
    </r>
  </si>
  <si>
    <t>Avocat crevettes 1.15€/pce / 100 parts + crevettes 6,383kg -1kg</t>
  </si>
  <si>
    <t>7,18E samossas legumes 50gr soit 200pieces / 2 par pers.</t>
  </si>
  <si>
    <t>Plats :</t>
  </si>
  <si>
    <t>Coq aux champignons des bois / 4.50€ le kg – 20kg – 250pers -</t>
  </si>
  <si>
    <t>Melange forestier 8.60€/kg – 15kg</t>
  </si>
  <si>
    <t>Filet de poisson, sauce hollandaise – 5.68€/kg - 100 pers.</t>
  </si>
  <si>
    <t>et</t>
  </si>
  <si>
    <t>Haricots verts à l’ail persillé  1.08€/kg – 40kg /</t>
  </si>
  <si>
    <t>Fromage :</t>
  </si>
  <si>
    <t>Desserts :</t>
  </si>
  <si>
    <t>Sapin aux deux chocolats</t>
  </si>
  <si>
    <t>Clémentine - 1.80€ kg soit 25kg pour 350 personnes</t>
  </si>
  <si>
    <r>
      <t xml:space="preserve">Bonbons papillotes / </t>
    </r>
    <r>
      <rPr>
        <b/>
        <sz val="11"/>
        <color rgb="FFFF0000"/>
        <rFont val="Calibri"/>
        <family val="2"/>
        <scheme val="minor"/>
      </rPr>
      <t>pas encore trouvées</t>
    </r>
    <r>
      <rPr>
        <sz val="11"/>
        <color theme="1"/>
        <rFont val="Calibri"/>
        <family val="2"/>
        <scheme val="minor"/>
      </rPr>
      <t xml:space="preserve"> </t>
    </r>
  </si>
  <si>
    <t>Total repas le plus cher (250 personnes) / coq</t>
  </si>
  <si>
    <t>Total repas le moins cher (10aine de personnes) / poisson</t>
  </si>
  <si>
    <t xml:space="preserve">% à déterminer </t>
  </si>
  <si>
    <t xml:space="preserve">frangipane 7,49 / 800gr - </t>
  </si>
  <si>
    <t>pomme 5,15 /750gr</t>
  </si>
  <si>
    <t>REPAS DE FIN D'ANNÉE 2022</t>
  </si>
  <si>
    <t>Proposition POUR LA RENTRÉE DE JANVIER ( à commander prochainement)</t>
  </si>
  <si>
    <r>
      <rPr>
        <i/>
        <strike/>
        <sz val="8"/>
        <color theme="1"/>
        <rFont val="Calibri"/>
        <family val="2"/>
        <scheme val="minor"/>
      </rPr>
      <t>Gratin dauphinois à la crème 6,6€ / kg ou</t>
    </r>
    <r>
      <rPr>
        <strike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pommes duchesses 2,89 /80kg </t>
    </r>
  </si>
  <si>
    <t>Gouda verger hollandais (fromage déco père noel)</t>
  </si>
  <si>
    <t>Montagne exotique (fruits)</t>
  </si>
  <si>
    <t>Pâté en croûte de volaille</t>
  </si>
  <si>
    <t>Pommes "Duchesse"</t>
  </si>
  <si>
    <t>Gouda verger hollandais</t>
  </si>
  <si>
    <r>
      <rPr>
        <b/>
        <i/>
        <sz val="11"/>
        <rFont val="Calibri"/>
        <family val="2"/>
        <scheme val="minor"/>
      </rPr>
      <t>ou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Terrine de saumon</t>
    </r>
  </si>
  <si>
    <r>
      <rPr>
        <b/>
        <i/>
        <sz val="11"/>
        <rFont val="Calibri"/>
        <family val="2"/>
        <scheme val="minor"/>
      </rPr>
      <t xml:space="preserve">ou </t>
    </r>
    <r>
      <rPr>
        <b/>
        <sz val="11"/>
        <color rgb="FF00B050"/>
        <rFont val="Calibri"/>
        <family val="2"/>
        <scheme val="minor"/>
      </rPr>
      <t xml:space="preserve">Avocat - </t>
    </r>
    <r>
      <rPr>
        <b/>
        <sz val="11"/>
        <color rgb="FFFF0000"/>
        <rFont val="Calibri"/>
        <family val="2"/>
        <scheme val="minor"/>
      </rPr>
      <t>Crevettes</t>
    </r>
  </si>
  <si>
    <r>
      <rPr>
        <b/>
        <i/>
        <sz val="11"/>
        <rFont val="Calibri"/>
        <family val="2"/>
        <scheme val="minor"/>
      </rPr>
      <t>ou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Filet de poisson sauce hollandaise</t>
    </r>
  </si>
  <si>
    <r>
      <rPr>
        <b/>
        <i/>
        <sz val="11"/>
        <rFont val="Calibri"/>
        <family val="2"/>
        <scheme val="minor"/>
      </rPr>
      <t>et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Haricots verts à l'ail persillés</t>
    </r>
  </si>
  <si>
    <r>
      <t xml:space="preserve">Sapin aux deux chocolats </t>
    </r>
    <r>
      <rPr>
        <b/>
        <i/>
        <sz val="11"/>
        <rFont val="Calibri"/>
        <family val="2"/>
        <scheme val="minor"/>
      </rPr>
      <t>ou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FF00FF"/>
        <rFont val="Calibri"/>
        <family val="2"/>
        <scheme val="minor"/>
      </rPr>
      <t>Mousse d'agrumes</t>
    </r>
  </si>
  <si>
    <r>
      <rPr>
        <b/>
        <sz val="11"/>
        <color rgb="FF92D050"/>
        <rFont val="Calibri"/>
        <family val="2"/>
        <scheme val="minor"/>
      </rPr>
      <t>Clémentine</t>
    </r>
    <r>
      <rPr>
        <b/>
        <sz val="11"/>
        <color rgb="FFFF00FF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et</t>
    </r>
    <r>
      <rPr>
        <b/>
        <sz val="11"/>
        <color rgb="FFFF00FF"/>
        <rFont val="Calibri"/>
        <family val="2"/>
        <scheme val="minor"/>
      </rPr>
      <t xml:space="preserve"> papillottes</t>
    </r>
  </si>
  <si>
    <t>6 (1-3-7)</t>
  </si>
  <si>
    <t>1-3-7 (2-3-9-10-14)</t>
  </si>
  <si>
    <t>1-7 (3-9)</t>
  </si>
  <si>
    <t>- / &lt;NC(!)</t>
  </si>
  <si>
    <t>*</t>
  </si>
  <si>
    <t>3-7-10</t>
  </si>
  <si>
    <t>1-3-7(2-4-9-10-14)</t>
  </si>
  <si>
    <t>1-4</t>
  </si>
  <si>
    <t>3-10</t>
  </si>
  <si>
    <t>1-3-7 (2-4-6-8-9-10-11-14)</t>
  </si>
  <si>
    <t>2</t>
  </si>
  <si>
    <t>JOUR 1</t>
  </si>
  <si>
    <t>JOUR 2</t>
  </si>
  <si>
    <t>JOUR 3</t>
  </si>
  <si>
    <t>JOUR 4</t>
  </si>
  <si>
    <t>JOUR 5</t>
  </si>
  <si>
    <t>SEMAINE 1
Déjeuner</t>
  </si>
  <si>
    <t>Entrée</t>
  </si>
  <si>
    <t>Entrées diverses &lt; 15% MG</t>
  </si>
  <si>
    <t>Entrées &gt; 15% MG</t>
  </si>
  <si>
    <t>Entrées diverses &lt; 15%</t>
  </si>
  <si>
    <t>Plat protidique</t>
  </si>
  <si>
    <t>Volaille</t>
  </si>
  <si>
    <t>Viande rouge non hachée</t>
  </si>
  <si>
    <t>Porc</t>
  </si>
  <si>
    <t>Végétarien</t>
  </si>
  <si>
    <t>Viande haché</t>
  </si>
  <si>
    <t>Féculents</t>
  </si>
  <si>
    <t xml:space="preserve">Féculents Frits </t>
  </si>
  <si>
    <t>Produits laitiers</t>
  </si>
  <si>
    <t xml:space="preserve">Laitage </t>
  </si>
  <si>
    <t>Pâtisserie ou dessert glacé</t>
  </si>
  <si>
    <t>Fruits crus</t>
  </si>
  <si>
    <t>Fruits cuits</t>
  </si>
  <si>
    <t>Fruits Crus</t>
  </si>
  <si>
    <t>Dessert lacté</t>
  </si>
  <si>
    <t>Fruit Crus</t>
  </si>
  <si>
    <t>Fruits</t>
  </si>
  <si>
    <t>SEMAINE 1
Dîner</t>
  </si>
  <si>
    <t>SEMAINE 2
Déjeuner</t>
  </si>
  <si>
    <t>Ovoproduit</t>
  </si>
  <si>
    <t>Viande frits &gt; 15%MG</t>
  </si>
  <si>
    <t>Poisson frits &gt; 15% MG</t>
  </si>
  <si>
    <t xml:space="preserve">Fruits cuits </t>
  </si>
  <si>
    <t>SEMAINE 2
Dîner</t>
  </si>
  <si>
    <t xml:space="preserve">Fruits crus </t>
  </si>
  <si>
    <t>SEMAINE 3
Déjeuner</t>
  </si>
  <si>
    <t>Plats charcutiers (P/L &lt;1) "saucisserie"</t>
  </si>
  <si>
    <t>Féculents frits</t>
  </si>
  <si>
    <t>SEMAINE 3
Dîner</t>
  </si>
  <si>
    <t>Fruit crus</t>
  </si>
  <si>
    <t>Pâtiserie ou dessert glacé</t>
  </si>
  <si>
    <t>SEMAINE 4
Déjeuner</t>
  </si>
  <si>
    <t>Plat composé à base de viande et féculents</t>
  </si>
  <si>
    <t>Plat composé à base de poisson et féculents</t>
  </si>
  <si>
    <t>Crudités d'accompagnement</t>
  </si>
  <si>
    <t>SEMAINE 4
Dîner</t>
  </si>
  <si>
    <t>Féculent</t>
  </si>
  <si>
    <t>Pâtisserie ou desserts glacés</t>
  </si>
  <si>
    <t>1-3-7 (5-8)</t>
  </si>
  <si>
    <t>(3-6-8)</t>
  </si>
  <si>
    <t>Quenelle nature</t>
  </si>
  <si>
    <t>Gratin de pâtes</t>
  </si>
  <si>
    <t>Dos de colin sauce aigre douce</t>
  </si>
  <si>
    <t xml:space="preserve">Salade verte </t>
  </si>
  <si>
    <t>Tomates farcies</t>
  </si>
  <si>
    <r>
      <t xml:space="preserve">Riz pilaf </t>
    </r>
    <r>
      <rPr>
        <b/>
        <sz val="11"/>
        <color rgb="FF00B050"/>
        <rFont val="Calibri"/>
        <family val="2"/>
        <scheme val="minor"/>
      </rPr>
      <t>et sauce tomate</t>
    </r>
  </si>
  <si>
    <t>Crumble aux pommes</t>
  </si>
  <si>
    <t xml:space="preserve">aux champignons et </t>
  </si>
  <si>
    <t>épinards</t>
  </si>
  <si>
    <t>** végétarien**</t>
  </si>
  <si>
    <r>
      <rPr>
        <b/>
        <sz val="11"/>
        <color rgb="FFFF0000"/>
        <rFont val="Calibri"/>
        <family val="2"/>
        <scheme val="minor"/>
      </rPr>
      <t>Œufs durs</t>
    </r>
    <r>
      <rPr>
        <b/>
        <sz val="11"/>
        <color rgb="FFFFC000"/>
        <rFont val="Calibri"/>
        <family val="2"/>
        <scheme val="minor"/>
      </rPr>
      <t xml:space="preserve"> mayonnaise</t>
    </r>
  </si>
  <si>
    <t>Cuisse de poulet persillée</t>
  </si>
  <si>
    <t>Pommes de terre à l'eau</t>
  </si>
  <si>
    <t>2-4-9-14</t>
  </si>
  <si>
    <t>1-7 (3-5-8)</t>
  </si>
  <si>
    <t>Compote de fruit</t>
  </si>
  <si>
    <r>
      <t>Salade verte</t>
    </r>
    <r>
      <rPr>
        <b/>
        <sz val="11"/>
        <color rgb="FF0000FF"/>
        <rFont val="Calibri"/>
        <family val="2"/>
        <scheme val="minor"/>
      </rPr>
      <t xml:space="preserve"> à l'emmental</t>
    </r>
  </si>
  <si>
    <t>Filet de Hoki sauce poivron</t>
  </si>
  <si>
    <t>Gratin de courgettes</t>
  </si>
  <si>
    <r>
      <t xml:space="preserve">Pomme cuite </t>
    </r>
    <r>
      <rPr>
        <b/>
        <sz val="11"/>
        <rFont val="Calibri"/>
        <family val="2"/>
        <scheme val="minor"/>
      </rPr>
      <t>/</t>
    </r>
    <r>
      <rPr>
        <b/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FF00FF"/>
        <rFont val="Calibri"/>
        <family val="2"/>
        <scheme val="minor"/>
      </rPr>
      <t>confiture</t>
    </r>
  </si>
  <si>
    <t>Endives en salade</t>
  </si>
  <si>
    <t>Yaourt bio</t>
  </si>
  <si>
    <t>Riz cantonais à l'œuf</t>
  </si>
  <si>
    <t>et petits légumes</t>
  </si>
  <si>
    <t>Beignet au chocolat</t>
  </si>
  <si>
    <t>Piccatta de volaille</t>
  </si>
  <si>
    <t>Légumes ratatouille</t>
  </si>
  <si>
    <t>Saucisses de volaille</t>
  </si>
  <si>
    <t>Longe de porc</t>
  </si>
  <si>
    <t xml:space="preserve">Lasagnes </t>
  </si>
  <si>
    <t>végétariennes</t>
  </si>
  <si>
    <t>Galette aux céréales</t>
  </si>
  <si>
    <t>besoins</t>
  </si>
  <si>
    <t>laitages commandés</t>
  </si>
  <si>
    <t>Pommes Duchesse</t>
  </si>
  <si>
    <t>Gratin de macaronis</t>
  </si>
  <si>
    <t>7 (10)</t>
  </si>
  <si>
    <t>Crème vanille</t>
  </si>
  <si>
    <t>Lundi 09</t>
  </si>
  <si>
    <t>Mardi 10</t>
  </si>
  <si>
    <t xml:space="preserve">Gratin de choux-fleur </t>
  </si>
  <si>
    <t>Salade</t>
  </si>
  <si>
    <t>Soupe d'hiver</t>
  </si>
  <si>
    <t>Lundi 23</t>
  </si>
  <si>
    <t>Mercredi 11</t>
  </si>
  <si>
    <t>Jeudi 12</t>
  </si>
  <si>
    <t>Vendredi 13</t>
  </si>
  <si>
    <t>Steak / Filet de poisson</t>
  </si>
  <si>
    <t>Pois chiches épicés</t>
  </si>
  <si>
    <t>Taboulet</t>
  </si>
  <si>
    <t>Coleslaw</t>
  </si>
  <si>
    <t>Macédoine</t>
  </si>
  <si>
    <t>Mardi 24</t>
  </si>
  <si>
    <t>Mercredi 25</t>
  </si>
  <si>
    <t>Jeudi 26</t>
  </si>
  <si>
    <t>Vendredi 27</t>
  </si>
  <si>
    <t>Betteraves rouges</t>
  </si>
  <si>
    <t xml:space="preserve">Gratin de macaronis </t>
  </si>
  <si>
    <t>Poêlée méridionale</t>
  </si>
  <si>
    <r>
      <t xml:space="preserve">Endives - </t>
    </r>
    <r>
      <rPr>
        <b/>
        <sz val="11"/>
        <color rgb="FF0000FF"/>
        <rFont val="Calibri"/>
        <family val="2"/>
        <scheme val="minor"/>
      </rPr>
      <t>emmental</t>
    </r>
  </si>
  <si>
    <r>
      <t>Purée</t>
    </r>
    <r>
      <rPr>
        <b/>
        <sz val="11"/>
        <color theme="5" tint="-0.499984740745262"/>
        <rFont val="Calibri"/>
        <family val="2"/>
        <scheme val="minor"/>
      </rPr>
      <t xml:space="preserve"> pdt</t>
    </r>
    <r>
      <rPr>
        <b/>
        <sz val="11"/>
        <color rgb="FF00B050"/>
        <rFont val="Calibri"/>
        <family val="2"/>
        <scheme val="minor"/>
      </rPr>
      <t xml:space="preserve"> - Carottes</t>
    </r>
  </si>
  <si>
    <t>Veloûté de courgettes</t>
  </si>
  <si>
    <t xml:space="preserve">Œufs </t>
  </si>
  <si>
    <t>à la florentine</t>
  </si>
  <si>
    <t>(épinards à la crème)</t>
  </si>
  <si>
    <r>
      <rPr>
        <b/>
        <sz val="11"/>
        <color rgb="FFFF0000"/>
        <rFont val="Calibri"/>
        <family val="2"/>
        <scheme val="minor"/>
      </rPr>
      <t xml:space="preserve">Œufs </t>
    </r>
    <r>
      <rPr>
        <b/>
        <sz val="11"/>
        <color rgb="FFFFC000"/>
        <rFont val="Calibri"/>
        <family val="2"/>
        <scheme val="minor"/>
      </rPr>
      <t>mayonnaise</t>
    </r>
  </si>
  <si>
    <t>au poisson</t>
  </si>
  <si>
    <r>
      <t xml:space="preserve">Compote - </t>
    </r>
    <r>
      <rPr>
        <b/>
        <sz val="11"/>
        <color rgb="FFFF00FF"/>
        <rFont val="Calibri"/>
        <family val="2"/>
        <scheme val="minor"/>
      </rPr>
      <t>Biscuit sec</t>
    </r>
  </si>
  <si>
    <t>Sauté de volaille</t>
  </si>
  <si>
    <t>Lait de coco aux épices</t>
  </si>
  <si>
    <t>Tomme noire</t>
  </si>
  <si>
    <t>Fromages divers</t>
  </si>
  <si>
    <t>riz cantonais</t>
  </si>
  <si>
    <t>Nems au poulet</t>
  </si>
  <si>
    <t>Litchis</t>
  </si>
  <si>
    <t>6 (10)</t>
  </si>
  <si>
    <t>Nems aux crevettes</t>
  </si>
  <si>
    <t>* Nouvel an chinois *</t>
  </si>
  <si>
    <t>** menu végétarien **</t>
  </si>
  <si>
    <t>Purée pdt</t>
  </si>
  <si>
    <t>Pois chiches</t>
  </si>
  <si>
    <t>Soupe de brocolis</t>
  </si>
  <si>
    <t>Potiron</t>
  </si>
  <si>
    <r>
      <rPr>
        <b/>
        <sz val="11"/>
        <color rgb="FF00B050"/>
        <rFont val="Calibri"/>
        <family val="2"/>
        <scheme val="minor"/>
      </rPr>
      <t>Compote</t>
    </r>
    <r>
      <rPr>
        <b/>
        <sz val="11"/>
        <rFont val="Calibri"/>
        <family val="2"/>
        <scheme val="minor"/>
      </rPr>
      <t xml:space="preserve"> et</t>
    </r>
    <r>
      <rPr>
        <b/>
        <sz val="11"/>
        <color rgb="FFFF00FF"/>
        <rFont val="Calibri"/>
        <family val="2"/>
        <scheme val="minor"/>
      </rPr>
      <t xml:space="preserve"> spéculoos</t>
    </r>
  </si>
  <si>
    <t>Mouliné de légumes</t>
  </si>
  <si>
    <t>Filet de poulet</t>
  </si>
  <si>
    <t>Steak</t>
  </si>
  <si>
    <t>Macaroni</t>
  </si>
  <si>
    <t>Crêpe au sucre</t>
  </si>
  <si>
    <t>végétarienne</t>
  </si>
  <si>
    <t>Bouillon vermicelles</t>
  </si>
  <si>
    <t>Trio de légumes</t>
  </si>
  <si>
    <t>Fromage frais</t>
  </si>
  <si>
    <t>Filet de dinde</t>
  </si>
  <si>
    <r>
      <rPr>
        <b/>
        <sz val="11"/>
        <color rgb="FFFF0000"/>
        <rFont val="Calibri"/>
        <family val="2"/>
        <scheme val="minor"/>
      </rPr>
      <t>Œuf</t>
    </r>
    <r>
      <rPr>
        <b/>
        <sz val="11"/>
        <color rgb="FF92D05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mayonnaise</t>
    </r>
  </si>
  <si>
    <t>7-9</t>
  </si>
  <si>
    <t>Saucisses de volaille (44 parts)</t>
  </si>
  <si>
    <t>Jour de grève nat.</t>
  </si>
  <si>
    <t>Entrées diverses</t>
  </si>
  <si>
    <t>Fruit bio / non-bio</t>
  </si>
  <si>
    <t>Fruit bio - non bio</t>
  </si>
  <si>
    <t>Fruit bio / non bio</t>
  </si>
  <si>
    <t xml:space="preserve">Fruit </t>
  </si>
  <si>
    <t>Crêpe sucrée ou confiture</t>
  </si>
  <si>
    <t>Petit suisse</t>
  </si>
  <si>
    <t>Crème dessert vanille</t>
  </si>
  <si>
    <t>** Chandeleur **</t>
  </si>
  <si>
    <t>Liste des aliments et leurs allergènes (préfabriqués)</t>
  </si>
  <si>
    <t>Fournisseur</t>
  </si>
  <si>
    <t>Produit</t>
  </si>
  <si>
    <t>Allergènes</t>
  </si>
  <si>
    <t>Fresca</t>
  </si>
  <si>
    <t>1 -6</t>
  </si>
  <si>
    <t>Guillot Jouani</t>
  </si>
  <si>
    <t>Mousse au chocolat (50070724)</t>
  </si>
  <si>
    <t>PPF</t>
  </si>
  <si>
    <t>Crêpe au sucre 50gr (31582)</t>
  </si>
  <si>
    <t>Crème brûlée ou renversée</t>
  </si>
  <si>
    <t>Cercle Vert</t>
  </si>
  <si>
    <t>Croisillon Dubarry</t>
  </si>
  <si>
    <t>Pain</t>
  </si>
  <si>
    <t xml:space="preserve">Petit pain </t>
  </si>
  <si>
    <t>Pommes Duchesse (02578)</t>
  </si>
  <si>
    <t>7-12 (1-3-9)</t>
  </si>
  <si>
    <t>Plat du jour</t>
  </si>
  <si>
    <t>Crème anglaise</t>
  </si>
  <si>
    <t>Brownie</t>
  </si>
  <si>
    <t>1-3-6-8 (7)</t>
  </si>
  <si>
    <t>Egréné de pois bio (09257)</t>
  </si>
  <si>
    <t>Pro a pro</t>
  </si>
  <si>
    <t>Spéculoos</t>
  </si>
  <si>
    <t>Semaine 06 - MENUS du 06 au 10 FÉVRIER 2023</t>
  </si>
  <si>
    <t>Lundi 06</t>
  </si>
  <si>
    <t>Mardi 07</t>
  </si>
  <si>
    <t>Mercredi 08</t>
  </si>
  <si>
    <t>Jeudi 09</t>
  </si>
  <si>
    <t>Vendredi 10</t>
  </si>
  <si>
    <t>Poisson sauce soleil</t>
  </si>
  <si>
    <t>Epinards</t>
  </si>
  <si>
    <t>Liégeois fruits</t>
  </si>
  <si>
    <r>
      <t xml:space="preserve">Choux-fleurs </t>
    </r>
    <r>
      <rPr>
        <b/>
        <sz val="11"/>
        <color rgb="FF0000FF"/>
        <rFont val="Calibri"/>
        <family val="2"/>
        <scheme val="minor"/>
      </rPr>
      <t>béchamel</t>
    </r>
  </si>
  <si>
    <r>
      <t>Endives -</t>
    </r>
    <r>
      <rPr>
        <b/>
        <sz val="11"/>
        <color rgb="FF0000FF"/>
        <rFont val="Calibri"/>
        <family val="2"/>
        <scheme val="minor"/>
      </rPr>
      <t xml:space="preserve"> emmental</t>
    </r>
  </si>
  <si>
    <t>Emincé de dinde</t>
  </si>
  <si>
    <t>Brochettes de poisson</t>
  </si>
  <si>
    <t>Gratin dauphinois</t>
  </si>
  <si>
    <t>Nuggets de blé croustillants</t>
  </si>
  <si>
    <t>Crème à la noix de coco</t>
  </si>
  <si>
    <r>
      <t xml:space="preserve">Bettraves / </t>
    </r>
    <r>
      <rPr>
        <b/>
        <sz val="11"/>
        <color rgb="FF92D050"/>
        <rFont val="Calibri"/>
        <family val="2"/>
        <scheme val="minor"/>
      </rPr>
      <t>Maïs</t>
    </r>
  </si>
  <si>
    <t>Cruidités</t>
  </si>
  <si>
    <t>Escalope de poulet basquaise</t>
  </si>
  <si>
    <t>Pizza</t>
  </si>
  <si>
    <t>à la bolognaise</t>
  </si>
  <si>
    <t>Veloûté de poireaux</t>
  </si>
  <si>
    <t>Menus sous réserve de modification(s) en fonction des arrivages, des contraintes logistiqueset organisationnelles</t>
  </si>
  <si>
    <t xml:space="preserve">Ebly </t>
  </si>
  <si>
    <t>Semaine 07 - MENUS du 13 au 17 FÉVRIER 2023</t>
  </si>
  <si>
    <t>Lundi 13</t>
  </si>
  <si>
    <t>Mardi 14</t>
  </si>
  <si>
    <t>Mercredi 15</t>
  </si>
  <si>
    <t>Jeudi 16</t>
  </si>
  <si>
    <t>Vendredi 17</t>
  </si>
  <si>
    <r>
      <rPr>
        <b/>
        <sz val="11"/>
        <color rgb="FFFF0000"/>
        <rFont val="Webdings"/>
        <family val="1"/>
        <charset val="2"/>
      </rPr>
      <t>Y</t>
    </r>
    <r>
      <rPr>
        <b/>
        <sz val="11"/>
        <color rgb="FFFF0000"/>
        <rFont val="Calibri"/>
        <family val="2"/>
        <scheme val="minor"/>
      </rPr>
      <t xml:space="preserve"> St Valentin </t>
    </r>
    <r>
      <rPr>
        <b/>
        <sz val="11"/>
        <color rgb="FFFF0000"/>
        <rFont val="Webdings"/>
        <family val="1"/>
        <charset val="2"/>
      </rPr>
      <t>Y</t>
    </r>
  </si>
  <si>
    <t xml:space="preserve">Spaghetti </t>
  </si>
  <si>
    <t>Cœurs de palmiers</t>
  </si>
  <si>
    <t>Salade de maïs doux</t>
  </si>
  <si>
    <t xml:space="preserve">Falafels </t>
  </si>
  <si>
    <r>
      <t xml:space="preserve">Crêpe - </t>
    </r>
    <r>
      <rPr>
        <b/>
        <sz val="11"/>
        <color rgb="FF0000FF"/>
        <rFont val="Calibri"/>
        <family val="2"/>
        <scheme val="minor"/>
      </rPr>
      <t>Emmental</t>
    </r>
  </si>
  <si>
    <r>
      <rPr>
        <b/>
        <sz val="11"/>
        <color rgb="FFFF0000"/>
        <rFont val="Calibri"/>
        <family val="2"/>
        <scheme val="minor"/>
      </rPr>
      <t>Œufs</t>
    </r>
    <r>
      <rPr>
        <b/>
        <sz val="11"/>
        <color rgb="FF92D050"/>
        <rFont val="Calibri"/>
        <family val="2"/>
        <scheme val="minor"/>
      </rPr>
      <t xml:space="preserve">- </t>
    </r>
    <r>
      <rPr>
        <b/>
        <sz val="11"/>
        <color rgb="FFFFC000"/>
        <rFont val="Calibri"/>
        <family val="2"/>
        <scheme val="minor"/>
      </rPr>
      <t>mayonnaise</t>
    </r>
  </si>
  <si>
    <t xml:space="preserve">Betteraves rouges </t>
  </si>
  <si>
    <t>Sauté de dinde</t>
  </si>
  <si>
    <t>Semaine 10 - MENUS du 06 au 10 MARS 2023</t>
  </si>
  <si>
    <r>
      <rPr>
        <b/>
        <sz val="11"/>
        <color rgb="FFFF0000"/>
        <rFont val="Calibri"/>
        <family val="2"/>
        <scheme val="minor"/>
      </rPr>
      <t>Omelette</t>
    </r>
    <r>
      <rPr>
        <b/>
        <sz val="11"/>
        <color theme="5" tint="-0.499984740745262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au fromage</t>
    </r>
  </si>
  <si>
    <t>1-3-7 (2-4-8-10-11-14)</t>
  </si>
  <si>
    <t>Liégeois aux fruits</t>
  </si>
  <si>
    <t>Cercle vert</t>
  </si>
  <si>
    <t>Crème noix de coco</t>
  </si>
  <si>
    <t>Beignets aux pommes</t>
  </si>
  <si>
    <t>7 (3-4-6-7-9-14)</t>
  </si>
  <si>
    <t>Nuggets croustillants blé</t>
  </si>
  <si>
    <t>Frites 7/7</t>
  </si>
  <si>
    <t>1-3-6-7 (5-8)</t>
  </si>
  <si>
    <t>Cône vanille chocolat</t>
  </si>
  <si>
    <t>Menus sous réserve de modification(s) en fonction des arrivages, des contraintes logistiques et organisationnelles</t>
  </si>
  <si>
    <t>à la bolognaise végétariennes</t>
  </si>
  <si>
    <t xml:space="preserve">Crêpe au fromage </t>
  </si>
  <si>
    <t>Poêlée d'aubergine</t>
  </si>
  <si>
    <t>Tarte au citron / Crêpe sucrée</t>
  </si>
  <si>
    <r>
      <rPr>
        <b/>
        <sz val="11"/>
        <color theme="5" tint="-0.499984740745262"/>
        <rFont val="Calibri"/>
        <family val="2"/>
        <scheme val="minor"/>
      </rPr>
      <t xml:space="preserve">Lasagnes </t>
    </r>
    <r>
      <rPr>
        <b/>
        <sz val="11"/>
        <color rgb="FF0000FF"/>
        <rFont val="Calibri"/>
        <family val="2"/>
        <scheme val="minor"/>
      </rPr>
      <t xml:space="preserve">ricotta </t>
    </r>
    <r>
      <rPr>
        <b/>
        <sz val="11"/>
        <color rgb="FFFF0000"/>
        <rFont val="Calibri"/>
        <family val="2"/>
        <scheme val="minor"/>
      </rPr>
      <t xml:space="preserve">- </t>
    </r>
    <r>
      <rPr>
        <b/>
        <sz val="11"/>
        <color rgb="FF00B050"/>
        <rFont val="Calibri"/>
        <family val="2"/>
        <scheme val="minor"/>
      </rPr>
      <t>épinards</t>
    </r>
  </si>
  <si>
    <t>Riz cantonais</t>
  </si>
  <si>
    <t>1 (3-4-6-7-9-14)</t>
  </si>
  <si>
    <t>Falafels (07625)</t>
  </si>
  <si>
    <t xml:space="preserve">Nem au poulet </t>
  </si>
  <si>
    <r>
      <t xml:space="preserve">Nem au </t>
    </r>
    <r>
      <rPr>
        <b/>
        <sz val="11"/>
        <color rgb="FFFF0000"/>
        <rFont val="Calibri"/>
        <family val="2"/>
        <scheme val="minor"/>
      </rPr>
      <t xml:space="preserve">poulet </t>
    </r>
  </si>
  <si>
    <t>1-3-7 (6-8)</t>
  </si>
  <si>
    <t>Tarte au citron (132523)</t>
  </si>
  <si>
    <t>Madeleine pur beurre</t>
  </si>
  <si>
    <t>Madeleine Pur Beurre 45gr</t>
  </si>
  <si>
    <t>FRESCA</t>
  </si>
  <si>
    <t>Cordon bleu de dinde</t>
  </si>
  <si>
    <t>Crêpe aux champignons (10099)</t>
  </si>
  <si>
    <t>1-3-7-8 (5-6-8)</t>
  </si>
  <si>
    <t>Beignet au chocolat (211045)</t>
  </si>
  <si>
    <t>Lasagnes Ricotta-Epinards (03087)</t>
  </si>
  <si>
    <t>1-7 (2-3-4-6-9-10-11-14)</t>
  </si>
  <si>
    <t xml:space="preserve">FRESCA </t>
  </si>
  <si>
    <t>Riz cantonais (03405)</t>
  </si>
  <si>
    <t>2-3-6-9</t>
  </si>
  <si>
    <t>7 (9-12)</t>
  </si>
  <si>
    <t>Purée Lyophylisée</t>
  </si>
  <si>
    <t>** végétarien **</t>
  </si>
  <si>
    <t>1-3-7 (6-8) / 1-3-7</t>
  </si>
  <si>
    <t xml:space="preserve">Divers desserts </t>
  </si>
  <si>
    <t>0 / 0 / 7 (3-4-6-7-9-14)</t>
  </si>
  <si>
    <r>
      <rPr>
        <b/>
        <sz val="11"/>
        <color rgb="FFFFC000"/>
        <rFont val="Calibri"/>
        <family val="2"/>
        <scheme val="minor"/>
      </rPr>
      <t>Cordon bleu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ou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Nuggets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5" tint="-0.499984740745262"/>
        <rFont val="Calibri"/>
        <family val="2"/>
        <scheme val="minor"/>
      </rPr>
      <t>végétariens</t>
    </r>
  </si>
  <si>
    <t>** Menu végétarien **</t>
  </si>
  <si>
    <t>Semaine 11 - MENUS du 13 au 17 MARS 2023</t>
  </si>
  <si>
    <t>Semaine 12 - MENUS du 20 au 24 MARS 2023</t>
  </si>
  <si>
    <t>Lundi 20</t>
  </si>
  <si>
    <t>Mardi 21</t>
  </si>
  <si>
    <t>Mercredi 22</t>
  </si>
  <si>
    <t>Jeudi 23</t>
  </si>
  <si>
    <t>Vendredi 24</t>
  </si>
  <si>
    <t>Semaine 13 - MENUS du 27 au 31 MARS 2023</t>
  </si>
  <si>
    <t>Lundi 27</t>
  </si>
  <si>
    <t>Mardi 28</t>
  </si>
  <si>
    <t>Mercredi 29</t>
  </si>
  <si>
    <t>Jeudi 30</t>
  </si>
  <si>
    <t>Vendredi 31</t>
  </si>
  <si>
    <t>Semaine 14 - MENUS du 03 au 07 AVRIL 2023</t>
  </si>
  <si>
    <t>Lundi 03</t>
  </si>
  <si>
    <t>Mardi 04</t>
  </si>
  <si>
    <t>Mercredi 05</t>
  </si>
  <si>
    <t>Jeudi 06</t>
  </si>
  <si>
    <t>Vendredi 07</t>
  </si>
  <si>
    <t>Semaine 15 - MENUS du 10 au 14 AVRIL 2023</t>
  </si>
  <si>
    <t>Lundi 10</t>
  </si>
  <si>
    <t>Mardi 11</t>
  </si>
  <si>
    <t>Mercredi 12</t>
  </si>
  <si>
    <t>Jeudi 13</t>
  </si>
  <si>
    <t>Vendredi 14</t>
  </si>
  <si>
    <t>Semaine 16 - MENUS du 17 au 21 AVRIL 2023</t>
  </si>
  <si>
    <t>Lundi 17</t>
  </si>
  <si>
    <t>Mardi 18</t>
  </si>
  <si>
    <t>Mercredi 19</t>
  </si>
  <si>
    <t>Jeudi 20</t>
  </si>
  <si>
    <t>Vendredi 21</t>
  </si>
  <si>
    <t>Semaine 19 - MENUS du 08 au 12 MAI 2023</t>
  </si>
  <si>
    <t>Lundi 08/05</t>
  </si>
  <si>
    <t>Mardi 09</t>
  </si>
  <si>
    <t>Mercredi 10</t>
  </si>
  <si>
    <t>Jeudi 11</t>
  </si>
  <si>
    <t>Vendredi 12</t>
  </si>
  <si>
    <t>Semaine 20 - MENUS du 15 au 19 MAI 2023</t>
  </si>
  <si>
    <t>Lundi 15</t>
  </si>
  <si>
    <t>Mardi 16</t>
  </si>
  <si>
    <t>Mercredi 17</t>
  </si>
  <si>
    <t>Jeudi 18</t>
  </si>
  <si>
    <t>Vendredi 19</t>
  </si>
  <si>
    <t>Semaine 21 - MENUS du 22 au 26 MAI AVRIL 2023</t>
  </si>
  <si>
    <t>Lundi 22</t>
  </si>
  <si>
    <t>Mardi 23</t>
  </si>
  <si>
    <t>Mercredi 24</t>
  </si>
  <si>
    <t>Jeudi 25</t>
  </si>
  <si>
    <t>Vendredi 26</t>
  </si>
  <si>
    <t>Semaine 22 - MENUS du 29 MAI au 02 JUIN 2023</t>
  </si>
  <si>
    <t>Lundi 29</t>
  </si>
  <si>
    <t>Mardi 30</t>
  </si>
  <si>
    <t>Mercredi 31</t>
  </si>
  <si>
    <t>Jeudi 01-06</t>
  </si>
  <si>
    <t>Vendredi 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</si>
</sst>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Arial Black"/>
      <family val="2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0000FF"/>
      <name val="Arial Narrow"/>
      <family val="2"/>
    </font>
    <font>
      <b/>
      <sz val="7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36"/>
      <color theme="1"/>
      <name val="Berlin Sans FB"/>
      <family val="2"/>
    </font>
    <font>
      <sz val="20"/>
      <color theme="1"/>
      <name val="Berlin Sans FB"/>
      <family val="2"/>
    </font>
    <font>
      <b/>
      <sz val="2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20"/>
      <color theme="1"/>
      <name val="Berlin Sans FB"/>
      <family val="2"/>
    </font>
    <font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name val="Calibri"/>
      <family val="2"/>
      <scheme val="minor"/>
    </font>
    <font>
      <b/>
      <sz val="7"/>
      <color rgb="FFFFC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hadow/>
      <sz val="12"/>
      <color rgb="FF262626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trike/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Webdings"/>
      <family val="1"/>
      <charset val="2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/>
    </fill>
    <fill>
      <patternFill patternType="lightUp"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lightUp">
        <fgColor auto="1"/>
      </patternFill>
    </fill>
    <fill>
      <patternFill patternType="solid">
        <fgColor theme="7" tint="0.59999389629810485"/>
        <bgColor indexed="64"/>
      </patternFill>
    </fill>
    <fill>
      <patternFill patternType="lightDown"/>
    </fill>
    <fill>
      <patternFill patternType="solid">
        <fgColor rgb="FF00B050"/>
        <bgColor indexed="64"/>
      </patternFill>
    </fill>
    <fill>
      <patternFill patternType="solid">
        <fgColor rgb="FFFFCCCC"/>
        <bgColor indexed="64"/>
      </patternFill>
    </fill>
    <fill>
      <patternFill patternType="lightTrellis">
        <bgColor theme="0"/>
      </patternFill>
    </fill>
    <fill>
      <patternFill patternType="lightTrellis"/>
    </fill>
    <fill>
      <patternFill patternType="lightTrellis">
        <bgColor auto="1"/>
      </patternFill>
    </fill>
  </fills>
  <borders count="13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 style="double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 style="medium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Dashed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ashDotDot">
        <color indexed="64"/>
      </bottom>
      <diagonal/>
    </border>
    <border>
      <left style="thin">
        <color indexed="64"/>
      </left>
      <right style="double">
        <color indexed="64"/>
      </right>
      <top/>
      <bottom style="dashDotDot">
        <color indexed="64"/>
      </bottom>
      <diagonal/>
    </border>
    <border>
      <left/>
      <right style="thin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Dot">
        <color indexed="64"/>
      </top>
      <bottom/>
      <diagonal/>
    </border>
    <border>
      <left style="thin">
        <color indexed="64"/>
      </left>
      <right style="double">
        <color indexed="64"/>
      </right>
      <top style="dashDotDot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dashDot">
        <color indexed="64"/>
      </bottom>
      <diagonal/>
    </border>
    <border>
      <left style="thin">
        <color indexed="64"/>
      </left>
      <right/>
      <top style="mediumDashed">
        <color indexed="64"/>
      </top>
      <bottom/>
      <diagonal/>
    </border>
    <border>
      <left/>
      <right style="double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dashDot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ashDotDot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hair">
        <color indexed="64"/>
      </bottom>
      <diagonal/>
    </border>
    <border>
      <left/>
      <right style="thin">
        <color indexed="64"/>
      </right>
      <top style="dashDot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thin">
        <color indexed="64"/>
      </right>
      <top style="dashDot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Dot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medium">
        <color indexed="64"/>
      </right>
      <top/>
      <bottom style="dashDot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Dashed">
        <color indexed="64"/>
      </bottom>
      <diagonal/>
    </border>
    <border>
      <left style="thin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dashDotDot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ashDotDot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mediumDashed">
        <color indexed="64"/>
      </top>
      <bottom style="hair">
        <color indexed="64"/>
      </bottom>
      <diagonal/>
    </border>
    <border>
      <left/>
      <right style="double">
        <color indexed="64"/>
      </right>
      <top style="medium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11" borderId="0" applyNumberFormat="0" applyBorder="0" applyAlignment="0" applyProtection="0"/>
  </cellStyleXfs>
  <cellXfs count="106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6" fillId="0" borderId="2" xfId="0" applyFont="1" applyBorder="1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49" fontId="8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49" fontId="8" fillId="2" borderId="18" xfId="0" applyNumberFormat="1" applyFont="1" applyFill="1" applyBorder="1" applyAlignment="1">
      <alignment horizontal="center" vertical="center"/>
    </xf>
    <xf numFmtId="49" fontId="8" fillId="0" borderId="20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9" fontId="8" fillId="0" borderId="2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49" fontId="8" fillId="0" borderId="2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top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17" fillId="0" borderId="0" xfId="0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12" fillId="3" borderId="0" xfId="0" applyFont="1" applyFill="1" applyAlignment="1">
      <alignment horizontal="right" vertical="top" wrapText="1"/>
    </xf>
    <xf numFmtId="0" fontId="6" fillId="0" borderId="0" xfId="0" applyFont="1"/>
    <xf numFmtId="0" fontId="2" fillId="0" borderId="1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/>
    <xf numFmtId="0" fontId="2" fillId="0" borderId="5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1" fillId="4" borderId="53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49" fontId="8" fillId="5" borderId="20" xfId="0" applyNumberFormat="1" applyFont="1" applyFill="1" applyBorder="1" applyAlignment="1">
      <alignment horizontal="center" vertical="center"/>
    </xf>
    <xf numFmtId="49" fontId="8" fillId="5" borderId="19" xfId="0" applyNumberFormat="1" applyFont="1" applyFill="1" applyBorder="1" applyAlignment="1">
      <alignment horizontal="center" vertical="center"/>
    </xf>
    <xf numFmtId="49" fontId="8" fillId="6" borderId="19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/>
    </xf>
    <xf numFmtId="49" fontId="8" fillId="0" borderId="18" xfId="0" applyNumberFormat="1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 wrapText="1"/>
    </xf>
    <xf numFmtId="49" fontId="8" fillId="5" borderId="23" xfId="0" applyNumberFormat="1" applyFont="1" applyFill="1" applyBorder="1" applyAlignment="1">
      <alignment horizontal="center" vertical="center"/>
    </xf>
    <xf numFmtId="49" fontId="8" fillId="0" borderId="36" xfId="0" applyNumberFormat="1" applyFont="1" applyBorder="1" applyAlignment="1">
      <alignment horizontal="center" vertical="center"/>
    </xf>
    <xf numFmtId="49" fontId="8" fillId="0" borderId="39" xfId="0" applyNumberFormat="1" applyFont="1" applyBorder="1" applyAlignment="1">
      <alignment horizontal="center" vertical="center"/>
    </xf>
    <xf numFmtId="49" fontId="8" fillId="0" borderId="41" xfId="0" applyNumberFormat="1" applyFont="1" applyBorder="1" applyAlignment="1">
      <alignment horizontal="center" vertical="center"/>
    </xf>
    <xf numFmtId="49" fontId="8" fillId="5" borderId="3" xfId="0" applyNumberFormat="1" applyFont="1" applyFill="1" applyBorder="1" applyAlignment="1">
      <alignment horizontal="center" vertical="center"/>
    </xf>
    <xf numFmtId="49" fontId="8" fillId="5" borderId="18" xfId="0" applyNumberFormat="1" applyFont="1" applyFill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/>
    </xf>
    <xf numFmtId="49" fontId="8" fillId="0" borderId="52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/>
    </xf>
    <xf numFmtId="49" fontId="8" fillId="5" borderId="35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49" fontId="8" fillId="5" borderId="14" xfId="0" applyNumberFormat="1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49" fontId="8" fillId="5" borderId="12" xfId="0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 wrapText="1"/>
    </xf>
    <xf numFmtId="49" fontId="8" fillId="5" borderId="41" xfId="0" applyNumberFormat="1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2" fillId="7" borderId="2" xfId="0" applyFont="1" applyFill="1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49" fontId="8" fillId="5" borderId="16" xfId="0" applyNumberFormat="1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/>
    </xf>
    <xf numFmtId="49" fontId="8" fillId="5" borderId="42" xfId="0" applyNumberFormat="1" applyFont="1" applyFill="1" applyBorder="1" applyAlignment="1">
      <alignment horizontal="center" vertical="center"/>
    </xf>
    <xf numFmtId="49" fontId="8" fillId="5" borderId="54" xfId="0" applyNumberFormat="1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/>
    </xf>
    <xf numFmtId="49" fontId="8" fillId="8" borderId="15" xfId="0" applyNumberFormat="1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49" fontId="8" fillId="8" borderId="52" xfId="0" applyNumberFormat="1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49" fontId="8" fillId="8" borderId="18" xfId="0" applyNumberFormat="1" applyFont="1" applyFill="1" applyBorder="1" applyAlignment="1">
      <alignment horizontal="center" vertical="center"/>
    </xf>
    <xf numFmtId="0" fontId="16" fillId="8" borderId="18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 wrapText="1"/>
    </xf>
    <xf numFmtId="49" fontId="8" fillId="8" borderId="32" xfId="0" applyNumberFormat="1" applyFont="1" applyFill="1" applyBorder="1" applyAlignment="1">
      <alignment horizontal="center" vertical="center"/>
    </xf>
    <xf numFmtId="0" fontId="15" fillId="8" borderId="14" xfId="0" applyFont="1" applyFill="1" applyBorder="1" applyAlignment="1">
      <alignment horizontal="center" vertical="center" wrapText="1"/>
    </xf>
    <xf numFmtId="49" fontId="8" fillId="8" borderId="14" xfId="0" applyNumberFormat="1" applyFont="1" applyFill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49" fontId="8" fillId="8" borderId="16" xfId="0" applyNumberFormat="1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/>
    </xf>
    <xf numFmtId="49" fontId="8" fillId="8" borderId="19" xfId="0" applyNumberFormat="1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6" fillId="8" borderId="19" xfId="0" applyFont="1" applyFill="1" applyBorder="1" applyAlignment="1">
      <alignment horizontal="center" vertical="center"/>
    </xf>
    <xf numFmtId="0" fontId="16" fillId="8" borderId="19" xfId="0" applyFont="1" applyFill="1" applyBorder="1" applyAlignment="1">
      <alignment horizontal="center" vertical="center" wrapText="1"/>
    </xf>
    <xf numFmtId="49" fontId="8" fillId="8" borderId="20" xfId="0" applyNumberFormat="1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/>
    </xf>
    <xf numFmtId="49" fontId="8" fillId="8" borderId="13" xfId="0" applyNumberFormat="1" applyFont="1" applyFill="1" applyBorder="1" applyAlignment="1">
      <alignment horizontal="center" vertical="center"/>
    </xf>
    <xf numFmtId="49" fontId="8" fillId="8" borderId="29" xfId="0" applyNumberFormat="1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13" fillId="8" borderId="36" xfId="0" applyFont="1" applyFill="1" applyBorder="1" applyAlignment="1">
      <alignment horizontal="center" vertical="center"/>
    </xf>
    <xf numFmtId="49" fontId="8" fillId="8" borderId="36" xfId="0" applyNumberFormat="1" applyFont="1" applyFill="1" applyBorder="1" applyAlignment="1">
      <alignment horizontal="center" vertical="center"/>
    </xf>
    <xf numFmtId="0" fontId="14" fillId="8" borderId="36" xfId="0" applyFont="1" applyFill="1" applyBorder="1" applyAlignment="1">
      <alignment horizontal="center" vertical="center"/>
    </xf>
    <xf numFmtId="0" fontId="15" fillId="8" borderId="39" xfId="0" applyFont="1" applyFill="1" applyBorder="1" applyAlignment="1">
      <alignment horizontal="center" vertical="center"/>
    </xf>
    <xf numFmtId="49" fontId="8" fillId="8" borderId="39" xfId="0" applyNumberFormat="1" applyFont="1" applyFill="1" applyBorder="1" applyAlignment="1">
      <alignment horizontal="center" vertical="center"/>
    </xf>
    <xf numFmtId="0" fontId="15" fillId="8" borderId="39" xfId="0" applyFont="1" applyFill="1" applyBorder="1" applyAlignment="1">
      <alignment horizontal="center" vertical="center" wrapText="1"/>
    </xf>
    <xf numFmtId="0" fontId="16" fillId="8" borderId="41" xfId="0" applyFont="1" applyFill="1" applyBorder="1" applyAlignment="1">
      <alignment horizontal="center" vertical="center"/>
    </xf>
    <xf numFmtId="49" fontId="8" fillId="8" borderId="41" xfId="0" applyNumberFormat="1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horizontal="center" vertical="center"/>
    </xf>
    <xf numFmtId="0" fontId="16" fillId="8" borderId="42" xfId="0" applyFont="1" applyFill="1" applyBorder="1" applyAlignment="1">
      <alignment horizontal="center" vertical="center"/>
    </xf>
    <xf numFmtId="49" fontId="8" fillId="8" borderId="42" xfId="0" applyNumberFormat="1" applyFont="1" applyFill="1" applyBorder="1" applyAlignment="1">
      <alignment horizontal="center" vertical="center"/>
    </xf>
    <xf numFmtId="0" fontId="9" fillId="8" borderId="39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49" fontId="8" fillId="8" borderId="3" xfId="0" applyNumberFormat="1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55" xfId="0" applyBorder="1" applyAlignment="1">
      <alignment vertical="top" wrapText="1"/>
    </xf>
    <xf numFmtId="0" fontId="17" fillId="0" borderId="55" xfId="0" applyFont="1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3" fillId="4" borderId="36" xfId="0" applyFont="1" applyFill="1" applyBorder="1" applyAlignment="1">
      <alignment horizontal="center" vertical="center"/>
    </xf>
    <xf numFmtId="49" fontId="8" fillId="4" borderId="36" xfId="0" applyNumberFormat="1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 wrapText="1"/>
    </xf>
    <xf numFmtId="49" fontId="8" fillId="4" borderId="39" xfId="0" applyNumberFormat="1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49" fontId="8" fillId="4" borderId="41" xfId="0" applyNumberFormat="1" applyFont="1" applyFill="1" applyBorder="1" applyAlignment="1">
      <alignment horizontal="center" vertical="center"/>
    </xf>
    <xf numFmtId="0" fontId="16" fillId="4" borderId="42" xfId="0" applyFont="1" applyFill="1" applyBorder="1" applyAlignment="1">
      <alignment horizontal="center" vertical="center"/>
    </xf>
    <xf numFmtId="49" fontId="8" fillId="4" borderId="42" xfId="0" applyNumberFormat="1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49" fontId="8" fillId="4" borderId="12" xfId="0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49" fontId="8" fillId="4" borderId="20" xfId="0" applyNumberFormat="1" applyFont="1" applyFill="1" applyBorder="1" applyAlignment="1">
      <alignment horizontal="center" vertical="center"/>
    </xf>
    <xf numFmtId="49" fontId="8" fillId="4" borderId="22" xfId="0" applyNumberFormat="1" applyFont="1" applyFill="1" applyBorder="1" applyAlignment="1">
      <alignment horizontal="center" vertical="center"/>
    </xf>
    <xf numFmtId="49" fontId="8" fillId="4" borderId="27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49" fontId="8" fillId="4" borderId="52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 wrapText="1"/>
    </xf>
    <xf numFmtId="49" fontId="8" fillId="4" borderId="32" xfId="0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49" fontId="8" fillId="4" borderId="35" xfId="0" applyNumberFormat="1" applyFont="1" applyFill="1" applyBorder="1" applyAlignment="1">
      <alignment horizontal="center" vertical="center"/>
    </xf>
    <xf numFmtId="0" fontId="32" fillId="4" borderId="14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4" borderId="19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1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/>
    </xf>
    <xf numFmtId="0" fontId="15" fillId="8" borderId="41" xfId="0" applyFont="1" applyFill="1" applyBorder="1" applyAlignment="1">
      <alignment horizontal="center" vertical="center"/>
    </xf>
    <xf numFmtId="0" fontId="36" fillId="0" borderId="47" xfId="0" applyFont="1" applyBorder="1" applyAlignment="1">
      <alignment horizontal="center" vertical="top"/>
    </xf>
    <xf numFmtId="0" fontId="37" fillId="0" borderId="47" xfId="0" applyFont="1" applyBorder="1" applyAlignment="1">
      <alignment horizontal="center" vertical="top"/>
    </xf>
    <xf numFmtId="0" fontId="11" fillId="8" borderId="1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13" fillId="0" borderId="26" xfId="0" applyFont="1" applyBorder="1" applyAlignment="1">
      <alignment horizontal="center" vertical="center" wrapText="1"/>
    </xf>
    <xf numFmtId="49" fontId="8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49" fontId="8" fillId="0" borderId="27" xfId="0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49" fontId="8" fillId="8" borderId="15" xfId="0" applyNumberFormat="1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 wrapText="1"/>
    </xf>
    <xf numFmtId="49" fontId="8" fillId="8" borderId="18" xfId="0" applyNumberFormat="1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49" fontId="8" fillId="8" borderId="19" xfId="0" applyNumberFormat="1" applyFont="1" applyFill="1" applyBorder="1" applyAlignment="1">
      <alignment horizontal="center" vertical="center" wrapText="1"/>
    </xf>
    <xf numFmtId="0" fontId="16" fillId="8" borderId="13" xfId="0" applyFont="1" applyFill="1" applyBorder="1" applyAlignment="1">
      <alignment horizontal="center" vertical="center" wrapText="1"/>
    </xf>
    <xf numFmtId="49" fontId="8" fillId="8" borderId="13" xfId="0" applyNumberFormat="1" applyFont="1" applyFill="1" applyBorder="1" applyAlignment="1">
      <alignment horizontal="center" vertical="center" wrapText="1"/>
    </xf>
    <xf numFmtId="49" fontId="8" fillId="8" borderId="29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49" fontId="8" fillId="0" borderId="21" xfId="0" applyNumberFormat="1" applyFont="1" applyBorder="1" applyAlignment="1">
      <alignment horizontal="center" vertical="center" wrapText="1"/>
    </xf>
    <xf numFmtId="49" fontId="8" fillId="0" borderId="22" xfId="0" applyNumberFormat="1" applyFont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49" fontId="8" fillId="5" borderId="23" xfId="0" applyNumberFormat="1" applyFont="1" applyFill="1" applyBorder="1" applyAlignment="1">
      <alignment horizontal="center" vertical="center" wrapText="1"/>
    </xf>
    <xf numFmtId="49" fontId="8" fillId="5" borderId="35" xfId="0" applyNumberFormat="1" applyFont="1" applyFill="1" applyBorder="1" applyAlignment="1">
      <alignment horizontal="center" vertical="center" wrapText="1"/>
    </xf>
    <xf numFmtId="0" fontId="13" fillId="8" borderId="36" xfId="0" applyFont="1" applyFill="1" applyBorder="1" applyAlignment="1">
      <alignment horizontal="center" vertical="center" wrapText="1"/>
    </xf>
    <xf numFmtId="49" fontId="8" fillId="8" borderId="36" xfId="0" applyNumberFormat="1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49" fontId="8" fillId="8" borderId="39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49" fontId="8" fillId="8" borderId="41" xfId="0" applyNumberFormat="1" applyFont="1" applyFill="1" applyBorder="1" applyAlignment="1">
      <alignment horizontal="center" vertical="center" wrapText="1"/>
    </xf>
    <xf numFmtId="0" fontId="11" fillId="8" borderId="41" xfId="0" applyFont="1" applyFill="1" applyBorder="1" applyAlignment="1">
      <alignment horizontal="center" vertical="center" wrapText="1"/>
    </xf>
    <xf numFmtId="0" fontId="16" fillId="8" borderId="42" xfId="0" applyFont="1" applyFill="1" applyBorder="1" applyAlignment="1">
      <alignment horizontal="center" vertical="center" wrapText="1"/>
    </xf>
    <xf numFmtId="49" fontId="8" fillId="8" borderId="42" xfId="0" applyNumberFormat="1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49" fontId="8" fillId="8" borderId="3" xfId="0" applyNumberFormat="1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 wrapText="1"/>
    </xf>
    <xf numFmtId="49" fontId="8" fillId="5" borderId="41" xfId="0" applyNumberFormat="1" applyFont="1" applyFill="1" applyBorder="1" applyAlignment="1">
      <alignment horizontal="center" vertical="center" wrapText="1"/>
    </xf>
    <xf numFmtId="49" fontId="8" fillId="3" borderId="18" xfId="0" applyNumberFormat="1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6" fillId="8" borderId="36" xfId="0" applyFont="1" applyFill="1" applyBorder="1" applyAlignment="1">
      <alignment horizontal="center" vertical="center" wrapText="1"/>
    </xf>
    <xf numFmtId="49" fontId="8" fillId="5" borderId="3" xfId="0" applyNumberFormat="1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11" fillId="2" borderId="14" xfId="0" applyFont="1" applyFill="1" applyBorder="1" applyAlignment="1">
      <alignment horizontal="center" vertical="center" wrapText="1"/>
    </xf>
    <xf numFmtId="0" fontId="14" fillId="8" borderId="36" xfId="0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49" fontId="8" fillId="5" borderId="19" xfId="0" applyNumberFormat="1" applyFont="1" applyFill="1" applyBorder="1" applyAlignment="1">
      <alignment horizontal="center" vertical="center" wrapText="1"/>
    </xf>
    <xf numFmtId="49" fontId="8" fillId="3" borderId="3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49" fontId="8" fillId="2" borderId="18" xfId="0" applyNumberFormat="1" applyFont="1" applyFill="1" applyBorder="1" applyAlignment="1">
      <alignment horizontal="center" vertical="center" wrapText="1"/>
    </xf>
    <xf numFmtId="49" fontId="8" fillId="2" borderId="39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49" fontId="8" fillId="0" borderId="19" xfId="0" applyNumberFormat="1" applyFont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18" xfId="0" applyNumberFormat="1" applyFont="1" applyBorder="1" applyAlignment="1">
      <alignment horizontal="center" vertical="center" wrapText="1"/>
    </xf>
    <xf numFmtId="49" fontId="8" fillId="0" borderId="42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8" fillId="0" borderId="36" xfId="0" applyNumberFormat="1" applyFont="1" applyBorder="1" applyAlignment="1">
      <alignment horizontal="center" vertical="center" wrapText="1"/>
    </xf>
    <xf numFmtId="49" fontId="8" fillId="2" borderId="41" xfId="0" applyNumberFormat="1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 wrapText="1"/>
    </xf>
    <xf numFmtId="49" fontId="8" fillId="2" borderId="15" xfId="0" applyNumberFormat="1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vertical="center" wrapText="1"/>
    </xf>
    <xf numFmtId="49" fontId="8" fillId="2" borderId="13" xfId="0" applyNumberFormat="1" applyFont="1" applyFill="1" applyBorder="1" applyAlignment="1">
      <alignment horizontal="center" vertical="center" wrapText="1"/>
    </xf>
    <xf numFmtId="49" fontId="8" fillId="6" borderId="19" xfId="0" applyNumberFormat="1" applyFont="1" applyFill="1" applyBorder="1" applyAlignment="1">
      <alignment horizontal="center" vertical="center" wrapText="1"/>
    </xf>
    <xf numFmtId="49" fontId="8" fillId="5" borderId="18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8" fillId="0" borderId="16" xfId="0" applyNumberFormat="1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49" fontId="8" fillId="0" borderId="52" xfId="0" applyNumberFormat="1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49" fontId="8" fillId="0" borderId="29" xfId="0" applyNumberFormat="1" applyFont="1" applyBorder="1" applyAlignment="1">
      <alignment horizontal="center" vertical="center" wrapText="1"/>
    </xf>
    <xf numFmtId="49" fontId="8" fillId="12" borderId="32" xfId="0" applyNumberFormat="1" applyFont="1" applyFill="1" applyBorder="1" applyAlignment="1">
      <alignment horizontal="center" vertical="center" wrapText="1"/>
    </xf>
    <xf numFmtId="49" fontId="8" fillId="6" borderId="3" xfId="0" applyNumberFormat="1" applyFont="1" applyFill="1" applyBorder="1" applyAlignment="1">
      <alignment horizontal="center" vertical="center" wrapText="1"/>
    </xf>
    <xf numFmtId="49" fontId="8" fillId="3" borderId="18" xfId="0" applyNumberFormat="1" applyFont="1" applyFill="1" applyBorder="1" applyAlignment="1">
      <alignment horizontal="center" vertical="center"/>
    </xf>
    <xf numFmtId="49" fontId="8" fillId="5" borderId="14" xfId="0" applyNumberFormat="1" applyFont="1" applyFill="1" applyBorder="1" applyAlignment="1">
      <alignment horizontal="center" vertical="center" wrapText="1"/>
    </xf>
    <xf numFmtId="49" fontId="8" fillId="3" borderId="32" xfId="0" applyNumberFormat="1" applyFont="1" applyFill="1" applyBorder="1" applyAlignment="1">
      <alignment horizontal="center" vertical="center"/>
    </xf>
    <xf numFmtId="49" fontId="38" fillId="0" borderId="15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2" borderId="32" xfId="0" applyNumberFormat="1" applyFont="1" applyFill="1" applyBorder="1" applyAlignment="1">
      <alignment horizontal="center" vertical="center" wrapText="1"/>
    </xf>
    <xf numFmtId="49" fontId="8" fillId="5" borderId="57" xfId="0" applyNumberFormat="1" applyFont="1" applyFill="1" applyBorder="1" applyAlignment="1">
      <alignment horizontal="center" vertical="center" wrapText="1"/>
    </xf>
    <xf numFmtId="0" fontId="9" fillId="8" borderId="42" xfId="0" applyFont="1" applyFill="1" applyBorder="1" applyAlignment="1">
      <alignment horizontal="center" vertical="center" wrapText="1"/>
    </xf>
    <xf numFmtId="49" fontId="8" fillId="8" borderId="60" xfId="0" applyNumberFormat="1" applyFont="1" applyFill="1" applyBorder="1" applyAlignment="1">
      <alignment horizontal="center" vertical="center" wrapText="1"/>
    </xf>
    <xf numFmtId="49" fontId="8" fillId="5" borderId="61" xfId="0" applyNumberFormat="1" applyFont="1" applyFill="1" applyBorder="1" applyAlignment="1">
      <alignment horizontal="center" vertical="center" wrapText="1"/>
    </xf>
    <xf numFmtId="0" fontId="15" fillId="8" borderId="59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/>
    </xf>
    <xf numFmtId="0" fontId="14" fillId="8" borderId="41" xfId="0" applyFont="1" applyFill="1" applyBorder="1" applyAlignment="1">
      <alignment horizontal="center" vertical="center" wrapText="1"/>
    </xf>
    <xf numFmtId="49" fontId="8" fillId="2" borderId="42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39" fillId="2" borderId="18" xfId="0" applyNumberFormat="1" applyFont="1" applyFill="1" applyBorder="1" applyAlignment="1">
      <alignment horizontal="center" vertical="center" wrapText="1"/>
    </xf>
    <xf numFmtId="49" fontId="8" fillId="2" borderId="36" xfId="0" applyNumberFormat="1" applyFont="1" applyFill="1" applyBorder="1" applyAlignment="1">
      <alignment horizontal="center" vertical="center" wrapText="1"/>
    </xf>
    <xf numFmtId="49" fontId="38" fillId="2" borderId="13" xfId="0" applyNumberFormat="1" applyFont="1" applyFill="1" applyBorder="1" applyAlignment="1">
      <alignment horizontal="center"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49" fontId="8" fillId="2" borderId="19" xfId="0" applyNumberFormat="1" applyFont="1" applyFill="1" applyBorder="1" applyAlignment="1">
      <alignment horizontal="center" vertical="center" wrapText="1"/>
    </xf>
    <xf numFmtId="49" fontId="8" fillId="2" borderId="58" xfId="0" applyNumberFormat="1" applyFont="1" applyFill="1" applyBorder="1" applyAlignment="1">
      <alignment horizontal="center" vertical="center" wrapText="1"/>
    </xf>
    <xf numFmtId="0" fontId="15" fillId="8" borderId="41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 wrapText="1"/>
    </xf>
    <xf numFmtId="0" fontId="11" fillId="8" borderId="4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6" fillId="8" borderId="36" xfId="0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/>
    </xf>
    <xf numFmtId="0" fontId="13" fillId="8" borderId="4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 vertical="center"/>
    </xf>
    <xf numFmtId="0" fontId="16" fillId="8" borderId="18" xfId="0" applyFont="1" applyFill="1" applyBorder="1" applyAlignment="1">
      <alignment horizontal="center" vertical="center" wrapText="1"/>
    </xf>
    <xf numFmtId="0" fontId="15" fillId="8" borderId="36" xfId="0" applyFont="1" applyFill="1" applyBorder="1" applyAlignment="1">
      <alignment horizontal="center" vertical="center"/>
    </xf>
    <xf numFmtId="49" fontId="38" fillId="3" borderId="3" xfId="0" applyNumberFormat="1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9" fillId="8" borderId="42" xfId="0" applyFont="1" applyFill="1" applyBorder="1" applyAlignment="1">
      <alignment horizontal="center" vertical="center"/>
    </xf>
    <xf numFmtId="0" fontId="17" fillId="0" borderId="47" xfId="0" applyFont="1" applyBorder="1" applyAlignment="1">
      <alignment horizontal="left" vertical="top"/>
    </xf>
    <xf numFmtId="49" fontId="8" fillId="5" borderId="29" xfId="0" applyNumberFormat="1" applyFont="1" applyFill="1" applyBorder="1" applyAlignment="1">
      <alignment horizontal="center" vertical="center"/>
    </xf>
    <xf numFmtId="49" fontId="8" fillId="5" borderId="32" xfId="0" applyNumberFormat="1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17" fillId="0" borderId="47" xfId="0" applyFont="1" applyBorder="1" applyAlignment="1">
      <alignment horizontal="center" vertical="top" wrapText="1"/>
    </xf>
    <xf numFmtId="0" fontId="2" fillId="0" borderId="49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49" fontId="8" fillId="8" borderId="52" xfId="0" applyNumberFormat="1" applyFont="1" applyFill="1" applyBorder="1" applyAlignment="1">
      <alignment horizontal="center" vertical="center" wrapText="1"/>
    </xf>
    <xf numFmtId="0" fontId="2" fillId="0" borderId="50" xfId="0" applyFont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5" borderId="42" xfId="0" applyNumberFormat="1" applyFont="1" applyFill="1" applyBorder="1" applyAlignment="1">
      <alignment horizontal="center" vertical="center" wrapText="1"/>
    </xf>
    <xf numFmtId="49" fontId="8" fillId="5" borderId="36" xfId="0" applyNumberFormat="1" applyFont="1" applyFill="1" applyBorder="1" applyAlignment="1">
      <alignment horizontal="center" vertical="center" wrapText="1"/>
    </xf>
    <xf numFmtId="49" fontId="8" fillId="5" borderId="32" xfId="0" applyNumberFormat="1" applyFont="1" applyFill="1" applyBorder="1" applyAlignment="1">
      <alignment horizontal="center" vertical="center" wrapText="1"/>
    </xf>
    <xf numFmtId="49" fontId="8" fillId="5" borderId="39" xfId="0" applyNumberFormat="1" applyFont="1" applyFill="1" applyBorder="1" applyAlignment="1">
      <alignment horizontal="center" vertical="center" wrapText="1"/>
    </xf>
    <xf numFmtId="49" fontId="8" fillId="5" borderId="29" xfId="0" applyNumberFormat="1" applyFont="1" applyFill="1" applyBorder="1" applyAlignment="1">
      <alignment horizontal="center" vertical="center" wrapText="1"/>
    </xf>
    <xf numFmtId="49" fontId="8" fillId="5" borderId="39" xfId="0" applyNumberFormat="1" applyFont="1" applyFill="1" applyBorder="1" applyAlignment="1">
      <alignment horizontal="center" vertical="center"/>
    </xf>
    <xf numFmtId="49" fontId="8" fillId="5" borderId="15" xfId="0" applyNumberFormat="1" applyFont="1" applyFill="1" applyBorder="1" applyAlignment="1">
      <alignment horizontal="center" vertical="center"/>
    </xf>
    <xf numFmtId="49" fontId="8" fillId="2" borderId="36" xfId="0" applyNumberFormat="1" applyFont="1" applyFill="1" applyBorder="1" applyAlignment="1">
      <alignment horizontal="center" vertical="center"/>
    </xf>
    <xf numFmtId="49" fontId="8" fillId="3" borderId="39" xfId="0" applyNumberFormat="1" applyFont="1" applyFill="1" applyBorder="1" applyAlignment="1">
      <alignment horizontal="center" vertical="center"/>
    </xf>
    <xf numFmtId="49" fontId="8" fillId="5" borderId="16" xfId="0" applyNumberFormat="1" applyFont="1" applyFill="1" applyBorder="1" applyAlignment="1">
      <alignment horizontal="center" vertical="center"/>
    </xf>
    <xf numFmtId="49" fontId="8" fillId="6" borderId="15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9" fontId="8" fillId="8" borderId="13" xfId="0" applyNumberFormat="1" applyFont="1" applyFill="1" applyBorder="1" applyAlignment="1">
      <alignment horizontal="center" vertical="center"/>
    </xf>
    <xf numFmtId="49" fontId="8" fillId="6" borderId="18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5" fillId="8" borderId="64" xfId="0" applyFont="1" applyFill="1" applyBorder="1" applyAlignment="1">
      <alignment horizontal="center" vertical="center" wrapText="1"/>
    </xf>
    <xf numFmtId="0" fontId="16" fillId="8" borderId="68" xfId="0" applyFont="1" applyFill="1" applyBorder="1" applyAlignment="1">
      <alignment horizontal="center" vertical="center"/>
    </xf>
    <xf numFmtId="0" fontId="9" fillId="8" borderId="64" xfId="0" applyFont="1" applyFill="1" applyBorder="1" applyAlignment="1">
      <alignment horizontal="center" vertical="center"/>
    </xf>
    <xf numFmtId="49" fontId="8" fillId="3" borderId="5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0" fillId="9" borderId="0" xfId="1" applyAlignment="1">
      <alignment horizontal="center" vertical="center" wrapText="1"/>
    </xf>
    <xf numFmtId="0" fontId="41" fillId="10" borderId="0" xfId="2" applyAlignment="1">
      <alignment horizontal="center" vertical="center" wrapText="1"/>
    </xf>
    <xf numFmtId="49" fontId="48" fillId="9" borderId="0" xfId="1" applyNumberFormat="1" applyFont="1" applyAlignment="1">
      <alignment horizontal="center" vertical="center" wrapText="1"/>
    </xf>
    <xf numFmtId="49" fontId="49" fillId="10" borderId="0" xfId="2" applyNumberFormat="1" applyFont="1" applyAlignment="1">
      <alignment horizontal="center" vertical="center" wrapText="1"/>
    </xf>
    <xf numFmtId="0" fontId="41" fillId="10" borderId="73" xfId="2" applyBorder="1" applyAlignment="1">
      <alignment horizontal="center" vertical="center" wrapText="1"/>
    </xf>
    <xf numFmtId="0" fontId="41" fillId="10" borderId="0" xfId="2" applyBorder="1" applyAlignment="1">
      <alignment horizontal="center" vertical="center" wrapText="1"/>
    </xf>
    <xf numFmtId="0" fontId="40" fillId="9" borderId="0" xfId="1" applyBorder="1" applyAlignment="1">
      <alignment horizontal="center" vertical="center" wrapText="1"/>
    </xf>
    <xf numFmtId="0" fontId="40" fillId="9" borderId="74" xfId="1" applyBorder="1" applyAlignment="1">
      <alignment horizontal="center" vertical="center" wrapText="1"/>
    </xf>
    <xf numFmtId="49" fontId="49" fillId="10" borderId="73" xfId="2" applyNumberFormat="1" applyFont="1" applyBorder="1" applyAlignment="1">
      <alignment horizontal="center" vertical="center" wrapText="1"/>
    </xf>
    <xf numFmtId="49" fontId="49" fillId="10" borderId="0" xfId="2" applyNumberFormat="1" applyFont="1" applyBorder="1" applyAlignment="1">
      <alignment horizontal="center" vertical="center" wrapText="1"/>
    </xf>
    <xf numFmtId="49" fontId="48" fillId="9" borderId="0" xfId="1" applyNumberFormat="1" applyFont="1" applyBorder="1" applyAlignment="1">
      <alignment horizontal="center" vertical="center" wrapText="1"/>
    </xf>
    <xf numFmtId="49" fontId="48" fillId="9" borderId="74" xfId="1" applyNumberFormat="1" applyFont="1" applyBorder="1" applyAlignment="1">
      <alignment horizontal="center" vertical="center" wrapText="1"/>
    </xf>
    <xf numFmtId="0" fontId="0" fillId="0" borderId="73" xfId="0" applyBorder="1"/>
    <xf numFmtId="0" fontId="0" fillId="0" borderId="74" xfId="0" applyBorder="1"/>
    <xf numFmtId="0" fontId="40" fillId="9" borderId="73" xfId="1" applyBorder="1" applyAlignment="1">
      <alignment horizontal="center" vertical="center" wrapText="1"/>
    </xf>
    <xf numFmtId="49" fontId="48" fillId="9" borderId="73" xfId="1" applyNumberFormat="1" applyFont="1" applyBorder="1" applyAlignment="1">
      <alignment horizontal="center" vertical="center" wrapText="1"/>
    </xf>
    <xf numFmtId="0" fontId="41" fillId="10" borderId="74" xfId="2" applyBorder="1" applyAlignment="1">
      <alignment horizontal="center" vertical="center" wrapText="1"/>
    </xf>
    <xf numFmtId="0" fontId="42" fillId="11" borderId="70" xfId="3" applyBorder="1" applyAlignment="1">
      <alignment horizontal="center" vertical="center" wrapText="1"/>
    </xf>
    <xf numFmtId="0" fontId="0" fillId="0" borderId="70" xfId="0" applyBorder="1"/>
    <xf numFmtId="0" fontId="42" fillId="11" borderId="0" xfId="3" applyBorder="1" applyAlignment="1">
      <alignment horizontal="center" vertical="center" wrapText="1"/>
    </xf>
    <xf numFmtId="0" fontId="42" fillId="11" borderId="74" xfId="3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73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0" fillId="0" borderId="74" xfId="0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73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50" fillId="11" borderId="0" xfId="3" applyNumberFormat="1" applyFont="1" applyBorder="1" applyAlignment="1">
      <alignment horizontal="center" vertical="center" wrapText="1"/>
    </xf>
    <xf numFmtId="49" fontId="49" fillId="10" borderId="74" xfId="2" applyNumberFormat="1" applyFont="1" applyBorder="1" applyAlignment="1">
      <alignment horizontal="center" vertical="center" wrapText="1"/>
    </xf>
    <xf numFmtId="49" fontId="50" fillId="11" borderId="74" xfId="3" applyNumberFormat="1" applyFont="1" applyBorder="1" applyAlignment="1">
      <alignment horizontal="center" vertical="center" wrapText="1"/>
    </xf>
    <xf numFmtId="49" fontId="50" fillId="11" borderId="70" xfId="3" applyNumberFormat="1" applyFont="1" applyBorder="1" applyAlignment="1">
      <alignment horizontal="center" vertical="center" wrapText="1"/>
    </xf>
    <xf numFmtId="0" fontId="45" fillId="0" borderId="0" xfId="0" applyFont="1"/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51" fillId="0" borderId="71" xfId="0" applyFont="1" applyBorder="1" applyAlignment="1">
      <alignment horizontal="center" vertical="center"/>
    </xf>
    <xf numFmtId="0" fontId="51" fillId="0" borderId="56" xfId="0" applyFont="1" applyBorder="1" applyAlignment="1">
      <alignment horizontal="center" vertical="center" wrapText="1"/>
    </xf>
    <xf numFmtId="0" fontId="52" fillId="0" borderId="74" xfId="0" applyFont="1" applyBorder="1" applyAlignment="1">
      <alignment horizontal="center"/>
    </xf>
    <xf numFmtId="0" fontId="51" fillId="0" borderId="75" xfId="0" applyFont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11" fillId="8" borderId="13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49" fontId="8" fillId="8" borderId="13" xfId="0" applyNumberFormat="1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6" fillId="8" borderId="66" xfId="0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1" fillId="8" borderId="39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49" fontId="8" fillId="14" borderId="7" xfId="0" applyNumberFormat="1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center" vertical="center"/>
    </xf>
    <xf numFmtId="49" fontId="8" fillId="14" borderId="11" xfId="0" applyNumberFormat="1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49" fontId="8" fillId="14" borderId="14" xfId="0" applyNumberFormat="1" applyFont="1" applyFill="1" applyBorder="1" applyAlignment="1">
      <alignment horizontal="center" vertical="center"/>
    </xf>
    <xf numFmtId="0" fontId="11" fillId="14" borderId="18" xfId="0" applyFont="1" applyFill="1" applyBorder="1" applyAlignment="1">
      <alignment horizontal="center" vertical="center"/>
    </xf>
    <xf numFmtId="49" fontId="8" fillId="14" borderId="19" xfId="0" applyNumberFormat="1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49" fontId="8" fillId="14" borderId="21" xfId="0" applyNumberFormat="1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4" borderId="26" xfId="0" applyFont="1" applyFill="1" applyBorder="1" applyAlignment="1">
      <alignment horizontal="center" vertical="center"/>
    </xf>
    <xf numFmtId="49" fontId="8" fillId="14" borderId="26" xfId="0" applyNumberFormat="1" applyFont="1" applyFill="1" applyBorder="1" applyAlignment="1">
      <alignment horizontal="center" vertical="center"/>
    </xf>
    <xf numFmtId="0" fontId="13" fillId="14" borderId="11" xfId="0" applyFont="1" applyFill="1" applyBorder="1" applyAlignment="1">
      <alignment horizontal="center" vertical="center"/>
    </xf>
    <xf numFmtId="0" fontId="14" fillId="14" borderId="15" xfId="0" applyFont="1" applyFill="1" applyBorder="1" applyAlignment="1">
      <alignment horizontal="center" vertical="center"/>
    </xf>
    <xf numFmtId="49" fontId="8" fillId="14" borderId="15" xfId="0" applyNumberFormat="1" applyFont="1" applyFill="1" applyBorder="1" applyAlignment="1">
      <alignment horizontal="center" vertical="center"/>
    </xf>
    <xf numFmtId="0" fontId="15" fillId="14" borderId="18" xfId="0" applyFont="1" applyFill="1" applyBorder="1" applyAlignment="1">
      <alignment horizontal="center" vertical="center"/>
    </xf>
    <xf numFmtId="49" fontId="8" fillId="14" borderId="18" xfId="0" applyNumberFormat="1" applyFont="1" applyFill="1" applyBorder="1" applyAlignment="1">
      <alignment horizontal="center" vertical="center"/>
    </xf>
    <xf numFmtId="0" fontId="15" fillId="14" borderId="14" xfId="0" applyFont="1" applyFill="1" applyBorder="1" applyAlignment="1">
      <alignment horizontal="center" vertical="center" wrapText="1"/>
    </xf>
    <xf numFmtId="49" fontId="8" fillId="14" borderId="14" xfId="0" applyNumberFormat="1" applyFont="1" applyFill="1" applyBorder="1" applyAlignment="1">
      <alignment horizontal="center" vertical="center" wrapText="1"/>
    </xf>
    <xf numFmtId="0" fontId="11" fillId="14" borderId="19" xfId="0" applyFont="1" applyFill="1" applyBorder="1" applyAlignment="1">
      <alignment horizontal="center" vertical="center"/>
    </xf>
    <xf numFmtId="0" fontId="16" fillId="14" borderId="13" xfId="0" applyFont="1" applyFill="1" applyBorder="1" applyAlignment="1">
      <alignment horizontal="center" vertical="center"/>
    </xf>
    <xf numFmtId="49" fontId="8" fillId="14" borderId="13" xfId="0" applyNumberFormat="1" applyFont="1" applyFill="1" applyBorder="1" applyAlignment="1">
      <alignment horizontal="center" vertical="center"/>
    </xf>
    <xf numFmtId="0" fontId="9" fillId="14" borderId="21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  <xf numFmtId="49" fontId="8" fillId="14" borderId="23" xfId="0" applyNumberFormat="1" applyFont="1" applyFill="1" applyBorder="1" applyAlignment="1">
      <alignment horizontal="center" vertical="center"/>
    </xf>
    <xf numFmtId="0" fontId="13" fillId="14" borderId="36" xfId="0" applyFont="1" applyFill="1" applyBorder="1" applyAlignment="1">
      <alignment horizontal="center" vertical="center"/>
    </xf>
    <xf numFmtId="49" fontId="8" fillId="14" borderId="36" xfId="0" applyNumberFormat="1" applyFont="1" applyFill="1" applyBorder="1" applyAlignment="1">
      <alignment horizontal="center" vertical="center"/>
    </xf>
    <xf numFmtId="0" fontId="15" fillId="14" borderId="39" xfId="0" applyFont="1" applyFill="1" applyBorder="1" applyAlignment="1">
      <alignment horizontal="center" vertical="center"/>
    </xf>
    <xf numFmtId="49" fontId="8" fillId="14" borderId="39" xfId="0" applyNumberFormat="1" applyFont="1" applyFill="1" applyBorder="1" applyAlignment="1">
      <alignment horizontal="center" vertical="center"/>
    </xf>
    <xf numFmtId="0" fontId="16" fillId="14" borderId="41" xfId="0" applyFont="1" applyFill="1" applyBorder="1" applyAlignment="1">
      <alignment horizontal="center" vertical="center"/>
    </xf>
    <xf numFmtId="49" fontId="8" fillId="14" borderId="41" xfId="0" applyNumberFormat="1" applyFont="1" applyFill="1" applyBorder="1" applyAlignment="1">
      <alignment horizontal="center" vertical="center"/>
    </xf>
    <xf numFmtId="0" fontId="16" fillId="14" borderId="42" xfId="0" applyFont="1" applyFill="1" applyBorder="1" applyAlignment="1">
      <alignment horizontal="center" vertical="center"/>
    </xf>
    <xf numFmtId="49" fontId="8" fillId="14" borderId="42" xfId="0" applyNumberFormat="1" applyFont="1" applyFill="1" applyBorder="1" applyAlignment="1">
      <alignment horizontal="center" vertical="center"/>
    </xf>
    <xf numFmtId="0" fontId="9" fillId="14" borderId="39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49" fontId="8" fillId="14" borderId="3" xfId="0" applyNumberFormat="1" applyFont="1" applyFill="1" applyBorder="1" applyAlignment="1">
      <alignment horizontal="center" vertical="center"/>
    </xf>
    <xf numFmtId="49" fontId="8" fillId="3" borderId="26" xfId="0" applyNumberFormat="1" applyFont="1" applyFill="1" applyBorder="1" applyAlignment="1">
      <alignment horizontal="center" vertical="center"/>
    </xf>
    <xf numFmtId="49" fontId="8" fillId="3" borderId="27" xfId="0" applyNumberFormat="1" applyFont="1" applyFill="1" applyBorder="1" applyAlignment="1">
      <alignment horizontal="center" vertical="center"/>
    </xf>
    <xf numFmtId="49" fontId="8" fillId="5" borderId="2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49" fontId="8" fillId="12" borderId="14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49" fontId="8" fillId="3" borderId="36" xfId="0" applyNumberFormat="1" applyFont="1" applyFill="1" applyBorder="1" applyAlignment="1">
      <alignment horizontal="center" vertical="center"/>
    </xf>
    <xf numFmtId="0" fontId="13" fillId="0" borderId="76" xfId="0" applyFont="1" applyBorder="1" applyAlignment="1">
      <alignment horizontal="center" vertical="center"/>
    </xf>
    <xf numFmtId="0" fontId="12" fillId="2" borderId="0" xfId="0" applyFont="1" applyFill="1" applyAlignment="1">
      <alignment horizontal="right" vertical="top" wrapText="1"/>
    </xf>
    <xf numFmtId="0" fontId="5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3" fillId="0" borderId="0" xfId="0" applyFont="1"/>
    <xf numFmtId="164" fontId="0" fillId="0" borderId="0" xfId="0" applyNumberFormat="1" applyBorder="1"/>
    <xf numFmtId="0" fontId="5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8" fillId="0" borderId="0" xfId="0" applyFont="1" applyBorder="1" applyAlignment="1">
      <alignment vertical="center"/>
    </xf>
    <xf numFmtId="0" fontId="53" fillId="0" borderId="0" xfId="0" applyFont="1" applyBorder="1" applyAlignment="1">
      <alignment vertical="center"/>
    </xf>
    <xf numFmtId="164" fontId="53" fillId="0" borderId="0" xfId="0" applyNumberFormat="1" applyFont="1" applyBorder="1"/>
    <xf numFmtId="0" fontId="53" fillId="0" borderId="0" xfId="0" applyFont="1" applyBorder="1"/>
    <xf numFmtId="164" fontId="55" fillId="0" borderId="0" xfId="0" applyNumberFormat="1" applyFont="1" applyBorder="1"/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/>
    <xf numFmtId="0" fontId="0" fillId="0" borderId="56" xfId="0" applyBorder="1"/>
    <xf numFmtId="164" fontId="0" fillId="0" borderId="56" xfId="0" applyNumberFormat="1" applyBorder="1"/>
    <xf numFmtId="0" fontId="0" fillId="0" borderId="56" xfId="0" applyBorder="1" applyAlignment="1">
      <alignment vertical="center"/>
    </xf>
    <xf numFmtId="0" fontId="0" fillId="7" borderId="56" xfId="0" applyFill="1" applyBorder="1" applyAlignment="1">
      <alignment vertical="center"/>
    </xf>
    <xf numFmtId="0" fontId="56" fillId="0" borderId="56" xfId="0" applyFont="1" applyBorder="1" applyAlignment="1">
      <alignment vertical="center"/>
    </xf>
    <xf numFmtId="0" fontId="14" fillId="2" borderId="11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8" fillId="8" borderId="63" xfId="0" applyNumberFormat="1" applyFont="1" applyFill="1" applyBorder="1" applyAlignment="1">
      <alignment horizontal="center" vertical="center" wrapText="1"/>
    </xf>
    <xf numFmtId="49" fontId="8" fillId="8" borderId="57" xfId="0" applyNumberFormat="1" applyFont="1" applyFill="1" applyBorder="1" applyAlignment="1">
      <alignment horizontal="center" vertical="center" wrapText="1"/>
    </xf>
    <xf numFmtId="49" fontId="8" fillId="8" borderId="32" xfId="0" applyNumberFormat="1" applyFont="1" applyFill="1" applyBorder="1" applyAlignment="1">
      <alignment horizontal="center" vertical="center" wrapText="1"/>
    </xf>
    <xf numFmtId="49" fontId="8" fillId="8" borderId="65" xfId="0" applyNumberFormat="1" applyFont="1" applyFill="1" applyBorder="1" applyAlignment="1">
      <alignment horizontal="center" vertical="center" wrapText="1"/>
    </xf>
    <xf numFmtId="49" fontId="8" fillId="8" borderId="69" xfId="0" applyNumberFormat="1" applyFont="1" applyFill="1" applyBorder="1" applyAlignment="1">
      <alignment horizontal="center" vertical="center" wrapText="1"/>
    </xf>
    <xf numFmtId="49" fontId="8" fillId="3" borderId="26" xfId="0" applyNumberFormat="1" applyFont="1" applyFill="1" applyBorder="1" applyAlignment="1">
      <alignment horizontal="center" vertical="center" wrapText="1"/>
    </xf>
    <xf numFmtId="49" fontId="8" fillId="5" borderId="45" xfId="0" applyNumberFormat="1" applyFont="1" applyFill="1" applyBorder="1" applyAlignment="1">
      <alignment horizontal="center" vertical="center" wrapText="1"/>
    </xf>
    <xf numFmtId="49" fontId="8" fillId="5" borderId="67" xfId="0" applyNumberFormat="1" applyFont="1" applyFill="1" applyBorder="1" applyAlignment="1">
      <alignment horizontal="center" vertical="center" wrapText="1"/>
    </xf>
    <xf numFmtId="49" fontId="8" fillId="5" borderId="63" xfId="0" applyNumberFormat="1" applyFont="1" applyFill="1" applyBorder="1" applyAlignment="1">
      <alignment horizontal="center" vertical="center" wrapText="1"/>
    </xf>
    <xf numFmtId="49" fontId="8" fillId="8" borderId="15" xfId="0" applyNumberFormat="1" applyFont="1" applyFill="1" applyBorder="1" applyAlignment="1">
      <alignment horizontal="center" vertical="center" wrapText="1"/>
    </xf>
    <xf numFmtId="49" fontId="8" fillId="8" borderId="15" xfId="0" applyNumberFormat="1" applyFont="1" applyFill="1" applyBorder="1" applyAlignment="1">
      <alignment horizontal="center" vertical="center" wrapText="1"/>
    </xf>
    <xf numFmtId="49" fontId="8" fillId="8" borderId="19" xfId="0" applyNumberFormat="1" applyFont="1" applyFill="1" applyBorder="1" applyAlignment="1">
      <alignment horizontal="center" vertical="center" wrapText="1"/>
    </xf>
    <xf numFmtId="49" fontId="8" fillId="5" borderId="10" xfId="0" applyNumberFormat="1" applyFont="1" applyFill="1" applyBorder="1" applyAlignment="1">
      <alignment horizontal="center" vertical="center" wrapText="1"/>
    </xf>
    <xf numFmtId="0" fontId="14" fillId="8" borderId="42" xfId="0" applyFont="1" applyFill="1" applyBorder="1" applyAlignment="1">
      <alignment horizontal="center" vertical="center"/>
    </xf>
    <xf numFmtId="0" fontId="13" fillId="8" borderId="42" xfId="0" applyFont="1" applyFill="1" applyBorder="1" applyAlignment="1">
      <alignment horizontal="center" vertical="center"/>
    </xf>
    <xf numFmtId="49" fontId="8" fillId="3" borderId="42" xfId="0" applyNumberFormat="1" applyFont="1" applyFill="1" applyBorder="1" applyAlignment="1">
      <alignment horizontal="center" vertical="center" wrapText="1"/>
    </xf>
    <xf numFmtId="0" fontId="13" fillId="8" borderId="68" xfId="0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 wrapText="1"/>
    </xf>
    <xf numFmtId="49" fontId="8" fillId="5" borderId="77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49" fontId="8" fillId="8" borderId="0" xfId="0" applyNumberFormat="1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49" fontId="8" fillId="12" borderId="0" xfId="0" applyNumberFormat="1" applyFont="1" applyFill="1" applyBorder="1" applyAlignment="1">
      <alignment horizontal="center" vertical="center" wrapText="1"/>
    </xf>
    <xf numFmtId="0" fontId="11" fillId="0" borderId="80" xfId="0" applyFont="1" applyBorder="1" applyAlignment="1">
      <alignment horizontal="center" vertical="center"/>
    </xf>
    <xf numFmtId="49" fontId="8" fillId="5" borderId="81" xfId="0" applyNumberFormat="1" applyFont="1" applyFill="1" applyBorder="1" applyAlignment="1">
      <alignment horizontal="center" vertical="center" wrapText="1"/>
    </xf>
    <xf numFmtId="0" fontId="13" fillId="8" borderId="82" xfId="0" applyFont="1" applyFill="1" applyBorder="1" applyAlignment="1">
      <alignment horizontal="center" vertical="center" wrapText="1"/>
    </xf>
    <xf numFmtId="49" fontId="8" fillId="3" borderId="83" xfId="0" applyNumberFormat="1" applyFont="1" applyFill="1" applyBorder="1" applyAlignment="1">
      <alignment horizontal="center" vertical="center" wrapText="1"/>
    </xf>
    <xf numFmtId="49" fontId="8" fillId="8" borderId="15" xfId="0" applyNumberFormat="1" applyFont="1" applyFill="1" applyBorder="1" applyAlignment="1">
      <alignment horizontal="center" vertical="center" wrapText="1"/>
    </xf>
    <xf numFmtId="49" fontId="8" fillId="8" borderId="19" xfId="0" applyNumberFormat="1" applyFont="1" applyFill="1" applyBorder="1" applyAlignment="1">
      <alignment horizontal="center" vertical="center" wrapText="1"/>
    </xf>
    <xf numFmtId="0" fontId="2" fillId="15" borderId="84" xfId="0" applyFont="1" applyFill="1" applyBorder="1" applyAlignment="1">
      <alignment horizontal="center" vertical="center"/>
    </xf>
    <xf numFmtId="0" fontId="2" fillId="15" borderId="85" xfId="0" applyFont="1" applyFill="1" applyBorder="1" applyAlignment="1">
      <alignment horizontal="center" vertical="center"/>
    </xf>
    <xf numFmtId="0" fontId="2" fillId="15" borderId="86" xfId="0" applyFont="1" applyFill="1" applyBorder="1" applyAlignment="1">
      <alignment horizontal="center" vertical="center"/>
    </xf>
    <xf numFmtId="0" fontId="0" fillId="16" borderId="80" xfId="0" applyFill="1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16" borderId="89" xfId="0" applyFill="1" applyBorder="1" applyAlignment="1">
      <alignment horizontal="center" vertical="center"/>
    </xf>
    <xf numFmtId="0" fontId="0" fillId="17" borderId="89" xfId="0" applyFill="1" applyBorder="1" applyAlignment="1">
      <alignment horizontal="center" vertical="center"/>
    </xf>
    <xf numFmtId="0" fontId="0" fillId="16" borderId="81" xfId="0" applyFill="1" applyBorder="1" applyAlignment="1">
      <alignment horizontal="center" vertical="center"/>
    </xf>
    <xf numFmtId="0" fontId="0" fillId="16" borderId="9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93" xfId="0" applyFill="1" applyBorder="1" applyAlignment="1">
      <alignment horizontal="center" vertical="center"/>
    </xf>
    <xf numFmtId="0" fontId="0" fillId="16" borderId="94" xfId="0" applyFill="1" applyBorder="1" applyAlignment="1">
      <alignment horizontal="center" vertical="center"/>
    </xf>
    <xf numFmtId="0" fontId="0" fillId="17" borderId="95" xfId="0" applyFill="1" applyBorder="1" applyAlignment="1">
      <alignment horizontal="center" vertical="center"/>
    </xf>
    <xf numFmtId="0" fontId="0" fillId="16" borderId="95" xfId="0" applyFill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16" borderId="96" xfId="0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15" borderId="99" xfId="0" applyFill="1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17" borderId="99" xfId="0" applyFill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2" fillId="15" borderId="82" xfId="0" applyFont="1" applyFill="1" applyBorder="1" applyAlignment="1">
      <alignment horizontal="center" vertical="center"/>
    </xf>
    <xf numFmtId="0" fontId="2" fillId="15" borderId="105" xfId="0" applyFont="1" applyFill="1" applyBorder="1" applyAlignment="1">
      <alignment horizontal="center" vertical="center"/>
    </xf>
    <xf numFmtId="0" fontId="2" fillId="15" borderId="83" xfId="0" applyFont="1" applyFill="1" applyBorder="1" applyAlignment="1">
      <alignment horizontal="center" vertical="center"/>
    </xf>
    <xf numFmtId="0" fontId="0" fillId="4" borderId="88" xfId="0" applyFill="1" applyBorder="1" applyAlignment="1">
      <alignment horizontal="center" vertical="center"/>
    </xf>
    <xf numFmtId="0" fontId="0" fillId="0" borderId="106" xfId="0" applyFill="1" applyBorder="1" applyAlignment="1">
      <alignment horizontal="center" vertical="center"/>
    </xf>
    <xf numFmtId="0" fontId="0" fillId="16" borderId="107" xfId="0" applyFill="1" applyBorder="1" applyAlignment="1">
      <alignment horizontal="center" vertical="center"/>
    </xf>
    <xf numFmtId="0" fontId="0" fillId="4" borderId="107" xfId="0" applyFill="1" applyBorder="1" applyAlignment="1">
      <alignment horizontal="center" vertical="center"/>
    </xf>
    <xf numFmtId="0" fontId="0" fillId="4" borderId="81" xfId="0" applyFill="1" applyBorder="1" applyAlignment="1">
      <alignment horizontal="center" vertical="center"/>
    </xf>
    <xf numFmtId="0" fontId="0" fillId="4" borderId="99" xfId="0" applyFill="1" applyBorder="1" applyAlignment="1">
      <alignment horizontal="center" vertical="center"/>
    </xf>
    <xf numFmtId="0" fontId="0" fillId="4" borderId="96" xfId="0" applyFill="1" applyBorder="1" applyAlignment="1">
      <alignment horizontal="center" vertical="center"/>
    </xf>
    <xf numFmtId="0" fontId="0" fillId="4" borderId="97" xfId="0" applyFill="1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4" borderId="110" xfId="0" applyFill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4" borderId="83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15" borderId="113" xfId="0" applyFont="1" applyFill="1" applyBorder="1" applyAlignment="1">
      <alignment horizontal="center" vertical="center"/>
    </xf>
    <xf numFmtId="0" fontId="2" fillId="15" borderId="114" xfId="0" applyFont="1" applyFill="1" applyBorder="1" applyAlignment="1">
      <alignment horizontal="center" vertical="center"/>
    </xf>
    <xf numFmtId="0" fontId="2" fillId="15" borderId="115" xfId="0" applyFont="1" applyFill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17" borderId="81" xfId="0" applyFill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2" fillId="15" borderId="11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20" xfId="0" applyFont="1" applyFill="1" applyBorder="1" applyAlignment="1">
      <alignment horizontal="center" vertical="center"/>
    </xf>
    <xf numFmtId="0" fontId="0" fillId="4" borderId="87" xfId="0" applyFill="1" applyBorder="1" applyAlignment="1">
      <alignment horizontal="center" vertical="center"/>
    </xf>
    <xf numFmtId="0" fontId="0" fillId="0" borderId="107" xfId="0" applyFill="1" applyBorder="1" applyAlignment="1">
      <alignment horizontal="center" vertical="center"/>
    </xf>
    <xf numFmtId="0" fontId="0" fillId="14" borderId="121" xfId="0" applyFill="1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14" borderId="99" xfId="0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14" borderId="96" xfId="0" applyFill="1" applyBorder="1" applyAlignment="1">
      <alignment horizontal="center" vertical="center"/>
    </xf>
    <xf numFmtId="0" fontId="0" fillId="4" borderId="116" xfId="0" applyFill="1" applyBorder="1" applyAlignment="1">
      <alignment horizontal="center" vertical="center"/>
    </xf>
    <xf numFmtId="0" fontId="0" fillId="4" borderId="79" xfId="0" applyFill="1" applyBorder="1" applyAlignment="1">
      <alignment horizontal="center" vertical="center"/>
    </xf>
    <xf numFmtId="0" fontId="0" fillId="14" borderId="112" xfId="0" applyFill="1" applyBorder="1" applyAlignment="1">
      <alignment horizontal="center" vertical="center"/>
    </xf>
    <xf numFmtId="0" fontId="0" fillId="14" borderId="83" xfId="0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110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7" borderId="98" xfId="0" applyFill="1" applyBorder="1" applyAlignment="1">
      <alignment horizontal="center" vertical="center"/>
    </xf>
    <xf numFmtId="0" fontId="0" fillId="17" borderId="106" xfId="0" applyFill="1" applyBorder="1" applyAlignment="1">
      <alignment horizontal="center" vertical="center"/>
    </xf>
    <xf numFmtId="0" fontId="0" fillId="15" borderId="89" xfId="0" applyFill="1" applyBorder="1" applyAlignment="1">
      <alignment horizontal="center" vertical="center"/>
    </xf>
    <xf numFmtId="0" fontId="0" fillId="14" borderId="81" xfId="0" applyFill="1" applyBorder="1" applyAlignment="1">
      <alignment horizontal="center" vertical="center"/>
    </xf>
    <xf numFmtId="0" fontId="0" fillId="15" borderId="123" xfId="0" applyFill="1" applyBorder="1" applyAlignment="1">
      <alignment horizontal="center" vertical="center"/>
    </xf>
    <xf numFmtId="0" fontId="0" fillId="4" borderId="117" xfId="0" applyFill="1" applyBorder="1" applyAlignment="1">
      <alignment horizontal="center" vertical="center"/>
    </xf>
    <xf numFmtId="0" fontId="0" fillId="0" borderId="108" xfId="0" applyFill="1" applyBorder="1" applyAlignment="1">
      <alignment horizontal="center" vertical="center"/>
    </xf>
    <xf numFmtId="0" fontId="0" fillId="4" borderId="90" xfId="0" applyFill="1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16" borderId="127" xfId="0" applyFill="1" applyBorder="1" applyAlignment="1">
      <alignment horizontal="center" vertical="center"/>
    </xf>
    <xf numFmtId="0" fontId="0" fillId="16" borderId="12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0" fillId="0" borderId="95" xfId="0" applyFill="1" applyBorder="1" applyAlignment="1">
      <alignment horizontal="center" vertical="center" wrapText="1"/>
    </xf>
    <xf numFmtId="0" fontId="0" fillId="17" borderId="96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0" fontId="0" fillId="0" borderId="94" xfId="0" applyFill="1" applyBorder="1" applyAlignment="1">
      <alignment horizontal="center" vertical="center"/>
    </xf>
    <xf numFmtId="0" fontId="0" fillId="16" borderId="106" xfId="0" applyFill="1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0" borderId="109" xfId="0" applyFill="1" applyBorder="1" applyAlignment="1">
      <alignment horizontal="center" vertical="center"/>
    </xf>
    <xf numFmtId="0" fontId="0" fillId="14" borderId="82" xfId="0" applyFill="1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0" fillId="14" borderId="104" xfId="0" applyFill="1" applyBorder="1" applyAlignment="1">
      <alignment horizontal="center" vertical="center"/>
    </xf>
    <xf numFmtId="0" fontId="15" fillId="12" borderId="0" xfId="0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6" fillId="12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5" fillId="8" borderId="129" xfId="0" applyFont="1" applyFill="1" applyBorder="1" applyAlignment="1">
      <alignment horizontal="center" vertical="center" wrapText="1"/>
    </xf>
    <xf numFmtId="0" fontId="15" fillId="8" borderId="130" xfId="0" applyFont="1" applyFill="1" applyBorder="1" applyAlignment="1">
      <alignment horizontal="center" vertical="center" wrapText="1"/>
    </xf>
    <xf numFmtId="0" fontId="11" fillId="8" borderId="131" xfId="0" applyFont="1" applyFill="1" applyBorder="1" applyAlignment="1">
      <alignment horizontal="center" vertical="center"/>
    </xf>
    <xf numFmtId="0" fontId="16" fillId="8" borderId="28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6" fillId="8" borderId="129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49" fontId="8" fillId="2" borderId="26" xfId="0" applyNumberFormat="1" applyFont="1" applyFill="1" applyBorder="1" applyAlignment="1">
      <alignment horizontal="center" vertical="center" wrapText="1"/>
    </xf>
    <xf numFmtId="49" fontId="8" fillId="2" borderId="27" xfId="0" applyNumberFormat="1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49" fontId="8" fillId="8" borderId="15" xfId="0" applyNumberFormat="1" applyFont="1" applyFill="1" applyBorder="1" applyAlignment="1">
      <alignment horizontal="center" vertical="center" wrapText="1"/>
    </xf>
    <xf numFmtId="49" fontId="8" fillId="8" borderId="19" xfId="0" applyNumberFormat="1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left" vertical="center"/>
    </xf>
    <xf numFmtId="49" fontId="8" fillId="5" borderId="26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/>
    </xf>
    <xf numFmtId="0" fontId="13" fillId="14" borderId="42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/>
    </xf>
    <xf numFmtId="49" fontId="8" fillId="6" borderId="10" xfId="0" applyNumberFormat="1" applyFont="1" applyFill="1" applyBorder="1" applyAlignment="1">
      <alignment horizontal="center" vertical="center" wrapText="1"/>
    </xf>
    <xf numFmtId="49" fontId="8" fillId="2" borderId="21" xfId="0" applyNumberFormat="1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3" fillId="2" borderId="42" xfId="0" applyFont="1" applyFill="1" applyBorder="1" applyAlignment="1">
      <alignment horizontal="center" vertical="center"/>
    </xf>
    <xf numFmtId="49" fontId="8" fillId="2" borderId="42" xfId="0" applyNumberFormat="1" applyFont="1" applyFill="1" applyBorder="1" applyAlignment="1">
      <alignment horizontal="center" vertical="center"/>
    </xf>
    <xf numFmtId="49" fontId="8" fillId="2" borderId="39" xfId="0" applyNumberFormat="1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0" fontId="2" fillId="19" borderId="15" xfId="0" applyFont="1" applyFill="1" applyBorder="1" applyAlignment="1">
      <alignment horizontal="center" vertical="center"/>
    </xf>
    <xf numFmtId="49" fontId="8" fillId="19" borderId="15" xfId="0" applyNumberFormat="1" applyFont="1" applyFill="1" applyBorder="1" applyAlignment="1">
      <alignment horizontal="center" vertical="center" wrapText="1"/>
    </xf>
    <xf numFmtId="0" fontId="13" fillId="19" borderId="15" xfId="0" applyFont="1" applyFill="1" applyBorder="1" applyAlignment="1">
      <alignment horizontal="center" vertical="center"/>
    </xf>
    <xf numFmtId="0" fontId="14" fillId="19" borderId="15" xfId="0" applyFont="1" applyFill="1" applyBorder="1" applyAlignment="1">
      <alignment horizontal="center" vertical="center"/>
    </xf>
    <xf numFmtId="49" fontId="8" fillId="19" borderId="52" xfId="0" applyNumberFormat="1" applyFont="1" applyFill="1" applyBorder="1" applyAlignment="1">
      <alignment horizontal="center" vertical="center" wrapText="1"/>
    </xf>
    <xf numFmtId="0" fontId="15" fillId="19" borderId="18" xfId="0" applyFont="1" applyFill="1" applyBorder="1" applyAlignment="1">
      <alignment horizontal="center" vertical="center"/>
    </xf>
    <xf numFmtId="49" fontId="8" fillId="19" borderId="18" xfId="0" applyNumberFormat="1" applyFont="1" applyFill="1" applyBorder="1" applyAlignment="1">
      <alignment horizontal="center" vertical="center" wrapText="1"/>
    </xf>
    <xf numFmtId="49" fontId="8" fillId="20" borderId="18" xfId="0" applyNumberFormat="1" applyFont="1" applyFill="1" applyBorder="1" applyAlignment="1">
      <alignment horizontal="center" vertical="center" wrapText="1"/>
    </xf>
    <xf numFmtId="0" fontId="15" fillId="19" borderId="18" xfId="0" applyFont="1" applyFill="1" applyBorder="1" applyAlignment="1">
      <alignment horizontal="center" vertical="center" wrapText="1"/>
    </xf>
    <xf numFmtId="49" fontId="8" fillId="19" borderId="32" xfId="0" applyNumberFormat="1" applyFont="1" applyFill="1" applyBorder="1" applyAlignment="1">
      <alignment horizontal="center" vertical="center" wrapText="1"/>
    </xf>
    <xf numFmtId="49" fontId="8" fillId="19" borderId="14" xfId="0" applyNumberFormat="1" applyFont="1" applyFill="1" applyBorder="1" applyAlignment="1">
      <alignment horizontal="center" vertical="center" wrapText="1"/>
    </xf>
    <xf numFmtId="0" fontId="15" fillId="19" borderId="14" xfId="0" applyFont="1" applyFill="1" applyBorder="1" applyAlignment="1">
      <alignment horizontal="center" vertical="center" wrapText="1"/>
    </xf>
    <xf numFmtId="0" fontId="16" fillId="19" borderId="14" xfId="0" applyFont="1" applyFill="1" applyBorder="1" applyAlignment="1">
      <alignment horizontal="center" vertical="center" wrapText="1"/>
    </xf>
    <xf numFmtId="49" fontId="8" fillId="20" borderId="14" xfId="0" applyNumberFormat="1" applyFont="1" applyFill="1" applyBorder="1" applyAlignment="1">
      <alignment horizontal="center" vertical="center" wrapText="1"/>
    </xf>
    <xf numFmtId="0" fontId="11" fillId="19" borderId="19" xfId="0" applyFont="1" applyFill="1" applyBorder="1" applyAlignment="1">
      <alignment horizontal="center" vertical="center"/>
    </xf>
    <xf numFmtId="0" fontId="16" fillId="19" borderId="19" xfId="0" applyFont="1" applyFill="1" applyBorder="1" applyAlignment="1">
      <alignment horizontal="center" vertical="center"/>
    </xf>
    <xf numFmtId="0" fontId="16" fillId="19" borderId="19" xfId="0" applyFont="1" applyFill="1" applyBorder="1" applyAlignment="1">
      <alignment horizontal="center" vertical="center" wrapText="1"/>
    </xf>
    <xf numFmtId="49" fontId="8" fillId="20" borderId="20" xfId="0" applyNumberFormat="1" applyFont="1" applyFill="1" applyBorder="1" applyAlignment="1">
      <alignment horizontal="center" vertical="center" wrapText="1"/>
    </xf>
    <xf numFmtId="0" fontId="16" fillId="19" borderId="13" xfId="0" applyFont="1" applyFill="1" applyBorder="1" applyAlignment="1">
      <alignment horizontal="center" vertical="center"/>
    </xf>
    <xf numFmtId="49" fontId="8" fillId="19" borderId="13" xfId="0" applyNumberFormat="1" applyFont="1" applyFill="1" applyBorder="1" applyAlignment="1">
      <alignment horizontal="center" vertical="center" wrapText="1"/>
    </xf>
    <xf numFmtId="49" fontId="8" fillId="19" borderId="29" xfId="0" applyNumberFormat="1" applyFont="1" applyFill="1" applyBorder="1" applyAlignment="1">
      <alignment horizontal="center" vertical="center" wrapText="1"/>
    </xf>
    <xf numFmtId="0" fontId="9" fillId="20" borderId="21" xfId="0" applyFont="1" applyFill="1" applyBorder="1" applyAlignment="1">
      <alignment horizontal="center" vertical="center"/>
    </xf>
    <xf numFmtId="49" fontId="8" fillId="20" borderId="21" xfId="0" applyNumberFormat="1" applyFont="1" applyFill="1" applyBorder="1" applyAlignment="1">
      <alignment horizontal="center" vertical="center" wrapText="1"/>
    </xf>
    <xf numFmtId="49" fontId="8" fillId="20" borderId="22" xfId="0" applyNumberFormat="1" applyFont="1" applyFill="1" applyBorder="1" applyAlignment="1">
      <alignment horizontal="center" vertical="center" wrapText="1"/>
    </xf>
    <xf numFmtId="0" fontId="16" fillId="19" borderId="18" xfId="0" applyFont="1" applyFill="1" applyBorder="1" applyAlignment="1">
      <alignment horizontal="center" vertical="center"/>
    </xf>
    <xf numFmtId="0" fontId="10" fillId="19" borderId="18" xfId="0" applyFont="1" applyFill="1" applyBorder="1" applyAlignment="1">
      <alignment horizontal="center" vertical="center"/>
    </xf>
    <xf numFmtId="49" fontId="8" fillId="20" borderId="32" xfId="0" applyNumberFormat="1" applyFont="1" applyFill="1" applyBorder="1" applyAlignment="1">
      <alignment horizontal="center" vertical="center" wrapText="1"/>
    </xf>
    <xf numFmtId="49" fontId="8" fillId="21" borderId="18" xfId="0" applyNumberFormat="1" applyFont="1" applyFill="1" applyBorder="1" applyAlignment="1">
      <alignment horizontal="center" vertical="center" wrapText="1"/>
    </xf>
    <xf numFmtId="49" fontId="8" fillId="12" borderId="39" xfId="0" applyNumberFormat="1" applyFont="1" applyFill="1" applyBorder="1" applyAlignment="1">
      <alignment horizontal="center" vertical="center" wrapText="1"/>
    </xf>
    <xf numFmtId="49" fontId="8" fillId="12" borderId="41" xfId="0" applyNumberFormat="1" applyFont="1" applyFill="1" applyBorder="1" applyAlignment="1">
      <alignment horizontal="center" vertical="center" wrapText="1"/>
    </xf>
    <xf numFmtId="49" fontId="8" fillId="12" borderId="42" xfId="0" applyNumberFormat="1" applyFont="1" applyFill="1" applyBorder="1" applyAlignment="1">
      <alignment horizontal="center" vertical="center" wrapText="1"/>
    </xf>
    <xf numFmtId="0" fontId="11" fillId="19" borderId="13" xfId="0" applyFont="1" applyFill="1" applyBorder="1" applyAlignment="1">
      <alignment horizontal="center" vertical="center"/>
    </xf>
    <xf numFmtId="0" fontId="0" fillId="0" borderId="133" xfId="0" applyBorder="1" applyAlignment="1">
      <alignment horizontal="center" vertical="center"/>
    </xf>
    <xf numFmtId="0" fontId="0" fillId="0" borderId="134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17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12" fillId="3" borderId="0" xfId="0" applyFont="1" applyFill="1" applyBorder="1" applyAlignment="1">
      <alignment horizontal="right" vertical="top" wrapText="1"/>
    </xf>
    <xf numFmtId="0" fontId="6" fillId="0" borderId="0" xfId="0" applyFont="1" applyBorder="1"/>
    <xf numFmtId="0" fontId="0" fillId="0" borderId="132" xfId="0" applyBorder="1" applyAlignment="1">
      <alignment horizontal="center" vertical="center"/>
    </xf>
    <xf numFmtId="0" fontId="14" fillId="21" borderId="13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49" fontId="8" fillId="6" borderId="41" xfId="0" applyNumberFormat="1" applyFont="1" applyFill="1" applyBorder="1" applyAlignment="1">
      <alignment horizontal="center" vertical="center"/>
    </xf>
    <xf numFmtId="0" fontId="15" fillId="2" borderId="39" xfId="0" applyFont="1" applyFill="1" applyBorder="1" applyAlignment="1">
      <alignment horizontal="center" vertical="center" wrapText="1"/>
    </xf>
    <xf numFmtId="49" fontId="8" fillId="22" borderId="13" xfId="0" applyNumberFormat="1" applyFont="1" applyFill="1" applyBorder="1" applyAlignment="1">
      <alignment horizontal="center" vertical="center" wrapText="1"/>
    </xf>
    <xf numFmtId="49" fontId="8" fillId="22" borderId="19" xfId="0" applyNumberFormat="1" applyFont="1" applyFill="1" applyBorder="1" applyAlignment="1">
      <alignment horizontal="center" vertical="center" wrapText="1"/>
    </xf>
    <xf numFmtId="49" fontId="8" fillId="22" borderId="16" xfId="0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49" fontId="8" fillId="12" borderId="13" xfId="0" applyNumberFormat="1" applyFont="1" applyFill="1" applyBorder="1" applyAlignment="1">
      <alignment horizontal="center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/>
    </xf>
    <xf numFmtId="0" fontId="16" fillId="2" borderId="36" xfId="0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49" fontId="8" fillId="8" borderId="0" xfId="0" applyNumberFormat="1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8" borderId="15" xfId="0" applyNumberFormat="1" applyFont="1" applyFill="1" applyBorder="1" applyAlignment="1">
      <alignment horizontal="center" vertical="center" wrapText="1"/>
    </xf>
    <xf numFmtId="49" fontId="8" fillId="8" borderId="19" xfId="0" applyNumberFormat="1" applyFont="1" applyFill="1" applyBorder="1" applyAlignment="1">
      <alignment horizontal="center" vertical="center" wrapText="1"/>
    </xf>
    <xf numFmtId="49" fontId="8" fillId="2" borderId="15" xfId="0" applyNumberFormat="1" applyFont="1" applyFill="1" applyBorder="1" applyAlignment="1">
      <alignment horizontal="center" vertical="center" wrapText="1"/>
    </xf>
    <xf numFmtId="0" fontId="15" fillId="8" borderId="5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9" fontId="8" fillId="8" borderId="15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 wrapText="1"/>
    </xf>
    <xf numFmtId="49" fontId="8" fillId="2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49" fontId="8" fillId="5" borderId="15" xfId="0" applyNumberFormat="1" applyFont="1" applyFill="1" applyBorder="1" applyAlignment="1">
      <alignment horizontal="center" vertical="center" wrapText="1"/>
    </xf>
    <xf numFmtId="49" fontId="8" fillId="24" borderId="39" xfId="0" applyNumberFormat="1" applyFont="1" applyFill="1" applyBorder="1" applyAlignment="1">
      <alignment horizontal="center" vertical="center" wrapText="1"/>
    </xf>
    <xf numFmtId="49" fontId="8" fillId="24" borderId="41" xfId="0" applyNumberFormat="1" applyFont="1" applyFill="1" applyBorder="1" applyAlignment="1">
      <alignment horizontal="center" vertical="center" wrapText="1"/>
    </xf>
    <xf numFmtId="0" fontId="56" fillId="0" borderId="0" xfId="0" applyFont="1"/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/>
    </xf>
    <xf numFmtId="49" fontId="8" fillId="8" borderId="42" xfId="0" applyNumberFormat="1" applyFont="1" applyFill="1" applyBorder="1" applyAlignment="1">
      <alignment horizontal="center" vertical="center" wrapText="1"/>
    </xf>
    <xf numFmtId="49" fontId="8" fillId="3" borderId="41" xfId="0" applyNumberFormat="1" applyFont="1" applyFill="1" applyBorder="1" applyAlignment="1">
      <alignment horizontal="center" vertical="center" wrapText="1"/>
    </xf>
    <xf numFmtId="49" fontId="18" fillId="25" borderId="0" xfId="0" applyNumberFormat="1" applyFont="1" applyFill="1" applyAlignment="1">
      <alignment horizontal="center" vertical="center" wrapText="1"/>
    </xf>
    <xf numFmtId="49" fontId="8" fillId="12" borderId="11" xfId="0" applyNumberFormat="1" applyFont="1" applyFill="1" applyBorder="1" applyAlignment="1">
      <alignment horizontal="center" vertical="center" wrapText="1"/>
    </xf>
    <xf numFmtId="49" fontId="8" fillId="12" borderId="15" xfId="0" applyNumberFormat="1" applyFont="1" applyFill="1" applyBorder="1" applyAlignment="1">
      <alignment horizontal="center" vertical="center" wrapText="1"/>
    </xf>
    <xf numFmtId="49" fontId="8" fillId="12" borderId="18" xfId="0" applyNumberFormat="1" applyFont="1" applyFill="1" applyBorder="1" applyAlignment="1">
      <alignment horizontal="center" vertical="center" wrapText="1"/>
    </xf>
    <xf numFmtId="49" fontId="8" fillId="12" borderId="19" xfId="0" applyNumberFormat="1" applyFont="1" applyFill="1" applyBorder="1" applyAlignment="1">
      <alignment horizontal="center" vertical="center" wrapText="1"/>
    </xf>
    <xf numFmtId="49" fontId="8" fillId="12" borderId="13" xfId="0" applyNumberFormat="1" applyFont="1" applyFill="1" applyBorder="1" applyAlignment="1">
      <alignment horizontal="center" vertical="center" wrapText="1"/>
    </xf>
    <xf numFmtId="0" fontId="11" fillId="8" borderId="59" xfId="0" applyFont="1" applyFill="1" applyBorder="1" applyAlignment="1">
      <alignment horizontal="center" vertical="center"/>
    </xf>
    <xf numFmtId="0" fontId="64" fillId="18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2" fillId="0" borderId="13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5" fillId="8" borderId="4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26" borderId="0" xfId="0" applyFont="1" applyFill="1" applyAlignment="1">
      <alignment horizontal="center"/>
    </xf>
    <xf numFmtId="49" fontId="8" fillId="12" borderId="12" xfId="0" applyNumberFormat="1" applyFont="1" applyFill="1" applyBorder="1" applyAlignment="1">
      <alignment horizontal="center" vertical="center" wrapText="1"/>
    </xf>
    <xf numFmtId="49" fontId="8" fillId="12" borderId="52" xfId="0" applyNumberFormat="1" applyFont="1" applyFill="1" applyBorder="1" applyAlignment="1">
      <alignment horizontal="center" vertical="center" wrapText="1"/>
    </xf>
    <xf numFmtId="49" fontId="8" fillId="12" borderId="16" xfId="0" applyNumberFormat="1" applyFont="1" applyFill="1" applyBorder="1" applyAlignment="1">
      <alignment horizontal="center" vertical="center" wrapText="1"/>
    </xf>
    <xf numFmtId="0" fontId="11" fillId="26" borderId="26" xfId="0" applyFont="1" applyFill="1" applyBorder="1" applyAlignment="1">
      <alignment horizontal="center" vertical="center"/>
    </xf>
    <xf numFmtId="0" fontId="16" fillId="26" borderId="11" xfId="0" applyFont="1" applyFill="1" applyBorder="1" applyAlignment="1">
      <alignment horizontal="center" vertical="center"/>
    </xf>
    <xf numFmtId="0" fontId="16" fillId="26" borderId="15" xfId="0" applyFont="1" applyFill="1" applyBorder="1" applyAlignment="1">
      <alignment horizontal="center" vertical="center"/>
    </xf>
    <xf numFmtId="0" fontId="15" fillId="26" borderId="18" xfId="0" applyFont="1" applyFill="1" applyBorder="1" applyAlignment="1">
      <alignment horizontal="center" vertical="center"/>
    </xf>
    <xf numFmtId="0" fontId="15" fillId="26" borderId="14" xfId="0" applyFont="1" applyFill="1" applyBorder="1" applyAlignment="1">
      <alignment horizontal="center" vertical="center" wrapText="1"/>
    </xf>
    <xf numFmtId="0" fontId="16" fillId="26" borderId="19" xfId="0" applyFont="1" applyFill="1" applyBorder="1" applyAlignment="1">
      <alignment horizontal="center" vertical="center"/>
    </xf>
    <xf numFmtId="0" fontId="16" fillId="26" borderId="13" xfId="0" applyFont="1" applyFill="1" applyBorder="1" applyAlignment="1">
      <alignment horizontal="center" vertical="center"/>
    </xf>
    <xf numFmtId="0" fontId="9" fillId="26" borderId="21" xfId="0" applyFont="1" applyFill="1" applyBorder="1" applyAlignment="1">
      <alignment horizontal="center" vertical="center"/>
    </xf>
    <xf numFmtId="0" fontId="13" fillId="26" borderId="23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4" fillId="8" borderId="59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2" borderId="14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2" fillId="18" borderId="0" xfId="0" applyFont="1" applyFill="1" applyAlignment="1">
      <alignment horizontal="center"/>
    </xf>
    <xf numFmtId="0" fontId="64" fillId="2" borderId="2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49" fontId="8" fillId="5" borderId="22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horizontal="center" vertical="center" wrapText="1"/>
    </xf>
    <xf numFmtId="49" fontId="8" fillId="6" borderId="13" xfId="0" applyNumberFormat="1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49" fontId="8" fillId="8" borderId="0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49" fontId="8" fillId="8" borderId="15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 wrapText="1"/>
    </xf>
    <xf numFmtId="49" fontId="8" fillId="2" borderId="19" xfId="0" applyNumberFormat="1" applyFont="1" applyFill="1" applyBorder="1" applyAlignment="1">
      <alignment horizontal="center" vertical="center" wrapText="1"/>
    </xf>
    <xf numFmtId="49" fontId="8" fillId="8" borderId="42" xfId="0" applyNumberFormat="1" applyFont="1" applyFill="1" applyBorder="1" applyAlignment="1">
      <alignment horizontal="center" vertical="center" wrapText="1"/>
    </xf>
    <xf numFmtId="0" fontId="10" fillId="26" borderId="18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49" fontId="18" fillId="0" borderId="18" xfId="0" applyNumberFormat="1" applyFont="1" applyBorder="1" applyAlignment="1">
      <alignment horizontal="center" vertical="center" wrapText="1"/>
    </xf>
    <xf numFmtId="49" fontId="18" fillId="0" borderId="0" xfId="0" applyNumberFormat="1" applyFont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49" fontId="18" fillId="0" borderId="15" xfId="0" applyNumberFormat="1" applyFont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49" fontId="8" fillId="6" borderId="39" xfId="0" applyNumberFormat="1" applyFont="1" applyFill="1" applyBorder="1" applyAlignment="1">
      <alignment horizontal="center" vertical="center" wrapText="1"/>
    </xf>
    <xf numFmtId="49" fontId="8" fillId="3" borderId="22" xfId="0" applyNumberFormat="1" applyFont="1" applyFill="1" applyBorder="1" applyAlignment="1">
      <alignment horizontal="center" vertical="center" wrapText="1"/>
    </xf>
    <xf numFmtId="49" fontId="8" fillId="3" borderId="32" xfId="0" applyNumberFormat="1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/>
    </xf>
    <xf numFmtId="0" fontId="12" fillId="18" borderId="2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 vertical="center" wrapText="1"/>
    </xf>
    <xf numFmtId="49" fontId="18" fillId="0" borderId="52" xfId="0" applyNumberFormat="1" applyFont="1" applyBorder="1" applyAlignment="1">
      <alignment horizontal="center" vertical="center" wrapText="1"/>
    </xf>
    <xf numFmtId="49" fontId="18" fillId="0" borderId="29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/>
    </xf>
    <xf numFmtId="0" fontId="7" fillId="0" borderId="43" xfId="0" applyFont="1" applyBorder="1" applyAlignment="1">
      <alignment horizontal="center" vertical="center" textRotation="90"/>
    </xf>
    <xf numFmtId="0" fontId="18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textRotation="90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textRotation="90"/>
    </xf>
    <xf numFmtId="0" fontId="36" fillId="0" borderId="47" xfId="0" applyFont="1" applyBorder="1" applyAlignment="1">
      <alignment horizontal="right" vertical="top"/>
    </xf>
    <xf numFmtId="0" fontId="2" fillId="15" borderId="87" xfId="0" applyFont="1" applyFill="1" applyBorder="1" applyAlignment="1">
      <alignment horizontal="center" vertical="center" wrapText="1"/>
    </xf>
    <xf numFmtId="0" fontId="2" fillId="15" borderId="90" xfId="0" applyFont="1" applyFill="1" applyBorder="1" applyAlignment="1">
      <alignment horizontal="center" vertical="center"/>
    </xf>
    <xf numFmtId="0" fontId="2" fillId="15" borderId="100" xfId="0" applyFont="1" applyFill="1" applyBorder="1" applyAlignment="1">
      <alignment horizontal="center" vertical="center"/>
    </xf>
    <xf numFmtId="0" fontId="0" fillId="4" borderId="88" xfId="0" applyFill="1" applyBorder="1" applyAlignment="1">
      <alignment horizontal="center" vertical="center"/>
    </xf>
    <xf numFmtId="0" fontId="0" fillId="4" borderId="91" xfId="0" applyFill="1" applyBorder="1" applyAlignment="1">
      <alignment horizontal="center" vertical="center"/>
    </xf>
    <xf numFmtId="0" fontId="0" fillId="4" borderId="97" xfId="0" applyFill="1" applyBorder="1" applyAlignment="1">
      <alignment horizontal="center" vertical="center" wrapText="1"/>
    </xf>
    <xf numFmtId="0" fontId="0" fillId="4" borderId="91" xfId="0" applyFill="1" applyBorder="1" applyAlignment="1">
      <alignment horizontal="center" vertical="center" wrapText="1"/>
    </xf>
    <xf numFmtId="0" fontId="0" fillId="4" borderId="97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101" xfId="0" applyFill="1" applyBorder="1" applyAlignment="1">
      <alignment horizontal="center" vertical="center"/>
    </xf>
    <xf numFmtId="0" fontId="2" fillId="4" borderId="87" xfId="0" applyFont="1" applyFill="1" applyBorder="1" applyAlignment="1">
      <alignment horizontal="center" vertical="center" wrapText="1"/>
    </xf>
    <xf numFmtId="0" fontId="2" fillId="4" borderId="90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0" fillId="4" borderId="87" xfId="0" applyFill="1" applyBorder="1" applyAlignment="1">
      <alignment horizontal="center" vertical="center"/>
    </xf>
    <xf numFmtId="0" fontId="0" fillId="4" borderId="90" xfId="0" applyFill="1" applyBorder="1" applyAlignment="1">
      <alignment horizontal="center" vertical="center"/>
    </xf>
    <xf numFmtId="0" fontId="0" fillId="4" borderId="116" xfId="0" applyFill="1" applyBorder="1" applyAlignment="1">
      <alignment horizontal="center" vertical="center" wrapText="1"/>
    </xf>
    <xf numFmtId="0" fontId="0" fillId="4" borderId="90" xfId="0" applyFill="1" applyBorder="1" applyAlignment="1">
      <alignment horizontal="center" vertical="center" wrapText="1"/>
    </xf>
    <xf numFmtId="0" fontId="0" fillId="4" borderId="116" xfId="0" applyFill="1" applyBorder="1" applyAlignment="1">
      <alignment horizontal="center" vertical="center"/>
    </xf>
    <xf numFmtId="0" fontId="0" fillId="4" borderId="117" xfId="0" applyFill="1" applyBorder="1" applyAlignment="1">
      <alignment horizontal="center" vertical="center"/>
    </xf>
    <xf numFmtId="0" fontId="0" fillId="4" borderId="118" xfId="0" applyFill="1" applyBorder="1" applyAlignment="1">
      <alignment horizontal="center" vertical="center"/>
    </xf>
    <xf numFmtId="0" fontId="0" fillId="4" borderId="12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6" xfId="0" applyFill="1" applyBorder="1" applyAlignment="1">
      <alignment horizontal="center" vertical="center"/>
    </xf>
    <xf numFmtId="0" fontId="51" fillId="0" borderId="73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0" borderId="74" xfId="0" applyFont="1" applyBorder="1" applyAlignment="1">
      <alignment horizontal="center" vertical="center" wrapText="1"/>
    </xf>
    <xf numFmtId="0" fontId="51" fillId="0" borderId="56" xfId="0" applyFont="1" applyBorder="1" applyAlignment="1">
      <alignment horizontal="center" vertical="center"/>
    </xf>
    <xf numFmtId="0" fontId="51" fillId="0" borderId="71" xfId="0" applyFont="1" applyBorder="1" applyAlignment="1">
      <alignment horizontal="center" vertical="center"/>
    </xf>
    <xf numFmtId="0" fontId="51" fillId="0" borderId="7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4" fillId="7" borderId="0" xfId="0" applyFont="1" applyFill="1" applyBorder="1" applyAlignment="1">
      <alignment horizontal="center"/>
    </xf>
    <xf numFmtId="0" fontId="11" fillId="8" borderId="62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49" fontId="8" fillId="8" borderId="62" xfId="0" applyNumberFormat="1" applyFont="1" applyFill="1" applyBorder="1" applyAlignment="1">
      <alignment horizontal="center" vertical="center"/>
    </xf>
    <xf numFmtId="49" fontId="8" fillId="8" borderId="13" xfId="0" applyNumberFormat="1" applyFont="1" applyFill="1" applyBorder="1" applyAlignment="1">
      <alignment horizontal="center" vertical="center"/>
    </xf>
    <xf numFmtId="0" fontId="15" fillId="8" borderId="62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49" fontId="8" fillId="8" borderId="0" xfId="0" applyNumberFormat="1" applyFont="1" applyFill="1" applyBorder="1" applyAlignment="1">
      <alignment horizontal="center" vertical="center" wrapText="1"/>
    </xf>
    <xf numFmtId="49" fontId="8" fillId="8" borderId="15" xfId="0" applyNumberFormat="1" applyFont="1" applyFill="1" applyBorder="1" applyAlignment="1">
      <alignment horizontal="center" vertical="center" wrapText="1"/>
    </xf>
    <xf numFmtId="49" fontId="8" fillId="8" borderId="19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horizontal="center" vertical="top"/>
    </xf>
    <xf numFmtId="0" fontId="17" fillId="0" borderId="79" xfId="0" applyFont="1" applyBorder="1" applyAlignment="1">
      <alignment horizontal="center" vertical="top"/>
    </xf>
    <xf numFmtId="0" fontId="2" fillId="0" borderId="5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8" fillId="8" borderId="59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9" fillId="0" borderId="55" xfId="0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49" fontId="8" fillId="2" borderId="15" xfId="0" applyNumberFormat="1" applyFont="1" applyFill="1" applyBorder="1" applyAlignment="1">
      <alignment horizontal="center" vertical="center" wrapText="1"/>
    </xf>
    <xf numFmtId="49" fontId="8" fillId="2" borderId="19" xfId="0" applyNumberFormat="1" applyFont="1" applyFill="1" applyBorder="1" applyAlignment="1">
      <alignment horizontal="center" vertical="center" wrapText="1"/>
    </xf>
    <xf numFmtId="0" fontId="16" fillId="2" borderId="59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49" fontId="8" fillId="8" borderId="42" xfId="0" applyNumberFormat="1" applyFont="1" applyFill="1" applyBorder="1" applyAlignment="1">
      <alignment horizontal="center" vertical="center" wrapText="1"/>
    </xf>
    <xf numFmtId="0" fontId="14" fillId="8" borderId="10" xfId="0" applyFont="1" applyFill="1" applyBorder="1" applyAlignment="1">
      <alignment horizontal="center" vertical="center"/>
    </xf>
    <xf numFmtId="0" fontId="14" fillId="8" borderId="42" xfId="0" applyFont="1" applyFill="1" applyBorder="1" applyAlignment="1">
      <alignment horizontal="center" vertical="center"/>
    </xf>
    <xf numFmtId="0" fontId="63" fillId="0" borderId="0" xfId="0" applyFont="1" applyAlignment="1">
      <alignment horizontal="center"/>
    </xf>
    <xf numFmtId="0" fontId="66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15" fillId="8" borderId="4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3" fillId="2" borderId="3" xfId="0" applyFont="1" applyFill="1" applyBorder="1" applyAlignment="1">
      <alignment horizontal="center" vertical="center" wrapText="1"/>
    </xf>
    <xf numFmtId="0" fontId="2" fillId="27" borderId="7" xfId="0" applyFont="1" applyFill="1" applyBorder="1" applyAlignment="1">
      <alignment horizontal="center" vertical="center"/>
    </xf>
    <xf numFmtId="49" fontId="8" fillId="27" borderId="7" xfId="0" applyNumberFormat="1" applyFont="1" applyFill="1" applyBorder="1" applyAlignment="1">
      <alignment horizontal="center" vertical="center" wrapText="1"/>
    </xf>
    <xf numFmtId="0" fontId="9" fillId="27" borderId="11" xfId="0" applyFont="1" applyFill="1" applyBorder="1" applyAlignment="1">
      <alignment horizontal="center" vertical="center"/>
    </xf>
    <xf numFmtId="49" fontId="8" fillId="27" borderId="11" xfId="0" applyNumberFormat="1" applyFont="1" applyFill="1" applyBorder="1" applyAlignment="1">
      <alignment horizontal="center" vertical="center" wrapText="1"/>
    </xf>
    <xf numFmtId="0" fontId="10" fillId="27" borderId="14" xfId="0" applyFont="1" applyFill="1" applyBorder="1" applyAlignment="1">
      <alignment horizontal="center" vertical="center"/>
    </xf>
    <xf numFmtId="49" fontId="8" fillId="27" borderId="14" xfId="0" applyNumberFormat="1" applyFont="1" applyFill="1" applyBorder="1" applyAlignment="1">
      <alignment horizontal="center" vertical="center" wrapText="1"/>
    </xf>
    <xf numFmtId="0" fontId="11" fillId="27" borderId="18" xfId="0" applyFont="1" applyFill="1" applyBorder="1" applyAlignment="1">
      <alignment horizontal="center" vertical="center"/>
    </xf>
    <xf numFmtId="49" fontId="8" fillId="27" borderId="19" xfId="0" applyNumberFormat="1" applyFont="1" applyFill="1" applyBorder="1" applyAlignment="1">
      <alignment horizontal="center" vertical="center" wrapText="1"/>
    </xf>
    <xf numFmtId="0" fontId="11" fillId="27" borderId="14" xfId="0" applyFont="1" applyFill="1" applyBorder="1" applyAlignment="1">
      <alignment horizontal="center" vertical="center"/>
    </xf>
    <xf numFmtId="0" fontId="2" fillId="27" borderId="21" xfId="0" applyFont="1" applyFill="1" applyBorder="1" applyAlignment="1">
      <alignment horizontal="center" vertical="center"/>
    </xf>
    <xf numFmtId="49" fontId="8" fillId="27" borderId="21" xfId="0" applyNumberFormat="1" applyFont="1" applyFill="1" applyBorder="1" applyAlignment="1">
      <alignment horizontal="center" vertical="center" wrapText="1"/>
    </xf>
    <xf numFmtId="0" fontId="13" fillId="27" borderId="19" xfId="0" applyFont="1" applyFill="1" applyBorder="1" applyAlignment="1">
      <alignment horizontal="center" vertical="center"/>
    </xf>
    <xf numFmtId="0" fontId="11" fillId="27" borderId="26" xfId="0" applyFont="1" applyFill="1" applyBorder="1" applyAlignment="1">
      <alignment horizontal="center" vertical="center"/>
    </xf>
    <xf numFmtId="49" fontId="8" fillId="27" borderId="26" xfId="0" applyNumberFormat="1" applyFont="1" applyFill="1" applyBorder="1" applyAlignment="1">
      <alignment horizontal="center" vertical="center" wrapText="1"/>
    </xf>
    <xf numFmtId="0" fontId="13" fillId="27" borderId="11" xfId="0" applyFont="1" applyFill="1" applyBorder="1" applyAlignment="1">
      <alignment horizontal="center" vertical="center"/>
    </xf>
    <xf numFmtId="0" fontId="13" fillId="27" borderId="15" xfId="0" applyFont="1" applyFill="1" applyBorder="1" applyAlignment="1">
      <alignment horizontal="center" vertical="center" wrapText="1"/>
    </xf>
    <xf numFmtId="49" fontId="8" fillId="27" borderId="15" xfId="0" applyNumberFormat="1" applyFont="1" applyFill="1" applyBorder="1" applyAlignment="1">
      <alignment horizontal="center" vertical="center" wrapText="1"/>
    </xf>
    <xf numFmtId="0" fontId="15" fillId="27" borderId="18" xfId="0" applyFont="1" applyFill="1" applyBorder="1" applyAlignment="1">
      <alignment horizontal="center" vertical="center"/>
    </xf>
    <xf numFmtId="49" fontId="8" fillId="27" borderId="18" xfId="0" applyNumberFormat="1" applyFont="1" applyFill="1" applyBorder="1" applyAlignment="1">
      <alignment horizontal="center" vertical="center" wrapText="1"/>
    </xf>
    <xf numFmtId="0" fontId="11" fillId="27" borderId="14" xfId="0" applyFont="1" applyFill="1" applyBorder="1" applyAlignment="1">
      <alignment horizontal="center" vertical="center" wrapText="1"/>
    </xf>
    <xf numFmtId="0" fontId="15" fillId="27" borderId="19" xfId="0" applyFont="1" applyFill="1" applyBorder="1" applyAlignment="1">
      <alignment horizontal="center" vertical="center"/>
    </xf>
    <xf numFmtId="0" fontId="16" fillId="27" borderId="13" xfId="0" applyFont="1" applyFill="1" applyBorder="1" applyAlignment="1">
      <alignment horizontal="center" vertical="center"/>
    </xf>
    <xf numFmtId="49" fontId="8" fillId="27" borderId="13" xfId="0" applyNumberFormat="1" applyFont="1" applyFill="1" applyBorder="1" applyAlignment="1">
      <alignment horizontal="center" vertical="center" wrapText="1"/>
    </xf>
    <xf numFmtId="0" fontId="9" fillId="27" borderId="21" xfId="0" applyFont="1" applyFill="1" applyBorder="1" applyAlignment="1">
      <alignment horizontal="center" vertical="center"/>
    </xf>
    <xf numFmtId="0" fontId="16" fillId="27" borderId="18" xfId="0" applyFont="1" applyFill="1" applyBorder="1" applyAlignment="1">
      <alignment horizontal="center" vertical="center"/>
    </xf>
    <xf numFmtId="49" fontId="18" fillId="27" borderId="0" xfId="0" applyNumberFormat="1" applyFont="1" applyFill="1" applyAlignment="1">
      <alignment horizontal="center" vertical="center"/>
    </xf>
    <xf numFmtId="0" fontId="13" fillId="27" borderId="23" xfId="0" applyFont="1" applyFill="1" applyBorder="1" applyAlignment="1">
      <alignment horizontal="center" vertical="center"/>
    </xf>
    <xf numFmtId="49" fontId="8" fillId="27" borderId="23" xfId="0" applyNumberFormat="1" applyFont="1" applyFill="1" applyBorder="1" applyAlignment="1">
      <alignment horizontal="center" vertical="center" wrapText="1"/>
    </xf>
    <xf numFmtId="0" fontId="11" fillId="27" borderId="36" xfId="0" applyFont="1" applyFill="1" applyBorder="1" applyAlignment="1">
      <alignment horizontal="center" vertical="center"/>
    </xf>
    <xf numFmtId="49" fontId="8" fillId="27" borderId="36" xfId="0" applyNumberFormat="1" applyFont="1" applyFill="1" applyBorder="1" applyAlignment="1">
      <alignment horizontal="center" vertical="center" wrapText="1"/>
    </xf>
    <xf numFmtId="0" fontId="16" fillId="27" borderId="0" xfId="0" applyFont="1" applyFill="1" applyAlignment="1">
      <alignment horizontal="center" vertical="center"/>
    </xf>
    <xf numFmtId="0" fontId="11" fillId="27" borderId="0" xfId="0" applyFont="1" applyFill="1" applyAlignment="1">
      <alignment horizontal="center" vertical="center"/>
    </xf>
    <xf numFmtId="0" fontId="16" fillId="27" borderId="42" xfId="0" applyFont="1" applyFill="1" applyBorder="1" applyAlignment="1">
      <alignment horizontal="center" vertical="center"/>
    </xf>
    <xf numFmtId="49" fontId="8" fillId="27" borderId="42" xfId="0" applyNumberFormat="1" applyFont="1" applyFill="1" applyBorder="1" applyAlignment="1">
      <alignment horizontal="center" vertical="center" wrapText="1"/>
    </xf>
    <xf numFmtId="0" fontId="9" fillId="27" borderId="39" xfId="0" applyFont="1" applyFill="1" applyBorder="1" applyAlignment="1">
      <alignment horizontal="center" vertical="center"/>
    </xf>
    <xf numFmtId="49" fontId="8" fillId="27" borderId="39" xfId="0" applyNumberFormat="1" applyFont="1" applyFill="1" applyBorder="1" applyAlignment="1">
      <alignment horizontal="center" vertical="center" wrapText="1"/>
    </xf>
    <xf numFmtId="0" fontId="13" fillId="27" borderId="3" xfId="0" applyFont="1" applyFill="1" applyBorder="1" applyAlignment="1">
      <alignment horizontal="center" vertical="center" wrapText="1"/>
    </xf>
    <xf numFmtId="49" fontId="8" fillId="27" borderId="3" xfId="0" applyNumberFormat="1" applyFont="1" applyFill="1" applyBorder="1" applyAlignment="1">
      <alignment horizontal="center" vertical="center" wrapText="1"/>
    </xf>
    <xf numFmtId="0" fontId="2" fillId="28" borderId="7" xfId="0" applyFont="1" applyFill="1" applyBorder="1" applyAlignment="1">
      <alignment horizontal="center" vertical="center"/>
    </xf>
    <xf numFmtId="49" fontId="8" fillId="28" borderId="7" xfId="0" applyNumberFormat="1" applyFont="1" applyFill="1" applyBorder="1" applyAlignment="1">
      <alignment horizontal="center" vertical="center" wrapText="1"/>
    </xf>
    <xf numFmtId="49" fontId="8" fillId="28" borderId="8" xfId="0" applyNumberFormat="1" applyFont="1" applyFill="1" applyBorder="1" applyAlignment="1">
      <alignment horizontal="center" vertical="center" wrapText="1"/>
    </xf>
    <xf numFmtId="0" fontId="9" fillId="28" borderId="11" xfId="0" applyFont="1" applyFill="1" applyBorder="1" applyAlignment="1">
      <alignment horizontal="center" vertical="center"/>
    </xf>
    <xf numFmtId="49" fontId="8" fillId="28" borderId="11" xfId="0" applyNumberFormat="1" applyFont="1" applyFill="1" applyBorder="1" applyAlignment="1">
      <alignment horizontal="center" vertical="center" wrapText="1"/>
    </xf>
    <xf numFmtId="49" fontId="8" fillId="28" borderId="12" xfId="0" applyNumberFormat="1" applyFont="1" applyFill="1" applyBorder="1" applyAlignment="1">
      <alignment horizontal="center" vertical="center" wrapText="1"/>
    </xf>
    <xf numFmtId="0" fontId="10" fillId="28" borderId="14" xfId="0" applyFont="1" applyFill="1" applyBorder="1" applyAlignment="1">
      <alignment horizontal="center" vertical="center"/>
    </xf>
    <xf numFmtId="49" fontId="8" fillId="28" borderId="14" xfId="0" applyNumberFormat="1" applyFont="1" applyFill="1" applyBorder="1" applyAlignment="1">
      <alignment horizontal="center" vertical="center" wrapText="1"/>
    </xf>
    <xf numFmtId="49" fontId="8" fillId="28" borderId="16" xfId="0" applyNumberFormat="1" applyFont="1" applyFill="1" applyBorder="1" applyAlignment="1">
      <alignment horizontal="center" vertical="center" wrapText="1"/>
    </xf>
    <xf numFmtId="0" fontId="11" fillId="28" borderId="19" xfId="0" applyFont="1" applyFill="1" applyBorder="1" applyAlignment="1">
      <alignment horizontal="center" vertical="center"/>
    </xf>
    <xf numFmtId="49" fontId="8" fillId="28" borderId="19" xfId="0" applyNumberFormat="1" applyFont="1" applyFill="1" applyBorder="1" applyAlignment="1">
      <alignment horizontal="center" vertical="center" wrapText="1"/>
    </xf>
    <xf numFmtId="49" fontId="8" fillId="28" borderId="20" xfId="0" applyNumberFormat="1" applyFont="1" applyFill="1" applyBorder="1" applyAlignment="1">
      <alignment horizontal="center" vertical="center" wrapText="1"/>
    </xf>
    <xf numFmtId="0" fontId="11" fillId="28" borderId="15" xfId="0" applyFont="1" applyFill="1" applyBorder="1" applyAlignment="1">
      <alignment horizontal="center" vertical="center"/>
    </xf>
    <xf numFmtId="0" fontId="11" fillId="28" borderId="14" xfId="0" applyFont="1" applyFill="1" applyBorder="1" applyAlignment="1">
      <alignment horizontal="center" vertical="center"/>
    </xf>
    <xf numFmtId="0" fontId="2" fillId="28" borderId="21" xfId="0" applyFont="1" applyFill="1" applyBorder="1" applyAlignment="1">
      <alignment horizontal="center" vertical="center"/>
    </xf>
    <xf numFmtId="49" fontId="8" fillId="28" borderId="13" xfId="0" applyNumberFormat="1" applyFont="1" applyFill="1" applyBorder="1" applyAlignment="1">
      <alignment horizontal="center" vertical="center" wrapText="1"/>
    </xf>
    <xf numFmtId="0" fontId="2" fillId="28" borderId="13" xfId="0" applyFont="1" applyFill="1" applyBorder="1" applyAlignment="1">
      <alignment horizontal="center" vertical="center"/>
    </xf>
    <xf numFmtId="49" fontId="8" fillId="28" borderId="22" xfId="0" applyNumberFormat="1" applyFont="1" applyFill="1" applyBorder="1" applyAlignment="1">
      <alignment horizontal="center" vertical="center" wrapText="1"/>
    </xf>
    <xf numFmtId="0" fontId="13" fillId="28" borderId="19" xfId="0" applyFont="1" applyFill="1" applyBorder="1" applyAlignment="1">
      <alignment horizontal="center" vertical="center"/>
    </xf>
    <xf numFmtId="49" fontId="8" fillId="28" borderId="26" xfId="0" applyNumberFormat="1" applyFont="1" applyFill="1" applyBorder="1" applyAlignment="1">
      <alignment horizontal="center" vertical="center" wrapText="1"/>
    </xf>
    <xf numFmtId="49" fontId="8" fillId="28" borderId="27" xfId="0" applyNumberFormat="1" applyFont="1" applyFill="1" applyBorder="1" applyAlignment="1">
      <alignment horizontal="center" vertical="center" wrapText="1"/>
    </xf>
    <xf numFmtId="0" fontId="13" fillId="28" borderId="11" xfId="0" applyFont="1" applyFill="1" applyBorder="1" applyAlignment="1">
      <alignment horizontal="center" vertical="center"/>
    </xf>
    <xf numFmtId="0" fontId="16" fillId="27" borderId="15" xfId="0" applyFont="1" applyFill="1" applyBorder="1" applyAlignment="1">
      <alignment horizontal="center" vertical="center"/>
    </xf>
    <xf numFmtId="49" fontId="8" fillId="29" borderId="15" xfId="0" applyNumberFormat="1" applyFont="1" applyFill="1" applyBorder="1" applyAlignment="1">
      <alignment horizontal="center" vertical="center" wrapText="1"/>
    </xf>
    <xf numFmtId="0" fontId="13" fillId="29" borderId="15" xfId="0" applyFont="1" applyFill="1" applyBorder="1" applyAlignment="1">
      <alignment horizontal="center" vertical="center"/>
    </xf>
    <xf numFmtId="49" fontId="8" fillId="28" borderId="52" xfId="0" applyNumberFormat="1" applyFont="1" applyFill="1" applyBorder="1" applyAlignment="1">
      <alignment horizontal="center" vertical="center" wrapText="1"/>
    </xf>
    <xf numFmtId="0" fontId="15" fillId="29" borderId="18" xfId="0" applyFont="1" applyFill="1" applyBorder="1" applyAlignment="1">
      <alignment horizontal="center" vertical="center" wrapText="1"/>
    </xf>
    <xf numFmtId="49" fontId="8" fillId="29" borderId="18" xfId="0" applyNumberFormat="1" applyFont="1" applyFill="1" applyBorder="1" applyAlignment="1">
      <alignment horizontal="center" vertical="center" wrapText="1"/>
    </xf>
    <xf numFmtId="49" fontId="8" fillId="28" borderId="32" xfId="0" applyNumberFormat="1" applyFont="1" applyFill="1" applyBorder="1" applyAlignment="1">
      <alignment horizontal="center" vertical="center" wrapText="1"/>
    </xf>
    <xf numFmtId="0" fontId="15" fillId="28" borderId="0" xfId="0" applyFont="1" applyFill="1" applyAlignment="1">
      <alignment horizontal="center" vertical="center"/>
    </xf>
    <xf numFmtId="49" fontId="8" fillId="29" borderId="14" xfId="0" applyNumberFormat="1" applyFont="1" applyFill="1" applyBorder="1" applyAlignment="1">
      <alignment horizontal="center" vertical="center" wrapText="1"/>
    </xf>
    <xf numFmtId="0" fontId="15" fillId="29" borderId="14" xfId="0" applyFont="1" applyFill="1" applyBorder="1" applyAlignment="1">
      <alignment horizontal="center" vertical="center" wrapText="1"/>
    </xf>
    <xf numFmtId="0" fontId="11" fillId="29" borderId="41" xfId="0" applyFont="1" applyFill="1" applyBorder="1" applyAlignment="1">
      <alignment horizontal="center" vertical="center" wrapText="1"/>
    </xf>
    <xf numFmtId="0" fontId="11" fillId="28" borderId="0" xfId="0" applyFont="1" applyFill="1" applyAlignment="1">
      <alignment horizontal="center" vertical="center"/>
    </xf>
    <xf numFmtId="0" fontId="16" fillId="29" borderId="13" xfId="0" applyFont="1" applyFill="1" applyBorder="1" applyAlignment="1">
      <alignment horizontal="center" vertical="center"/>
    </xf>
    <xf numFmtId="0" fontId="9" fillId="28" borderId="21" xfId="0" applyFont="1" applyFill="1" applyBorder="1" applyAlignment="1">
      <alignment horizontal="center" vertical="center"/>
    </xf>
    <xf numFmtId="49" fontId="8" fillId="28" borderId="21" xfId="0" applyNumberFormat="1" applyFont="1" applyFill="1" applyBorder="1" applyAlignment="1">
      <alignment horizontal="center" vertical="center" wrapText="1"/>
    </xf>
    <xf numFmtId="0" fontId="16" fillId="29" borderId="18" xfId="0" applyFont="1" applyFill="1" applyBorder="1" applyAlignment="1">
      <alignment horizontal="center" vertical="center"/>
    </xf>
    <xf numFmtId="0" fontId="10" fillId="29" borderId="18" xfId="0" applyFont="1" applyFill="1" applyBorder="1" applyAlignment="1">
      <alignment horizontal="center" vertical="center"/>
    </xf>
    <xf numFmtId="0" fontId="13" fillId="28" borderId="23" xfId="0" applyFont="1" applyFill="1" applyBorder="1" applyAlignment="1">
      <alignment horizontal="center" vertical="center"/>
    </xf>
    <xf numFmtId="49" fontId="8" fillId="28" borderId="23" xfId="0" applyNumberFormat="1" applyFont="1" applyFill="1" applyBorder="1" applyAlignment="1">
      <alignment horizontal="center" vertical="center" wrapText="1"/>
    </xf>
    <xf numFmtId="49" fontId="8" fillId="28" borderId="35" xfId="0" applyNumberFormat="1" applyFont="1" applyFill="1" applyBorder="1" applyAlignment="1">
      <alignment horizontal="center" vertical="center" wrapText="1"/>
    </xf>
    <xf numFmtId="0" fontId="14" fillId="29" borderId="36" xfId="0" applyFont="1" applyFill="1" applyBorder="1" applyAlignment="1">
      <alignment horizontal="center" vertical="center"/>
    </xf>
    <xf numFmtId="0" fontId="15" fillId="29" borderId="59" xfId="0" applyFont="1" applyFill="1" applyBorder="1" applyAlignment="1">
      <alignment horizontal="center" vertical="center" wrapText="1"/>
    </xf>
    <xf numFmtId="0" fontId="11" fillId="29" borderId="10" xfId="0" applyFont="1" applyFill="1" applyBorder="1" applyAlignment="1">
      <alignment horizontal="center" vertical="center"/>
    </xf>
    <xf numFmtId="49" fontId="8" fillId="27" borderId="41" xfId="0" applyNumberFormat="1" applyFont="1" applyFill="1" applyBorder="1" applyAlignment="1">
      <alignment horizontal="center" vertical="center" wrapText="1"/>
    </xf>
    <xf numFmtId="0" fontId="15" fillId="29" borderId="42" xfId="0" applyFont="1" applyFill="1" applyBorder="1" applyAlignment="1">
      <alignment horizontal="center" vertical="center"/>
    </xf>
    <xf numFmtId="0" fontId="9" fillId="29" borderId="39" xfId="0" applyFont="1" applyFill="1" applyBorder="1" applyAlignment="1">
      <alignment horizontal="center" vertical="center"/>
    </xf>
    <xf numFmtId="0" fontId="10" fillId="29" borderId="3" xfId="0" applyFont="1" applyFill="1" applyBorder="1" applyAlignment="1">
      <alignment horizontal="center" vertical="center" wrapText="1"/>
    </xf>
    <xf numFmtId="0" fontId="2" fillId="28" borderId="37" xfId="0" applyFont="1" applyFill="1" applyBorder="1" applyAlignment="1">
      <alignment horizontal="center" vertical="center"/>
    </xf>
    <xf numFmtId="0" fontId="8" fillId="28" borderId="38" xfId="0" applyFont="1" applyFill="1" applyBorder="1" applyAlignment="1">
      <alignment horizontal="center" vertical="center"/>
    </xf>
    <xf numFmtId="0" fontId="2" fillId="28" borderId="17" xfId="0" applyFont="1" applyFill="1" applyBorder="1" applyAlignment="1">
      <alignment horizontal="center" vertical="center"/>
    </xf>
    <xf numFmtId="0" fontId="8" fillId="28" borderId="40" xfId="0" applyFont="1" applyFill="1" applyBorder="1" applyAlignment="1">
      <alignment horizontal="center" vertical="center"/>
    </xf>
    <xf numFmtId="0" fontId="2" fillId="28" borderId="45" xfId="0" applyFont="1" applyFill="1" applyBorder="1" applyAlignment="1">
      <alignment horizontal="center" vertical="center"/>
    </xf>
    <xf numFmtId="0" fontId="8" fillId="28" borderId="46" xfId="0" applyFont="1" applyFill="1" applyBorder="1" applyAlignment="1">
      <alignment horizontal="center" vertical="center"/>
    </xf>
    <xf numFmtId="0" fontId="11" fillId="28" borderId="18" xfId="0" applyFont="1" applyFill="1" applyBorder="1" applyAlignment="1">
      <alignment horizontal="center" vertical="center"/>
    </xf>
    <xf numFmtId="0" fontId="13" fillId="29" borderId="15" xfId="0" applyFont="1" applyFill="1" applyBorder="1" applyAlignment="1">
      <alignment horizontal="center" vertical="center" wrapText="1"/>
    </xf>
    <xf numFmtId="49" fontId="8" fillId="28" borderId="15" xfId="0" applyNumberFormat="1" applyFont="1" applyFill="1" applyBorder="1" applyAlignment="1">
      <alignment horizontal="center" vertical="center" wrapText="1"/>
    </xf>
    <xf numFmtId="0" fontId="15" fillId="29" borderId="18" xfId="0" applyFont="1" applyFill="1" applyBorder="1" applyAlignment="1">
      <alignment horizontal="center" vertical="center"/>
    </xf>
    <xf numFmtId="49" fontId="8" fillId="28" borderId="18" xfId="0" applyNumberFormat="1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15" fillId="29" borderId="19" xfId="0" applyFont="1" applyFill="1" applyBorder="1" applyAlignment="1">
      <alignment horizontal="center" vertical="center"/>
    </xf>
    <xf numFmtId="49" fontId="18" fillId="28" borderId="0" xfId="0" applyNumberFormat="1" applyFont="1" applyFill="1" applyAlignment="1">
      <alignment horizontal="center" vertical="center"/>
    </xf>
    <xf numFmtId="49" fontId="8" fillId="29" borderId="36" xfId="0" applyNumberFormat="1" applyFont="1" applyFill="1" applyBorder="1" applyAlignment="1">
      <alignment horizontal="center" vertical="center" wrapText="1"/>
    </xf>
    <xf numFmtId="0" fontId="16" fillId="28" borderId="0" xfId="0" applyFont="1" applyFill="1" applyAlignment="1">
      <alignment horizontal="center" vertical="center"/>
    </xf>
    <xf numFmtId="0" fontId="16" fillId="29" borderId="42" xfId="0" applyFont="1" applyFill="1" applyBorder="1" applyAlignment="1">
      <alignment horizontal="center" vertical="center"/>
    </xf>
    <xf numFmtId="49" fontId="8" fillId="29" borderId="42" xfId="0" applyNumberFormat="1" applyFont="1" applyFill="1" applyBorder="1" applyAlignment="1">
      <alignment horizontal="center" vertical="center" wrapText="1"/>
    </xf>
    <xf numFmtId="49" fontId="8" fillId="29" borderId="39" xfId="0" applyNumberFormat="1" applyFont="1" applyFill="1" applyBorder="1" applyAlignment="1">
      <alignment horizontal="center" vertical="center" wrapText="1"/>
    </xf>
    <xf numFmtId="49" fontId="8" fillId="29" borderId="3" xfId="0" applyNumberFormat="1" applyFont="1" applyFill="1" applyBorder="1" applyAlignment="1">
      <alignment horizontal="center" vertical="center" wrapText="1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00FF"/>
      <color rgb="FFFF00FF"/>
      <color rgb="FFFFCCCC"/>
      <color rgb="FFCC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3.jpeg"/><Relationship Id="rId7" Type="http://schemas.openxmlformats.org/officeDocument/2006/relationships/image" Target="../media/image1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13.png"/><Relationship Id="rId4" Type="http://schemas.openxmlformats.org/officeDocument/2006/relationships/image" Target="../media/image9.jpeg"/><Relationship Id="rId9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3.jpeg"/><Relationship Id="rId7" Type="http://schemas.openxmlformats.org/officeDocument/2006/relationships/image" Target="../media/image17.png"/><Relationship Id="rId2" Type="http://schemas.openxmlformats.org/officeDocument/2006/relationships/image" Target="../media/image23.jpeg"/><Relationship Id="rId1" Type="http://schemas.openxmlformats.org/officeDocument/2006/relationships/image" Target="../media/image1.jpe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13.png"/><Relationship Id="rId4" Type="http://schemas.openxmlformats.org/officeDocument/2006/relationships/image" Target="../media/image9.jpeg"/><Relationship Id="rId9" Type="http://schemas.openxmlformats.org/officeDocument/2006/relationships/image" Target="../media/image20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3.jpeg"/><Relationship Id="rId7" Type="http://schemas.openxmlformats.org/officeDocument/2006/relationships/image" Target="../media/image17.png"/><Relationship Id="rId2" Type="http://schemas.openxmlformats.org/officeDocument/2006/relationships/image" Target="../media/image2.jpeg"/><Relationship Id="rId1" Type="http://schemas.openxmlformats.org/officeDocument/2006/relationships/image" Target="../media/image24.jpe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13.png"/><Relationship Id="rId4" Type="http://schemas.openxmlformats.org/officeDocument/2006/relationships/image" Target="../media/image9.jpeg"/><Relationship Id="rId9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3.jpeg"/><Relationship Id="rId7" Type="http://schemas.openxmlformats.org/officeDocument/2006/relationships/image" Target="../media/image17.png"/><Relationship Id="rId2" Type="http://schemas.openxmlformats.org/officeDocument/2006/relationships/image" Target="../media/image2.jpeg"/><Relationship Id="rId1" Type="http://schemas.openxmlformats.org/officeDocument/2006/relationships/image" Target="../media/image24.jpe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13.png"/><Relationship Id="rId4" Type="http://schemas.openxmlformats.org/officeDocument/2006/relationships/image" Target="../media/image9.jpeg"/><Relationship Id="rId9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3.jpeg"/><Relationship Id="rId7" Type="http://schemas.openxmlformats.org/officeDocument/2006/relationships/image" Target="../media/image17.png"/><Relationship Id="rId2" Type="http://schemas.openxmlformats.org/officeDocument/2006/relationships/image" Target="../media/image2.jpeg"/><Relationship Id="rId1" Type="http://schemas.openxmlformats.org/officeDocument/2006/relationships/image" Target="../media/image24.jpe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13.png"/><Relationship Id="rId4" Type="http://schemas.openxmlformats.org/officeDocument/2006/relationships/image" Target="../media/image9.jpeg"/><Relationship Id="rId9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19.png"/><Relationship Id="rId2" Type="http://schemas.openxmlformats.org/officeDocument/2006/relationships/image" Target="../media/image2.jpeg"/><Relationship Id="rId1" Type="http://schemas.openxmlformats.org/officeDocument/2006/relationships/image" Target="../media/image24.jpeg"/><Relationship Id="rId6" Type="http://schemas.openxmlformats.org/officeDocument/2006/relationships/image" Target="../media/image17.png"/><Relationship Id="rId11" Type="http://schemas.openxmlformats.org/officeDocument/2006/relationships/image" Target="../media/image15.png"/><Relationship Id="rId5" Type="http://schemas.openxmlformats.org/officeDocument/2006/relationships/image" Target="../media/image16.png"/><Relationship Id="rId10" Type="http://schemas.openxmlformats.org/officeDocument/2006/relationships/image" Target="../media/image20.png"/><Relationship Id="rId4" Type="http://schemas.openxmlformats.org/officeDocument/2006/relationships/image" Target="../media/image9.jpeg"/><Relationship Id="rId9" Type="http://schemas.openxmlformats.org/officeDocument/2006/relationships/image" Target="../media/image21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19.png"/><Relationship Id="rId2" Type="http://schemas.openxmlformats.org/officeDocument/2006/relationships/image" Target="../media/image2.jpeg"/><Relationship Id="rId1" Type="http://schemas.openxmlformats.org/officeDocument/2006/relationships/image" Target="../media/image24.jpeg"/><Relationship Id="rId6" Type="http://schemas.openxmlformats.org/officeDocument/2006/relationships/image" Target="../media/image17.png"/><Relationship Id="rId11" Type="http://schemas.openxmlformats.org/officeDocument/2006/relationships/image" Target="../media/image15.png"/><Relationship Id="rId5" Type="http://schemas.openxmlformats.org/officeDocument/2006/relationships/image" Target="../media/image9.jpeg"/><Relationship Id="rId10" Type="http://schemas.openxmlformats.org/officeDocument/2006/relationships/image" Target="../media/image20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24.jpeg"/><Relationship Id="rId7" Type="http://schemas.openxmlformats.org/officeDocument/2006/relationships/image" Target="../media/image13.png"/><Relationship Id="rId2" Type="http://schemas.openxmlformats.org/officeDocument/2006/relationships/image" Target="../media/image2.jpeg"/><Relationship Id="rId1" Type="http://schemas.openxmlformats.org/officeDocument/2006/relationships/image" Target="../media/image3.jpeg"/><Relationship Id="rId6" Type="http://schemas.openxmlformats.org/officeDocument/2006/relationships/image" Target="../media/image19.png"/><Relationship Id="rId11" Type="http://schemas.openxmlformats.org/officeDocument/2006/relationships/image" Target="../media/image20.png"/><Relationship Id="rId5" Type="http://schemas.openxmlformats.org/officeDocument/2006/relationships/image" Target="../media/image17.png"/><Relationship Id="rId10" Type="http://schemas.openxmlformats.org/officeDocument/2006/relationships/image" Target="../media/image9.jpeg"/><Relationship Id="rId4" Type="http://schemas.openxmlformats.org/officeDocument/2006/relationships/image" Target="../media/image16.png"/><Relationship Id="rId9" Type="http://schemas.openxmlformats.org/officeDocument/2006/relationships/image" Target="../media/image15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jpeg"/><Relationship Id="rId1" Type="http://schemas.openxmlformats.org/officeDocument/2006/relationships/image" Target="../media/image25.jpe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3" Type="http://schemas.openxmlformats.org/officeDocument/2006/relationships/image" Target="../media/image16.png"/><Relationship Id="rId7" Type="http://schemas.openxmlformats.org/officeDocument/2006/relationships/image" Target="../media/image21.pn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6" Type="http://schemas.openxmlformats.org/officeDocument/2006/relationships/image" Target="../media/image13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9.jpeg"/><Relationship Id="rId4" Type="http://schemas.openxmlformats.org/officeDocument/2006/relationships/image" Target="../media/image17.png"/><Relationship Id="rId9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3.jpeg"/><Relationship Id="rId7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13.png"/><Relationship Id="rId11" Type="http://schemas.openxmlformats.org/officeDocument/2006/relationships/image" Target="../media/image8.jpeg"/><Relationship Id="rId5" Type="http://schemas.openxmlformats.org/officeDocument/2006/relationships/image" Target="../media/image9.jpeg"/><Relationship Id="rId10" Type="http://schemas.openxmlformats.org/officeDocument/2006/relationships/image" Target="../media/image6.png"/><Relationship Id="rId4" Type="http://schemas.openxmlformats.org/officeDocument/2006/relationships/image" Target="../media/image4.png"/><Relationship Id="rId9" Type="http://schemas.openxmlformats.org/officeDocument/2006/relationships/image" Target="../media/image7.jpe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19.pn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6" Type="http://schemas.openxmlformats.org/officeDocument/2006/relationships/image" Target="../media/image17.png"/><Relationship Id="rId11" Type="http://schemas.openxmlformats.org/officeDocument/2006/relationships/image" Target="../media/image20.png"/><Relationship Id="rId5" Type="http://schemas.openxmlformats.org/officeDocument/2006/relationships/image" Target="../media/image16.png"/><Relationship Id="rId10" Type="http://schemas.openxmlformats.org/officeDocument/2006/relationships/image" Target="../media/image15.png"/><Relationship Id="rId4" Type="http://schemas.openxmlformats.org/officeDocument/2006/relationships/image" Target="../media/image9.jpeg"/><Relationship Id="rId9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19.pn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6" Type="http://schemas.openxmlformats.org/officeDocument/2006/relationships/image" Target="../media/image17.png"/><Relationship Id="rId11" Type="http://schemas.openxmlformats.org/officeDocument/2006/relationships/image" Target="../media/image20.png"/><Relationship Id="rId5" Type="http://schemas.openxmlformats.org/officeDocument/2006/relationships/image" Target="../media/image16.png"/><Relationship Id="rId10" Type="http://schemas.openxmlformats.org/officeDocument/2006/relationships/image" Target="../media/image15.png"/><Relationship Id="rId4" Type="http://schemas.openxmlformats.org/officeDocument/2006/relationships/image" Target="../media/image9.jpeg"/><Relationship Id="rId9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4" Type="http://schemas.openxmlformats.org/officeDocument/2006/relationships/image" Target="../media/image9.jpe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4" Type="http://schemas.openxmlformats.org/officeDocument/2006/relationships/image" Target="../media/image9.jpe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4" Type="http://schemas.openxmlformats.org/officeDocument/2006/relationships/image" Target="../media/image9.jpe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4" Type="http://schemas.openxmlformats.org/officeDocument/2006/relationships/image" Target="../media/image9.jpe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4" Type="http://schemas.openxmlformats.org/officeDocument/2006/relationships/image" Target="../media/image9.jpe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4" Type="http://schemas.openxmlformats.org/officeDocument/2006/relationships/image" Target="../media/image9.jpe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4" Type="http://schemas.openxmlformats.org/officeDocument/2006/relationships/image" Target="../media/image9.jpe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4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3.jpeg"/><Relationship Id="rId7" Type="http://schemas.openxmlformats.org/officeDocument/2006/relationships/image" Target="../media/image12.jpeg"/><Relationship Id="rId12" Type="http://schemas.openxmlformats.org/officeDocument/2006/relationships/image" Target="../media/image14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13.png"/><Relationship Id="rId11" Type="http://schemas.openxmlformats.org/officeDocument/2006/relationships/image" Target="../media/image8.jpeg"/><Relationship Id="rId5" Type="http://schemas.openxmlformats.org/officeDocument/2006/relationships/image" Target="../media/image9.jpeg"/><Relationship Id="rId10" Type="http://schemas.openxmlformats.org/officeDocument/2006/relationships/image" Target="../media/image6.png"/><Relationship Id="rId4" Type="http://schemas.openxmlformats.org/officeDocument/2006/relationships/image" Target="../media/image4.png"/><Relationship Id="rId9" Type="http://schemas.openxmlformats.org/officeDocument/2006/relationships/image" Target="../media/image7.jpe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4" Type="http://schemas.openxmlformats.org/officeDocument/2006/relationships/image" Target="../media/image9.jpe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4" Type="http://schemas.openxmlformats.org/officeDocument/2006/relationships/image" Target="../media/image9.jpe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4.jpeg"/><Relationship Id="rId1" Type="http://schemas.openxmlformats.org/officeDocument/2006/relationships/image" Target="../media/image26.jpeg"/><Relationship Id="rId4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17.png"/><Relationship Id="rId12" Type="http://schemas.openxmlformats.org/officeDocument/2006/relationships/image" Target="../media/image21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16.png"/><Relationship Id="rId11" Type="http://schemas.openxmlformats.org/officeDocument/2006/relationships/image" Target="../media/image13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9.jpeg"/><Relationship Id="rId9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9.jpeg"/><Relationship Id="rId7" Type="http://schemas.openxmlformats.org/officeDocument/2006/relationships/image" Target="../media/image17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13.png"/><Relationship Id="rId4" Type="http://schemas.openxmlformats.org/officeDocument/2006/relationships/image" Target="../media/image1.jpeg"/><Relationship Id="rId9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9.jpeg"/><Relationship Id="rId7" Type="http://schemas.openxmlformats.org/officeDocument/2006/relationships/image" Target="../media/image17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13.png"/><Relationship Id="rId4" Type="http://schemas.openxmlformats.org/officeDocument/2006/relationships/image" Target="../media/image1.jpe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9.jpeg"/><Relationship Id="rId7" Type="http://schemas.openxmlformats.org/officeDocument/2006/relationships/image" Target="../media/image16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15.png"/><Relationship Id="rId11" Type="http://schemas.openxmlformats.org/officeDocument/2006/relationships/image" Target="../media/image13.png"/><Relationship Id="rId5" Type="http://schemas.openxmlformats.org/officeDocument/2006/relationships/image" Target="../media/image21.png"/><Relationship Id="rId10" Type="http://schemas.openxmlformats.org/officeDocument/2006/relationships/image" Target="../media/image20.png"/><Relationship Id="rId4" Type="http://schemas.openxmlformats.org/officeDocument/2006/relationships/image" Target="../media/image1.jpeg"/><Relationship Id="rId9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3.jpeg"/><Relationship Id="rId7" Type="http://schemas.openxmlformats.org/officeDocument/2006/relationships/image" Target="../media/image1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13.png"/><Relationship Id="rId4" Type="http://schemas.openxmlformats.org/officeDocument/2006/relationships/image" Target="../media/image9.jpeg"/><Relationship Id="rId9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g"/><Relationship Id="rId3" Type="http://schemas.openxmlformats.org/officeDocument/2006/relationships/image" Target="../media/image3.jpeg"/><Relationship Id="rId7" Type="http://schemas.openxmlformats.org/officeDocument/2006/relationships/image" Target="../media/image9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20.png"/><Relationship Id="rId5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356037</xdr:colOff>
      <xdr:row>0</xdr:row>
      <xdr:rowOff>0</xdr:rowOff>
    </xdr:from>
    <xdr:to>
      <xdr:col>1</xdr:col>
      <xdr:colOff>490359</xdr:colOff>
      <xdr:row>4</xdr:row>
      <xdr:rowOff>95250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37" y="0"/>
          <a:ext cx="896322" cy="952500"/>
        </a:xfrm>
        <a:prstGeom prst="rect">
          <a:avLst/>
        </a:prstGeom>
      </xdr:spPr>
    </xdr:pic>
    <xdr:clientData/>
  </xdr:twoCellAnchor>
  <xdr:twoCellAnchor>
    <xdr:from>
      <xdr:col>10</xdr:col>
      <xdr:colOff>86054</xdr:colOff>
      <xdr:row>21</xdr:row>
      <xdr:rowOff>31530</xdr:rowOff>
    </xdr:from>
    <xdr:to>
      <xdr:col>11</xdr:col>
      <xdr:colOff>315967</xdr:colOff>
      <xdr:row>26</xdr:row>
      <xdr:rowOff>199038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054" y="4346355"/>
          <a:ext cx="1744388" cy="1120008"/>
        </a:xfrm>
        <a:prstGeom prst="rect">
          <a:avLst/>
        </a:prstGeom>
      </xdr:spPr>
    </xdr:pic>
    <xdr:clientData/>
  </xdr:twoCellAnchor>
  <xdr:twoCellAnchor editAs="oneCell">
    <xdr:from>
      <xdr:col>6</xdr:col>
      <xdr:colOff>1408043</xdr:colOff>
      <xdr:row>7</xdr:row>
      <xdr:rowOff>8282</xdr:rowOff>
    </xdr:from>
    <xdr:to>
      <xdr:col>7</xdr:col>
      <xdr:colOff>112198</xdr:colOff>
      <xdr:row>7</xdr:row>
      <xdr:rowOff>167267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93" y="1570382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1416325</xdr:colOff>
      <xdr:row>7</xdr:row>
      <xdr:rowOff>24847</xdr:rowOff>
    </xdr:from>
    <xdr:to>
      <xdr:col>9</xdr:col>
      <xdr:colOff>120481</xdr:colOff>
      <xdr:row>7</xdr:row>
      <xdr:rowOff>183832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8750" y="1586947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1399760</xdr:colOff>
      <xdr:row>7</xdr:row>
      <xdr:rowOff>8283</xdr:rowOff>
    </xdr:from>
    <xdr:to>
      <xdr:col>11</xdr:col>
      <xdr:colOff>103916</xdr:colOff>
      <xdr:row>7</xdr:row>
      <xdr:rowOff>167268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5760" y="157038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31</xdr:row>
      <xdr:rowOff>180974</xdr:rowOff>
    </xdr:from>
    <xdr:to>
      <xdr:col>1</xdr:col>
      <xdr:colOff>10553</xdr:colOff>
      <xdr:row>33</xdr:row>
      <xdr:rowOff>8283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0267">
          <a:off x="571499" y="6038849"/>
          <a:ext cx="201054" cy="208309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27" name="Rectangle 26"/>
        <xdr:cNvSpPr/>
      </xdr:nvSpPr>
      <xdr:spPr>
        <a:xfrm>
          <a:off x="8946859" y="6555873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oneCellAnchor>
    <xdr:from>
      <xdr:col>2</xdr:col>
      <xdr:colOff>1433865</xdr:colOff>
      <xdr:row>35</xdr:row>
      <xdr:rowOff>374151</xdr:rowOff>
    </xdr:from>
    <xdr:ext cx="461611" cy="262829"/>
    <xdr:sp macro="" textlink="">
      <xdr:nvSpPr>
        <xdr:cNvPr id="28" name="Rectangle 27"/>
        <xdr:cNvSpPr/>
      </xdr:nvSpPr>
      <xdr:spPr>
        <a:xfrm rot="20698388">
          <a:off x="3672240" y="7937001"/>
          <a:ext cx="461611" cy="2628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blipFill>
                <a:blip xmlns:r="http://schemas.openxmlformats.org/officeDocument/2006/relationships" r:embed="rId5"/>
                <a:tile tx="0" ty="0" sx="100000" sy="100000" flip="none" algn="tl"/>
              </a:blip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Britannic Bold" panose="020B0903060703020204" pitchFamily="34" charset="0"/>
            </a:rPr>
            <a:t>CSP</a:t>
          </a:r>
        </a:p>
      </xdr:txBody>
    </xdr:sp>
    <xdr:clientData/>
  </xdr:oneCellAnchor>
  <xdr:twoCellAnchor editAs="oneCell">
    <xdr:from>
      <xdr:col>0</xdr:col>
      <xdr:colOff>495300</xdr:colOff>
      <xdr:row>33</xdr:row>
      <xdr:rowOff>123825</xdr:rowOff>
    </xdr:from>
    <xdr:to>
      <xdr:col>0</xdr:col>
      <xdr:colOff>758278</xdr:colOff>
      <xdr:row>34</xdr:row>
      <xdr:rowOff>24018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6353175"/>
          <a:ext cx="262978" cy="22404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34</xdr:row>
      <xdr:rowOff>152400</xdr:rowOff>
    </xdr:from>
    <xdr:to>
      <xdr:col>0</xdr:col>
      <xdr:colOff>742950</xdr:colOff>
      <xdr:row>34</xdr:row>
      <xdr:rowOff>358540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705600"/>
          <a:ext cx="285750" cy="206140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514351</xdr:colOff>
      <xdr:row>34</xdr:row>
      <xdr:rowOff>495299</xdr:rowOff>
    </xdr:from>
    <xdr:to>
      <xdr:col>0</xdr:col>
      <xdr:colOff>752664</xdr:colOff>
      <xdr:row>35</xdr:row>
      <xdr:rowOff>194935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92260">
          <a:off x="514351" y="7048499"/>
          <a:ext cx="238313" cy="271136"/>
        </a:xfrm>
        <a:prstGeom prst="rect">
          <a:avLst/>
        </a:prstGeom>
      </xdr:spPr>
    </xdr:pic>
    <xdr:clientData/>
  </xdr:twoCellAnchor>
  <xdr:twoCellAnchor editAs="oneCell">
    <xdr:from>
      <xdr:col>3</xdr:col>
      <xdr:colOff>126472</xdr:colOff>
      <xdr:row>32</xdr:row>
      <xdr:rowOff>38100</xdr:rowOff>
    </xdr:from>
    <xdr:to>
      <xdr:col>4</xdr:col>
      <xdr:colOff>12630</xdr:colOff>
      <xdr:row>33</xdr:row>
      <xdr:rowOff>11182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9322" y="60769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3</xdr:col>
      <xdr:colOff>156705</xdr:colOff>
      <xdr:row>33</xdr:row>
      <xdr:rowOff>170305</xdr:rowOff>
    </xdr:from>
    <xdr:to>
      <xdr:col>3</xdr:col>
      <xdr:colOff>349142</xdr:colOff>
      <xdr:row>34</xdr:row>
      <xdr:rowOff>104361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555" y="6399655"/>
          <a:ext cx="192437" cy="257906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34</xdr:row>
      <xdr:rowOff>463412</xdr:rowOff>
    </xdr:from>
    <xdr:to>
      <xdr:col>4</xdr:col>
      <xdr:colOff>17241</xdr:colOff>
      <xdr:row>35</xdr:row>
      <xdr:rowOff>228632</xdr:rowOff>
    </xdr:to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7016612"/>
          <a:ext cx="331566" cy="336720"/>
        </a:xfrm>
        <a:prstGeom prst="rect">
          <a:avLst/>
        </a:prstGeom>
      </xdr:spPr>
    </xdr:pic>
    <xdr:clientData/>
  </xdr:twoCellAnchor>
  <xdr:twoCellAnchor editAs="oneCell">
    <xdr:from>
      <xdr:col>3</xdr:col>
      <xdr:colOff>82442</xdr:colOff>
      <xdr:row>34</xdr:row>
      <xdr:rowOff>118025</xdr:rowOff>
    </xdr:from>
    <xdr:to>
      <xdr:col>3</xdr:col>
      <xdr:colOff>334323</xdr:colOff>
      <xdr:row>34</xdr:row>
      <xdr:rowOff>383068</xdr:rowOff>
    </xdr:to>
    <xdr:pic>
      <xdr:nvPicPr>
        <xdr:cNvPr id="35" name="Image 34"/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55" t="2804" r="26178" b="1657"/>
        <a:stretch/>
      </xdr:blipFill>
      <xdr:spPr>
        <a:xfrm>
          <a:off x="3835292" y="6671225"/>
          <a:ext cx="251881" cy="2650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251262</xdr:colOff>
      <xdr:row>0</xdr:row>
      <xdr:rowOff>0</xdr:rowOff>
    </xdr:from>
    <xdr:to>
      <xdr:col>1</xdr:col>
      <xdr:colOff>1147584</xdr:colOff>
      <xdr:row>4</xdr:row>
      <xdr:rowOff>95250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837" y="0"/>
          <a:ext cx="896322" cy="952500"/>
        </a:xfrm>
        <a:prstGeom prst="rect">
          <a:avLst/>
        </a:prstGeom>
      </xdr:spPr>
    </xdr:pic>
    <xdr:clientData/>
  </xdr:twoCellAnchor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26</xdr:row>
      <xdr:rowOff>189513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1104" y="4146330"/>
          <a:ext cx="1744388" cy="1120008"/>
        </a:xfrm>
        <a:prstGeom prst="rect">
          <a:avLst/>
        </a:prstGeom>
      </xdr:spPr>
    </xdr:pic>
    <xdr:clientData/>
  </xdr:twoCellAnchor>
  <xdr:twoCellAnchor editAs="oneCell">
    <xdr:from>
      <xdr:col>2</xdr:col>
      <xdr:colOff>1134303</xdr:colOff>
      <xdr:row>7</xdr:row>
      <xdr:rowOff>16564</xdr:rowOff>
    </xdr:from>
    <xdr:to>
      <xdr:col>2</xdr:col>
      <xdr:colOff>1352933</xdr:colOff>
      <xdr:row>7</xdr:row>
      <xdr:rowOff>175549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6903" y="1454839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1247361</xdr:colOff>
      <xdr:row>7</xdr:row>
      <xdr:rowOff>15323</xdr:rowOff>
    </xdr:from>
    <xdr:to>
      <xdr:col>4</xdr:col>
      <xdr:colOff>1465992</xdr:colOff>
      <xdr:row>7</xdr:row>
      <xdr:rowOff>174308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6861" y="1453598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1160393</xdr:colOff>
      <xdr:row>7</xdr:row>
      <xdr:rowOff>17807</xdr:rowOff>
    </xdr:from>
    <xdr:to>
      <xdr:col>6</xdr:col>
      <xdr:colOff>1379023</xdr:colOff>
      <xdr:row>7</xdr:row>
      <xdr:rowOff>176792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68" y="1456082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1225825</xdr:colOff>
      <xdr:row>7</xdr:row>
      <xdr:rowOff>24847</xdr:rowOff>
    </xdr:from>
    <xdr:to>
      <xdr:col>8</xdr:col>
      <xdr:colOff>1444456</xdr:colOff>
      <xdr:row>7</xdr:row>
      <xdr:rowOff>183832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2475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1218785</xdr:colOff>
      <xdr:row>7</xdr:row>
      <xdr:rowOff>8283</xdr:rowOff>
    </xdr:from>
    <xdr:to>
      <xdr:col>10</xdr:col>
      <xdr:colOff>1437416</xdr:colOff>
      <xdr:row>7</xdr:row>
      <xdr:rowOff>167268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9010" y="1446558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18" name="Rectangle 17"/>
        <xdr:cNvSpPr/>
      </xdr:nvSpPr>
      <xdr:spPr>
        <a:xfrm>
          <a:off x="8946859" y="66606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3</xdr:col>
      <xdr:colOff>59795</xdr:colOff>
      <xdr:row>32</xdr:row>
      <xdr:rowOff>28575</xdr:rowOff>
    </xdr:from>
    <xdr:to>
      <xdr:col>3</xdr:col>
      <xdr:colOff>298378</xdr:colOff>
      <xdr:row>33</xdr:row>
      <xdr:rowOff>1657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6870" y="61722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95248</xdr:colOff>
      <xdr:row>34</xdr:row>
      <xdr:rowOff>180974</xdr:rowOff>
    </xdr:from>
    <xdr:to>
      <xdr:col>0</xdr:col>
      <xdr:colOff>313879</xdr:colOff>
      <xdr:row>34</xdr:row>
      <xdr:rowOff>339959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11024">
          <a:off x="95248" y="6838949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142872</xdr:colOff>
      <xdr:row>33</xdr:row>
      <xdr:rowOff>47626</xdr:rowOff>
    </xdr:from>
    <xdr:to>
      <xdr:col>3</xdr:col>
      <xdr:colOff>331864</xdr:colOff>
      <xdr:row>33</xdr:row>
      <xdr:rowOff>309777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3409947" y="6381751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76198</xdr:colOff>
      <xdr:row>30</xdr:row>
      <xdr:rowOff>219075</xdr:rowOff>
    </xdr:from>
    <xdr:to>
      <xdr:col>0</xdr:col>
      <xdr:colOff>332252</xdr:colOff>
      <xdr:row>33</xdr:row>
      <xdr:rowOff>14501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76198" y="608647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22220</xdr:colOff>
      <xdr:row>33</xdr:row>
      <xdr:rowOff>66675</xdr:rowOff>
    </xdr:from>
    <xdr:to>
      <xdr:col>0</xdr:col>
      <xdr:colOff>284371</xdr:colOff>
      <xdr:row>33</xdr:row>
      <xdr:rowOff>292247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22220" y="6400800"/>
          <a:ext cx="262151" cy="225572"/>
        </a:xfrm>
        <a:prstGeom prst="rect">
          <a:avLst/>
        </a:prstGeom>
      </xdr:spPr>
    </xdr:pic>
    <xdr:clientData/>
  </xdr:twoCellAnchor>
  <xdr:twoCellAnchor editAs="oneCell">
    <xdr:from>
      <xdr:col>0</xdr:col>
      <xdr:colOff>107889</xdr:colOff>
      <xdr:row>34</xdr:row>
      <xdr:rowOff>447675</xdr:rowOff>
    </xdr:from>
    <xdr:to>
      <xdr:col>0</xdr:col>
      <xdr:colOff>388329</xdr:colOff>
      <xdr:row>35</xdr:row>
      <xdr:rowOff>187098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107889" y="7981950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3</xdr:col>
      <xdr:colOff>85723</xdr:colOff>
      <xdr:row>34</xdr:row>
      <xdr:rowOff>114301</xdr:rowOff>
    </xdr:from>
    <xdr:to>
      <xdr:col>3</xdr:col>
      <xdr:colOff>335681</xdr:colOff>
      <xdr:row>34</xdr:row>
      <xdr:rowOff>376452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352798" y="6772276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85724</xdr:colOff>
      <xdr:row>34</xdr:row>
      <xdr:rowOff>521322</xdr:rowOff>
    </xdr:from>
    <xdr:to>
      <xdr:col>4</xdr:col>
      <xdr:colOff>19049</xdr:colOff>
      <xdr:row>36</xdr:row>
      <xdr:rowOff>55655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352799" y="7179297"/>
          <a:ext cx="285750" cy="296333"/>
        </a:xfrm>
        <a:prstGeom prst="rect">
          <a:avLst/>
        </a:prstGeom>
      </xdr:spPr>
    </xdr:pic>
    <xdr:clientData/>
  </xdr:twoCellAnchor>
  <xdr:oneCellAnchor>
    <xdr:from>
      <xdr:col>3</xdr:col>
      <xdr:colOff>9522</xdr:colOff>
      <xdr:row>36</xdr:row>
      <xdr:rowOff>12199</xdr:rowOff>
    </xdr:from>
    <xdr:ext cx="448469" cy="280205"/>
    <xdr:sp macro="" textlink="">
      <xdr:nvSpPr>
        <xdr:cNvPr id="28" name="Rectangle 27"/>
        <xdr:cNvSpPr/>
      </xdr:nvSpPr>
      <xdr:spPr>
        <a:xfrm rot="20811024">
          <a:off x="3276597" y="7432174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</xdr:col>
      <xdr:colOff>1323975</xdr:colOff>
      <xdr:row>32</xdr:row>
      <xdr:rowOff>123825</xdr:rowOff>
    </xdr:from>
    <xdr:to>
      <xdr:col>2</xdr:col>
      <xdr:colOff>323850</xdr:colOff>
      <xdr:row>33</xdr:row>
      <xdr:rowOff>276225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26745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809625</xdr:colOff>
      <xdr:row>26</xdr:row>
      <xdr:rowOff>95250</xdr:rowOff>
    </xdr:from>
    <xdr:to>
      <xdr:col>2</xdr:col>
      <xdr:colOff>1048208</xdr:colOff>
      <xdr:row>26</xdr:row>
      <xdr:rowOff>258832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589597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26</xdr:row>
      <xdr:rowOff>104775</xdr:rowOff>
    </xdr:from>
    <xdr:to>
      <xdr:col>6</xdr:col>
      <xdr:colOff>771983</xdr:colOff>
      <xdr:row>26</xdr:row>
      <xdr:rowOff>268357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5" y="59055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809625</xdr:colOff>
      <xdr:row>20</xdr:row>
      <xdr:rowOff>19050</xdr:rowOff>
    </xdr:from>
    <xdr:to>
      <xdr:col>2</xdr:col>
      <xdr:colOff>1048208</xdr:colOff>
      <xdr:row>20</xdr:row>
      <xdr:rowOff>182632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41338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819150</xdr:colOff>
      <xdr:row>20</xdr:row>
      <xdr:rowOff>19050</xdr:rowOff>
    </xdr:from>
    <xdr:to>
      <xdr:col>4</xdr:col>
      <xdr:colOff>1057733</xdr:colOff>
      <xdr:row>20</xdr:row>
      <xdr:rowOff>182632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650" y="41338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20</xdr:row>
      <xdr:rowOff>19050</xdr:rowOff>
    </xdr:from>
    <xdr:to>
      <xdr:col>6</xdr:col>
      <xdr:colOff>1057733</xdr:colOff>
      <xdr:row>20</xdr:row>
      <xdr:rowOff>182632</xdr:rowOff>
    </xdr:to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41338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819150</xdr:colOff>
      <xdr:row>20</xdr:row>
      <xdr:rowOff>19050</xdr:rowOff>
    </xdr:from>
    <xdr:to>
      <xdr:col>8</xdr:col>
      <xdr:colOff>1057733</xdr:colOff>
      <xdr:row>20</xdr:row>
      <xdr:rowOff>182632</xdr:rowOff>
    </xdr:to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41338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809625</xdr:colOff>
      <xdr:row>20</xdr:row>
      <xdr:rowOff>19050</xdr:rowOff>
    </xdr:from>
    <xdr:to>
      <xdr:col>10</xdr:col>
      <xdr:colOff>1048208</xdr:colOff>
      <xdr:row>20</xdr:row>
      <xdr:rowOff>182632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9850" y="4133850"/>
          <a:ext cx="238583" cy="163582"/>
        </a:xfrm>
        <a:prstGeom prst="rect">
          <a:avLst/>
        </a:prstGeom>
      </xdr:spPr>
    </xdr:pic>
    <xdr:clientData/>
  </xdr:twoCellAnchor>
  <xdr:oneCellAnchor>
    <xdr:from>
      <xdr:col>6</xdr:col>
      <xdr:colOff>1085851</xdr:colOff>
      <xdr:row>14</xdr:row>
      <xdr:rowOff>129052</xdr:rowOff>
    </xdr:from>
    <xdr:ext cx="448469" cy="280205"/>
    <xdr:sp macro="" textlink="">
      <xdr:nvSpPr>
        <xdr:cNvPr id="38" name="Rectangle 37"/>
        <xdr:cNvSpPr/>
      </xdr:nvSpPr>
      <xdr:spPr>
        <a:xfrm rot="20811024">
          <a:off x="6638926" y="2910352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66676</xdr:colOff>
      <xdr:row>16</xdr:row>
      <xdr:rowOff>71902</xdr:rowOff>
    </xdr:from>
    <xdr:ext cx="448469" cy="280205"/>
    <xdr:sp macro="" textlink="">
      <xdr:nvSpPr>
        <xdr:cNvPr id="40" name="Rectangle 39"/>
        <xdr:cNvSpPr/>
      </xdr:nvSpPr>
      <xdr:spPr>
        <a:xfrm rot="20811024">
          <a:off x="1819276" y="3234202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1057275</xdr:colOff>
      <xdr:row>14</xdr:row>
      <xdr:rowOff>43327</xdr:rowOff>
    </xdr:from>
    <xdr:ext cx="448469" cy="280205"/>
    <xdr:sp macro="" textlink="">
      <xdr:nvSpPr>
        <xdr:cNvPr id="42" name="Rectangle 41"/>
        <xdr:cNvSpPr/>
      </xdr:nvSpPr>
      <xdr:spPr>
        <a:xfrm rot="20811024">
          <a:off x="4676775" y="2824627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8</xdr:col>
      <xdr:colOff>1162050</xdr:colOff>
      <xdr:row>14</xdr:row>
      <xdr:rowOff>110001</xdr:rowOff>
    </xdr:from>
    <xdr:ext cx="448469" cy="280205"/>
    <xdr:sp macro="" textlink="">
      <xdr:nvSpPr>
        <xdr:cNvPr id="44" name="Rectangle 43"/>
        <xdr:cNvSpPr/>
      </xdr:nvSpPr>
      <xdr:spPr>
        <a:xfrm rot="20811024">
          <a:off x="8648700" y="289130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8</xdr:col>
      <xdr:colOff>981075</xdr:colOff>
      <xdr:row>22</xdr:row>
      <xdr:rowOff>414802</xdr:rowOff>
    </xdr:from>
    <xdr:ext cx="448469" cy="280205"/>
    <xdr:sp macro="" textlink="">
      <xdr:nvSpPr>
        <xdr:cNvPr id="46" name="Rectangle 45"/>
        <xdr:cNvSpPr/>
      </xdr:nvSpPr>
      <xdr:spPr>
        <a:xfrm rot="20811024">
          <a:off x="8467725" y="5072527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1114425</xdr:colOff>
      <xdr:row>16</xdr:row>
      <xdr:rowOff>24278</xdr:rowOff>
    </xdr:from>
    <xdr:ext cx="448469" cy="280205"/>
    <xdr:sp macro="" textlink="">
      <xdr:nvSpPr>
        <xdr:cNvPr id="48" name="Rectangle 47"/>
        <xdr:cNvSpPr/>
      </xdr:nvSpPr>
      <xdr:spPr>
        <a:xfrm rot="20811024">
          <a:off x="4733925" y="3186578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10</xdr:col>
      <xdr:colOff>1028700</xdr:colOff>
      <xdr:row>15</xdr:row>
      <xdr:rowOff>52852</xdr:rowOff>
    </xdr:from>
    <xdr:ext cx="448469" cy="280205"/>
    <xdr:sp macro="" textlink="">
      <xdr:nvSpPr>
        <xdr:cNvPr id="50" name="Rectangle 49"/>
        <xdr:cNvSpPr/>
      </xdr:nvSpPr>
      <xdr:spPr>
        <a:xfrm rot="20811024">
          <a:off x="10448925" y="3024652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6</xdr:col>
      <xdr:colOff>933450</xdr:colOff>
      <xdr:row>23</xdr:row>
      <xdr:rowOff>148102</xdr:rowOff>
    </xdr:from>
    <xdr:ext cx="448469" cy="280205"/>
    <xdr:sp macro="" textlink="">
      <xdr:nvSpPr>
        <xdr:cNvPr id="52" name="Rectangle 51"/>
        <xdr:cNvSpPr/>
      </xdr:nvSpPr>
      <xdr:spPr>
        <a:xfrm>
          <a:off x="6486525" y="5377327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2</xdr:col>
      <xdr:colOff>1190625</xdr:colOff>
      <xdr:row>19</xdr:row>
      <xdr:rowOff>152400</xdr:rowOff>
    </xdr:from>
    <xdr:to>
      <xdr:col>2</xdr:col>
      <xdr:colOff>1446679</xdr:colOff>
      <xdr:row>20</xdr:row>
      <xdr:rowOff>33551</xdr:rowOff>
    </xdr:to>
    <xdr:pic>
      <xdr:nvPicPr>
        <xdr:cNvPr id="53" name="Image 5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2943225" y="38862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1428751</xdr:colOff>
      <xdr:row>22</xdr:row>
      <xdr:rowOff>0</xdr:rowOff>
    </xdr:from>
    <xdr:to>
      <xdr:col>7</xdr:col>
      <xdr:colOff>170330</xdr:colOff>
      <xdr:row>22</xdr:row>
      <xdr:rowOff>262151</xdr:rowOff>
    </xdr:to>
    <xdr:pic>
      <xdr:nvPicPr>
        <xdr:cNvPr id="54" name="Image 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6981826" y="46577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13</xdr:row>
      <xdr:rowOff>142875</xdr:rowOff>
    </xdr:from>
    <xdr:to>
      <xdr:col>10</xdr:col>
      <xdr:colOff>179854</xdr:colOff>
      <xdr:row>15</xdr:row>
      <xdr:rowOff>24026</xdr:rowOff>
    </xdr:to>
    <xdr:pic>
      <xdr:nvPicPr>
        <xdr:cNvPr id="55" name="Image 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9344025" y="273367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</xdr:row>
      <xdr:rowOff>142874</xdr:rowOff>
    </xdr:from>
    <xdr:to>
      <xdr:col>2</xdr:col>
      <xdr:colOff>265579</xdr:colOff>
      <xdr:row>15</xdr:row>
      <xdr:rowOff>24025</xdr:rowOff>
    </xdr:to>
    <xdr:pic>
      <xdr:nvPicPr>
        <xdr:cNvPr id="56" name="Image 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762125" y="2733674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1409701</xdr:colOff>
      <xdr:row>13</xdr:row>
      <xdr:rowOff>95250</xdr:rowOff>
    </xdr:from>
    <xdr:to>
      <xdr:col>11</xdr:col>
      <xdr:colOff>145184</xdr:colOff>
      <xdr:row>14</xdr:row>
      <xdr:rowOff>166901</xdr:rowOff>
    </xdr:to>
    <xdr:pic>
      <xdr:nvPicPr>
        <xdr:cNvPr id="59" name="Image 5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10829926" y="2686050"/>
          <a:ext cx="249958" cy="262151"/>
        </a:xfrm>
        <a:prstGeom prst="rect">
          <a:avLst/>
        </a:prstGeom>
      </xdr:spPr>
    </xdr:pic>
    <xdr:clientData/>
  </xdr:twoCellAnchor>
  <xdr:oneCellAnchor>
    <xdr:from>
      <xdr:col>4</xdr:col>
      <xdr:colOff>1057275</xdr:colOff>
      <xdr:row>22</xdr:row>
      <xdr:rowOff>393198</xdr:rowOff>
    </xdr:from>
    <xdr:ext cx="448469" cy="280205"/>
    <xdr:sp macro="" textlink="">
      <xdr:nvSpPr>
        <xdr:cNvPr id="61" name="Rectangle 60"/>
        <xdr:cNvSpPr/>
      </xdr:nvSpPr>
      <xdr:spPr>
        <a:xfrm rot="20811024">
          <a:off x="4676775" y="5050923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4</xdr:col>
      <xdr:colOff>152400</xdr:colOff>
      <xdr:row>13</xdr:row>
      <xdr:rowOff>123825</xdr:rowOff>
    </xdr:from>
    <xdr:to>
      <xdr:col>4</xdr:col>
      <xdr:colOff>402358</xdr:colOff>
      <xdr:row>15</xdr:row>
      <xdr:rowOff>4976</xdr:rowOff>
    </xdr:to>
    <xdr:pic>
      <xdr:nvPicPr>
        <xdr:cNvPr id="62" name="Image 6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771900" y="2714625"/>
          <a:ext cx="249958" cy="262151"/>
        </a:xfrm>
        <a:prstGeom prst="rect">
          <a:avLst/>
        </a:prstGeom>
      </xdr:spPr>
    </xdr:pic>
    <xdr:clientData/>
  </xdr:twoCellAnchor>
  <xdr:oneCellAnchor>
    <xdr:from>
      <xdr:col>2</xdr:col>
      <xdr:colOff>1123950</xdr:colOff>
      <xdr:row>22</xdr:row>
      <xdr:rowOff>421772</xdr:rowOff>
    </xdr:from>
    <xdr:ext cx="448469" cy="280205"/>
    <xdr:sp macro="" textlink="">
      <xdr:nvSpPr>
        <xdr:cNvPr id="64" name="Rectangle 63"/>
        <xdr:cNvSpPr/>
      </xdr:nvSpPr>
      <xdr:spPr>
        <a:xfrm rot="20811024">
          <a:off x="2876550" y="5079497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2</xdr:col>
      <xdr:colOff>1247776</xdr:colOff>
      <xdr:row>13</xdr:row>
      <xdr:rowOff>142875</xdr:rowOff>
    </xdr:from>
    <xdr:to>
      <xdr:col>2</xdr:col>
      <xdr:colOff>1497734</xdr:colOff>
      <xdr:row>15</xdr:row>
      <xdr:rowOff>24026</xdr:rowOff>
    </xdr:to>
    <xdr:pic>
      <xdr:nvPicPr>
        <xdr:cNvPr id="65" name="Image 6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000376" y="273367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15</xdr:row>
      <xdr:rowOff>0</xdr:rowOff>
    </xdr:from>
    <xdr:to>
      <xdr:col>4</xdr:col>
      <xdr:colOff>227092</xdr:colOff>
      <xdr:row>16</xdr:row>
      <xdr:rowOff>71651</xdr:rowOff>
    </xdr:to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3657600" y="2971800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188992</xdr:colOff>
      <xdr:row>16</xdr:row>
      <xdr:rowOff>71651</xdr:rowOff>
    </xdr:to>
    <xdr:pic>
      <xdr:nvPicPr>
        <xdr:cNvPr id="71" name="Image 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1752600" y="2971800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188992</xdr:colOff>
      <xdr:row>16</xdr:row>
      <xdr:rowOff>71651</xdr:rowOff>
    </xdr:to>
    <xdr:pic>
      <xdr:nvPicPr>
        <xdr:cNvPr id="72" name="Image 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7486650" y="2971800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188992</xdr:colOff>
      <xdr:row>16</xdr:row>
      <xdr:rowOff>71651</xdr:rowOff>
    </xdr:to>
    <xdr:pic>
      <xdr:nvPicPr>
        <xdr:cNvPr id="73" name="Imag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9420225" y="2971800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1352550</xdr:colOff>
      <xdr:row>22</xdr:row>
      <xdr:rowOff>285750</xdr:rowOff>
    </xdr:from>
    <xdr:to>
      <xdr:col>7</xdr:col>
      <xdr:colOff>27067</xdr:colOff>
      <xdr:row>22</xdr:row>
      <xdr:rowOff>547901</xdr:rowOff>
    </xdr:to>
    <xdr:pic>
      <xdr:nvPicPr>
        <xdr:cNvPr id="74" name="Image 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6905625" y="494347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22</xdr:row>
      <xdr:rowOff>304801</xdr:rowOff>
    </xdr:from>
    <xdr:to>
      <xdr:col>6</xdr:col>
      <xdr:colOff>192808</xdr:colOff>
      <xdr:row>22</xdr:row>
      <xdr:rowOff>566952</xdr:rowOff>
    </xdr:to>
    <xdr:pic>
      <xdr:nvPicPr>
        <xdr:cNvPr id="77" name="Image 7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5495925" y="4962526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1352551</xdr:colOff>
      <xdr:row>19</xdr:row>
      <xdr:rowOff>76200</xdr:rowOff>
    </xdr:from>
    <xdr:to>
      <xdr:col>11</xdr:col>
      <xdr:colOff>94130</xdr:colOff>
      <xdr:row>19</xdr:row>
      <xdr:rowOff>338351</xdr:rowOff>
    </xdr:to>
    <xdr:pic>
      <xdr:nvPicPr>
        <xdr:cNvPr id="51" name="Image 5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0772776" y="3810000"/>
          <a:ext cx="256054" cy="26215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628650</xdr:colOff>
      <xdr:row>4</xdr:row>
      <xdr:rowOff>171450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8225" cy="1028700"/>
        </a:xfrm>
        <a:prstGeom prst="rect">
          <a:avLst/>
        </a:prstGeom>
      </xdr:spPr>
    </xdr:pic>
    <xdr:clientData/>
  </xdr:twoCellAnchor>
  <xdr:twoCellAnchor>
    <xdr:from>
      <xdr:col>1</xdr:col>
      <xdr:colOff>476579</xdr:colOff>
      <xdr:row>0</xdr:row>
      <xdr:rowOff>88608</xdr:rowOff>
    </xdr:from>
    <xdr:to>
      <xdr:col>2</xdr:col>
      <xdr:colOff>180975</xdr:colOff>
      <xdr:row>3</xdr:row>
      <xdr:rowOff>199038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579" y="88608"/>
          <a:ext cx="1180771" cy="758130"/>
        </a:xfrm>
        <a:prstGeom prst="rect">
          <a:avLst/>
        </a:prstGeom>
      </xdr:spPr>
    </xdr:pic>
    <xdr:clientData/>
  </xdr:twoCellAnchor>
  <xdr:twoCellAnchor editAs="oneCell">
    <xdr:from>
      <xdr:col>2</xdr:col>
      <xdr:colOff>1172403</xdr:colOff>
      <xdr:row>7</xdr:row>
      <xdr:rowOff>26089</xdr:rowOff>
    </xdr:from>
    <xdr:to>
      <xdr:col>2</xdr:col>
      <xdr:colOff>1391033</xdr:colOff>
      <xdr:row>7</xdr:row>
      <xdr:rowOff>185074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003" y="1464364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1152111</xdr:colOff>
      <xdr:row>7</xdr:row>
      <xdr:rowOff>5798</xdr:rowOff>
    </xdr:from>
    <xdr:to>
      <xdr:col>4</xdr:col>
      <xdr:colOff>1370742</xdr:colOff>
      <xdr:row>7</xdr:row>
      <xdr:rowOff>164783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511" y="144407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1236593</xdr:colOff>
      <xdr:row>7</xdr:row>
      <xdr:rowOff>8282</xdr:rowOff>
    </xdr:from>
    <xdr:to>
      <xdr:col>6</xdr:col>
      <xdr:colOff>1455223</xdr:colOff>
      <xdr:row>7</xdr:row>
      <xdr:rowOff>167267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1568" y="144655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1187725</xdr:colOff>
      <xdr:row>7</xdr:row>
      <xdr:rowOff>24847</xdr:rowOff>
    </xdr:from>
    <xdr:to>
      <xdr:col>8</xdr:col>
      <xdr:colOff>1406356</xdr:colOff>
      <xdr:row>7</xdr:row>
      <xdr:rowOff>183832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275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1275935</xdr:colOff>
      <xdr:row>7</xdr:row>
      <xdr:rowOff>8283</xdr:rowOff>
    </xdr:from>
    <xdr:to>
      <xdr:col>10</xdr:col>
      <xdr:colOff>1494566</xdr:colOff>
      <xdr:row>7</xdr:row>
      <xdr:rowOff>167268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8060" y="1446558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34</xdr:row>
      <xdr:rowOff>440823</xdr:rowOff>
    </xdr:from>
    <xdr:ext cx="184730" cy="937629"/>
    <xdr:sp macro="" textlink="">
      <xdr:nvSpPr>
        <xdr:cNvPr id="27" name="Rectangle 26"/>
        <xdr:cNvSpPr/>
      </xdr:nvSpPr>
      <xdr:spPr>
        <a:xfrm>
          <a:off x="8946859" y="66606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3</xdr:col>
      <xdr:colOff>75675</xdr:colOff>
      <xdr:row>33</xdr:row>
      <xdr:rowOff>57149</xdr:rowOff>
    </xdr:from>
    <xdr:to>
      <xdr:col>3</xdr:col>
      <xdr:colOff>314258</xdr:colOff>
      <xdr:row>34</xdr:row>
      <xdr:rowOff>30231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2750" y="6210299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234953</xdr:colOff>
      <xdr:row>35</xdr:row>
      <xdr:rowOff>219073</xdr:rowOff>
    </xdr:from>
    <xdr:to>
      <xdr:col>1</xdr:col>
      <xdr:colOff>44009</xdr:colOff>
      <xdr:row>35</xdr:row>
      <xdr:rowOff>378058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11024">
          <a:off x="234953" y="688657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111128</xdr:colOff>
      <xdr:row>34</xdr:row>
      <xdr:rowOff>104775</xdr:rowOff>
    </xdr:from>
    <xdr:to>
      <xdr:col>3</xdr:col>
      <xdr:colOff>300120</xdr:colOff>
      <xdr:row>35</xdr:row>
      <xdr:rowOff>43076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3378203" y="644842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215903</xdr:colOff>
      <xdr:row>31</xdr:row>
      <xdr:rowOff>257174</xdr:rowOff>
    </xdr:from>
    <xdr:to>
      <xdr:col>1</xdr:col>
      <xdr:colOff>62382</xdr:colOff>
      <xdr:row>34</xdr:row>
      <xdr:rowOff>52600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215903" y="6134099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34</xdr:row>
      <xdr:rowOff>104774</xdr:rowOff>
    </xdr:from>
    <xdr:to>
      <xdr:col>1</xdr:col>
      <xdr:colOff>14501</xdr:colOff>
      <xdr:row>35</xdr:row>
      <xdr:rowOff>6496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161925" y="6448424"/>
          <a:ext cx="262151" cy="225572"/>
        </a:xfrm>
        <a:prstGeom prst="rect">
          <a:avLst/>
        </a:prstGeom>
      </xdr:spPr>
    </xdr:pic>
    <xdr:clientData/>
  </xdr:twoCellAnchor>
  <xdr:twoCellAnchor editAs="oneCell">
    <xdr:from>
      <xdr:col>0</xdr:col>
      <xdr:colOff>171394</xdr:colOff>
      <xdr:row>35</xdr:row>
      <xdr:rowOff>485774</xdr:rowOff>
    </xdr:from>
    <xdr:to>
      <xdr:col>1</xdr:col>
      <xdr:colOff>42259</xdr:colOff>
      <xdr:row>37</xdr:row>
      <xdr:rowOff>34697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171394" y="7153274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3</xdr:col>
      <xdr:colOff>53978</xdr:colOff>
      <xdr:row>35</xdr:row>
      <xdr:rowOff>152399</xdr:rowOff>
    </xdr:from>
    <xdr:to>
      <xdr:col>3</xdr:col>
      <xdr:colOff>303936</xdr:colOff>
      <xdr:row>35</xdr:row>
      <xdr:rowOff>414550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321053" y="6819899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53979</xdr:colOff>
      <xdr:row>35</xdr:row>
      <xdr:rowOff>511796</xdr:rowOff>
    </xdr:from>
    <xdr:to>
      <xdr:col>3</xdr:col>
      <xdr:colOff>339729</xdr:colOff>
      <xdr:row>37</xdr:row>
      <xdr:rowOff>46129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321054" y="7179296"/>
          <a:ext cx="285750" cy="296333"/>
        </a:xfrm>
        <a:prstGeom prst="rect">
          <a:avLst/>
        </a:prstGeom>
      </xdr:spPr>
    </xdr:pic>
    <xdr:clientData/>
  </xdr:twoCellAnchor>
  <xdr:oneCellAnchor>
    <xdr:from>
      <xdr:col>2</xdr:col>
      <xdr:colOff>1501777</xdr:colOff>
      <xdr:row>37</xdr:row>
      <xdr:rowOff>2671</xdr:rowOff>
    </xdr:from>
    <xdr:ext cx="448469" cy="280205"/>
    <xdr:sp macro="" textlink="">
      <xdr:nvSpPr>
        <xdr:cNvPr id="19" name="Rectangle 18"/>
        <xdr:cNvSpPr/>
      </xdr:nvSpPr>
      <xdr:spPr>
        <a:xfrm rot="20811024">
          <a:off x="3254377" y="743217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2</xdr:col>
      <xdr:colOff>19049</xdr:colOff>
      <xdr:row>33</xdr:row>
      <xdr:rowOff>114298</xdr:rowOff>
    </xdr:from>
    <xdr:to>
      <xdr:col>2</xdr:col>
      <xdr:colOff>314324</xdr:colOff>
      <xdr:row>34</xdr:row>
      <xdr:rowOff>219073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7029448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18</xdr:row>
      <xdr:rowOff>171450</xdr:rowOff>
    </xdr:from>
    <xdr:to>
      <xdr:col>2</xdr:col>
      <xdr:colOff>360829</xdr:colOff>
      <xdr:row>20</xdr:row>
      <xdr:rowOff>14501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857375" y="390525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809625</xdr:colOff>
      <xdr:row>20</xdr:row>
      <xdr:rowOff>19050</xdr:rowOff>
    </xdr:from>
    <xdr:to>
      <xdr:col>2</xdr:col>
      <xdr:colOff>1048208</xdr:colOff>
      <xdr:row>20</xdr:row>
      <xdr:rowOff>182632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41338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819150</xdr:colOff>
      <xdr:row>20</xdr:row>
      <xdr:rowOff>19050</xdr:rowOff>
    </xdr:from>
    <xdr:to>
      <xdr:col>4</xdr:col>
      <xdr:colOff>1057733</xdr:colOff>
      <xdr:row>20</xdr:row>
      <xdr:rowOff>182632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650" y="41338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809625</xdr:colOff>
      <xdr:row>20</xdr:row>
      <xdr:rowOff>28575</xdr:rowOff>
    </xdr:from>
    <xdr:to>
      <xdr:col>6</xdr:col>
      <xdr:colOff>1048208</xdr:colOff>
      <xdr:row>20</xdr:row>
      <xdr:rowOff>192157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414337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809625</xdr:colOff>
      <xdr:row>20</xdr:row>
      <xdr:rowOff>19050</xdr:rowOff>
    </xdr:from>
    <xdr:to>
      <xdr:col>8</xdr:col>
      <xdr:colOff>1048208</xdr:colOff>
      <xdr:row>20</xdr:row>
      <xdr:rowOff>182632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1338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866775</xdr:colOff>
      <xdr:row>20</xdr:row>
      <xdr:rowOff>19050</xdr:rowOff>
    </xdr:from>
    <xdr:to>
      <xdr:col>10</xdr:col>
      <xdr:colOff>1105358</xdr:colOff>
      <xdr:row>20</xdr:row>
      <xdr:rowOff>182632</xdr:rowOff>
    </xdr:to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41719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942975</xdr:colOff>
      <xdr:row>27</xdr:row>
      <xdr:rowOff>28575</xdr:rowOff>
    </xdr:from>
    <xdr:to>
      <xdr:col>4</xdr:col>
      <xdr:colOff>1181558</xdr:colOff>
      <xdr:row>27</xdr:row>
      <xdr:rowOff>192157</xdr:rowOff>
    </xdr:to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769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819150</xdr:colOff>
      <xdr:row>27</xdr:row>
      <xdr:rowOff>104775</xdr:rowOff>
    </xdr:from>
    <xdr:to>
      <xdr:col>8</xdr:col>
      <xdr:colOff>1057733</xdr:colOff>
      <xdr:row>27</xdr:row>
      <xdr:rowOff>268357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7531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1066800</xdr:colOff>
      <xdr:row>18</xdr:row>
      <xdr:rowOff>28575</xdr:rowOff>
    </xdr:from>
    <xdr:to>
      <xdr:col>4</xdr:col>
      <xdr:colOff>1305383</xdr:colOff>
      <xdr:row>19</xdr:row>
      <xdr:rowOff>1657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376237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1228725</xdr:colOff>
      <xdr:row>13</xdr:row>
      <xdr:rowOff>133350</xdr:rowOff>
    </xdr:from>
    <xdr:to>
      <xdr:col>2</xdr:col>
      <xdr:colOff>171450</xdr:colOff>
      <xdr:row>15</xdr:row>
      <xdr:rowOff>48683</xdr:rowOff>
    </xdr:to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1638300" y="2914650"/>
          <a:ext cx="285750" cy="296333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11</xdr:row>
      <xdr:rowOff>95250</xdr:rowOff>
    </xdr:from>
    <xdr:to>
      <xdr:col>2</xdr:col>
      <xdr:colOff>332254</xdr:colOff>
      <xdr:row>11</xdr:row>
      <xdr:rowOff>357401</xdr:rowOff>
    </xdr:to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828800" y="230505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38099</xdr:colOff>
      <xdr:row>11</xdr:row>
      <xdr:rowOff>352425</xdr:rowOff>
    </xdr:from>
    <xdr:to>
      <xdr:col>6</xdr:col>
      <xdr:colOff>294153</xdr:colOff>
      <xdr:row>13</xdr:row>
      <xdr:rowOff>43076</xdr:rowOff>
    </xdr:to>
    <xdr:pic>
      <xdr:nvPicPr>
        <xdr:cNvPr id="43" name="Image 4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5553074" y="25622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11</xdr:row>
      <xdr:rowOff>352424</xdr:rowOff>
    </xdr:from>
    <xdr:to>
      <xdr:col>8</xdr:col>
      <xdr:colOff>341779</xdr:colOff>
      <xdr:row>13</xdr:row>
      <xdr:rowOff>43075</xdr:rowOff>
    </xdr:to>
    <xdr:pic>
      <xdr:nvPicPr>
        <xdr:cNvPr id="44" name="Image 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7534275" y="2562224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11</xdr:row>
      <xdr:rowOff>352424</xdr:rowOff>
    </xdr:from>
    <xdr:to>
      <xdr:col>10</xdr:col>
      <xdr:colOff>313204</xdr:colOff>
      <xdr:row>13</xdr:row>
      <xdr:rowOff>43075</xdr:rowOff>
    </xdr:to>
    <xdr:pic>
      <xdr:nvPicPr>
        <xdr:cNvPr id="45" name="Image 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9477375" y="2562224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1276351</xdr:colOff>
      <xdr:row>10</xdr:row>
      <xdr:rowOff>190500</xdr:rowOff>
    </xdr:from>
    <xdr:to>
      <xdr:col>10</xdr:col>
      <xdr:colOff>1532405</xdr:colOff>
      <xdr:row>11</xdr:row>
      <xdr:rowOff>252626</xdr:rowOff>
    </xdr:to>
    <xdr:pic>
      <xdr:nvPicPr>
        <xdr:cNvPr id="46" name="Image 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0658476" y="220027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1114427</xdr:colOff>
      <xdr:row>15</xdr:row>
      <xdr:rowOff>28576</xdr:rowOff>
    </xdr:from>
    <xdr:to>
      <xdr:col>4</xdr:col>
      <xdr:colOff>1370481</xdr:colOff>
      <xdr:row>16</xdr:row>
      <xdr:rowOff>100227</xdr:rowOff>
    </xdr:to>
    <xdr:pic>
      <xdr:nvPicPr>
        <xdr:cNvPr id="47" name="Image 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4695827" y="3190876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1247775</xdr:colOff>
      <xdr:row>22</xdr:row>
      <xdr:rowOff>104775</xdr:rowOff>
    </xdr:from>
    <xdr:to>
      <xdr:col>8</xdr:col>
      <xdr:colOff>1503829</xdr:colOff>
      <xdr:row>22</xdr:row>
      <xdr:rowOff>366926</xdr:rowOff>
    </xdr:to>
    <xdr:pic>
      <xdr:nvPicPr>
        <xdr:cNvPr id="48" name="Image 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8734425" y="44196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85726</xdr:colOff>
      <xdr:row>22</xdr:row>
      <xdr:rowOff>76200</xdr:rowOff>
    </xdr:from>
    <xdr:to>
      <xdr:col>10</xdr:col>
      <xdr:colOff>341780</xdr:colOff>
      <xdr:row>22</xdr:row>
      <xdr:rowOff>338351</xdr:rowOff>
    </xdr:to>
    <xdr:pic>
      <xdr:nvPicPr>
        <xdr:cNvPr id="49" name="Image 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9505951" y="43910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23</xdr:row>
      <xdr:rowOff>361950</xdr:rowOff>
    </xdr:from>
    <xdr:to>
      <xdr:col>6</xdr:col>
      <xdr:colOff>294154</xdr:colOff>
      <xdr:row>25</xdr:row>
      <xdr:rowOff>52601</xdr:rowOff>
    </xdr:to>
    <xdr:pic>
      <xdr:nvPicPr>
        <xdr:cNvPr id="50" name="Image 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5553075" y="5324475"/>
          <a:ext cx="256054" cy="262151"/>
        </a:xfrm>
        <a:prstGeom prst="rect">
          <a:avLst/>
        </a:prstGeom>
      </xdr:spPr>
    </xdr:pic>
    <xdr:clientData/>
  </xdr:twoCellAnchor>
  <xdr:oneCellAnchor>
    <xdr:from>
      <xdr:col>1</xdr:col>
      <xdr:colOff>1304925</xdr:colOff>
      <xdr:row>16</xdr:row>
      <xdr:rowOff>24275</xdr:rowOff>
    </xdr:from>
    <xdr:ext cx="448469" cy="280205"/>
    <xdr:sp macro="" textlink="">
      <xdr:nvSpPr>
        <xdr:cNvPr id="53" name="Rectangle 52"/>
        <xdr:cNvSpPr/>
      </xdr:nvSpPr>
      <xdr:spPr>
        <a:xfrm rot="20811024">
          <a:off x="1714500" y="337707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19050</xdr:colOff>
      <xdr:row>23</xdr:row>
      <xdr:rowOff>281451</xdr:rowOff>
    </xdr:from>
    <xdr:ext cx="448469" cy="280205"/>
    <xdr:sp macro="" textlink="">
      <xdr:nvSpPr>
        <xdr:cNvPr id="59" name="Rectangle 58"/>
        <xdr:cNvSpPr/>
      </xdr:nvSpPr>
      <xdr:spPr>
        <a:xfrm rot="20811024">
          <a:off x="1771650" y="5015376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3</xdr:col>
      <xdr:colOff>342900</xdr:colOff>
      <xdr:row>23</xdr:row>
      <xdr:rowOff>205250</xdr:rowOff>
    </xdr:from>
    <xdr:ext cx="448469" cy="280205"/>
    <xdr:sp macro="" textlink="">
      <xdr:nvSpPr>
        <xdr:cNvPr id="61" name="Rectangle 60"/>
        <xdr:cNvSpPr/>
      </xdr:nvSpPr>
      <xdr:spPr>
        <a:xfrm rot="20811024">
          <a:off x="3609975" y="493917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6</xdr:col>
      <xdr:colOff>1200150</xdr:colOff>
      <xdr:row>25</xdr:row>
      <xdr:rowOff>24275</xdr:rowOff>
    </xdr:from>
    <xdr:ext cx="448469" cy="280205"/>
    <xdr:sp macro="" textlink="">
      <xdr:nvSpPr>
        <xdr:cNvPr id="63" name="Rectangle 62"/>
        <xdr:cNvSpPr/>
      </xdr:nvSpPr>
      <xdr:spPr>
        <a:xfrm rot="20811024">
          <a:off x="6753225" y="53297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7</xdr:col>
      <xdr:colOff>352425</xdr:colOff>
      <xdr:row>23</xdr:row>
      <xdr:rowOff>195725</xdr:rowOff>
    </xdr:from>
    <xdr:ext cx="448469" cy="280205"/>
    <xdr:sp macro="" textlink="">
      <xdr:nvSpPr>
        <xdr:cNvPr id="65" name="Rectangle 64"/>
        <xdr:cNvSpPr/>
      </xdr:nvSpPr>
      <xdr:spPr>
        <a:xfrm rot="20811024">
          <a:off x="7419975" y="492965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10</xdr:col>
      <xdr:colOff>1143000</xdr:colOff>
      <xdr:row>23</xdr:row>
      <xdr:rowOff>186200</xdr:rowOff>
    </xdr:from>
    <xdr:ext cx="448469" cy="280205"/>
    <xdr:sp macro="" textlink="">
      <xdr:nvSpPr>
        <xdr:cNvPr id="67" name="Rectangle 66"/>
        <xdr:cNvSpPr/>
      </xdr:nvSpPr>
      <xdr:spPr>
        <a:xfrm rot="20811024">
          <a:off x="10563225" y="492012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4</xdr:col>
      <xdr:colOff>1362075</xdr:colOff>
      <xdr:row>23</xdr:row>
      <xdr:rowOff>342900</xdr:rowOff>
    </xdr:from>
    <xdr:to>
      <xdr:col>5</xdr:col>
      <xdr:colOff>103654</xdr:colOff>
      <xdr:row>25</xdr:row>
      <xdr:rowOff>33551</xdr:rowOff>
    </xdr:to>
    <xdr:pic>
      <xdr:nvPicPr>
        <xdr:cNvPr id="68" name="Image 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4943475" y="53054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1038576</xdr:colOff>
      <xdr:row>15</xdr:row>
      <xdr:rowOff>9477</xdr:rowOff>
    </xdr:from>
    <xdr:to>
      <xdr:col>2</xdr:col>
      <xdr:colOff>1169781</xdr:colOff>
      <xdr:row>16</xdr:row>
      <xdr:rowOff>972</xdr:rowOff>
    </xdr:to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2791176" y="3171777"/>
          <a:ext cx="131205" cy="181995"/>
        </a:xfrm>
        <a:prstGeom prst="rect">
          <a:avLst/>
        </a:prstGeom>
      </xdr:spPr>
    </xdr:pic>
    <xdr:clientData/>
  </xdr:twoCellAnchor>
  <xdr:twoCellAnchor editAs="oneCell">
    <xdr:from>
      <xdr:col>10</xdr:col>
      <xdr:colOff>1133474</xdr:colOff>
      <xdr:row>15</xdr:row>
      <xdr:rowOff>9526</xdr:rowOff>
    </xdr:from>
    <xdr:to>
      <xdr:col>10</xdr:col>
      <xdr:colOff>1264679</xdr:colOff>
      <xdr:row>16</xdr:row>
      <xdr:rowOff>1021</xdr:rowOff>
    </xdr:to>
    <xdr:pic>
      <xdr:nvPicPr>
        <xdr:cNvPr id="71" name="Image 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10515599" y="3171826"/>
          <a:ext cx="131205" cy="18199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23</xdr:row>
      <xdr:rowOff>19051</xdr:rowOff>
    </xdr:from>
    <xdr:to>
      <xdr:col>6</xdr:col>
      <xdr:colOff>216931</xdr:colOff>
      <xdr:row>23</xdr:row>
      <xdr:rowOff>201046</xdr:rowOff>
    </xdr:to>
    <xdr:pic>
      <xdr:nvPicPr>
        <xdr:cNvPr id="72" name="Image 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5600701" y="4981576"/>
          <a:ext cx="131205" cy="181995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23</xdr:row>
      <xdr:rowOff>200024</xdr:rowOff>
    </xdr:from>
    <xdr:to>
      <xdr:col>10</xdr:col>
      <xdr:colOff>493155</xdr:colOff>
      <xdr:row>24</xdr:row>
      <xdr:rowOff>1019</xdr:rowOff>
    </xdr:to>
    <xdr:pic>
      <xdr:nvPicPr>
        <xdr:cNvPr id="73" name="Imag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9782175" y="4933949"/>
          <a:ext cx="131205" cy="18199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285749</xdr:colOff>
      <xdr:row>22</xdr:row>
      <xdr:rowOff>342900</xdr:rowOff>
    </xdr:from>
    <xdr:to>
      <xdr:col>10</xdr:col>
      <xdr:colOff>116607</xdr:colOff>
      <xdr:row>23</xdr:row>
      <xdr:rowOff>224051</xdr:rowOff>
    </xdr:to>
    <xdr:pic>
      <xdr:nvPicPr>
        <xdr:cNvPr id="74" name="Image 7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9248774" y="49244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13</xdr:row>
      <xdr:rowOff>152399</xdr:rowOff>
    </xdr:from>
    <xdr:to>
      <xdr:col>10</xdr:col>
      <xdr:colOff>297584</xdr:colOff>
      <xdr:row>15</xdr:row>
      <xdr:rowOff>33550</xdr:rowOff>
    </xdr:to>
    <xdr:pic>
      <xdr:nvPicPr>
        <xdr:cNvPr id="76" name="Image 7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9467851" y="2933699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1400175</xdr:colOff>
      <xdr:row>14</xdr:row>
      <xdr:rowOff>95249</xdr:rowOff>
    </xdr:from>
    <xdr:to>
      <xdr:col>7</xdr:col>
      <xdr:colOff>166140</xdr:colOff>
      <xdr:row>16</xdr:row>
      <xdr:rowOff>25172</xdr:rowOff>
    </xdr:to>
    <xdr:pic>
      <xdr:nvPicPr>
        <xdr:cNvPr id="77" name="Image 7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6953250" y="3067049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1</xdr:col>
      <xdr:colOff>1085849</xdr:colOff>
      <xdr:row>22</xdr:row>
      <xdr:rowOff>47625</xdr:rowOff>
    </xdr:from>
    <xdr:to>
      <xdr:col>2</xdr:col>
      <xdr:colOff>23264</xdr:colOff>
      <xdr:row>22</xdr:row>
      <xdr:rowOff>358548</xdr:rowOff>
    </xdr:to>
    <xdr:pic>
      <xdr:nvPicPr>
        <xdr:cNvPr id="81" name="Image 8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1495424" y="4629150"/>
          <a:ext cx="280440" cy="310923"/>
        </a:xfrm>
        <a:prstGeom prst="rect">
          <a:avLst/>
        </a:prstGeom>
      </xdr:spPr>
    </xdr:pic>
    <xdr:clientData/>
  </xdr:twoCellAnchor>
  <xdr:oneCellAnchor>
    <xdr:from>
      <xdr:col>2</xdr:col>
      <xdr:colOff>1172403</xdr:colOff>
      <xdr:row>13</xdr:row>
      <xdr:rowOff>26089</xdr:rowOff>
    </xdr:from>
    <xdr:ext cx="218630" cy="158985"/>
    <xdr:pic>
      <xdr:nvPicPr>
        <xdr:cNvPr id="82" name="Image 8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003" y="1464364"/>
          <a:ext cx="218630" cy="158985"/>
        </a:xfrm>
        <a:prstGeom prst="rect">
          <a:avLst/>
        </a:prstGeom>
      </xdr:spPr>
    </xdr:pic>
    <xdr:clientData/>
  </xdr:oneCellAnchor>
  <xdr:oneCellAnchor>
    <xdr:from>
      <xdr:col>4</xdr:col>
      <xdr:colOff>1172403</xdr:colOff>
      <xdr:row>13</xdr:row>
      <xdr:rowOff>26089</xdr:rowOff>
    </xdr:from>
    <xdr:ext cx="218630" cy="158985"/>
    <xdr:pic>
      <xdr:nvPicPr>
        <xdr:cNvPr id="83" name="Image 8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003" y="1464364"/>
          <a:ext cx="218630" cy="158985"/>
        </a:xfrm>
        <a:prstGeom prst="rect">
          <a:avLst/>
        </a:prstGeom>
      </xdr:spPr>
    </xdr:pic>
    <xdr:clientData/>
  </xdr:oneCellAnchor>
  <xdr:oneCellAnchor>
    <xdr:from>
      <xdr:col>6</xdr:col>
      <xdr:colOff>1172403</xdr:colOff>
      <xdr:row>13</xdr:row>
      <xdr:rowOff>26089</xdr:rowOff>
    </xdr:from>
    <xdr:ext cx="218630" cy="158985"/>
    <xdr:pic>
      <xdr:nvPicPr>
        <xdr:cNvPr id="84" name="Image 8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003" y="1464364"/>
          <a:ext cx="218630" cy="158985"/>
        </a:xfrm>
        <a:prstGeom prst="rect">
          <a:avLst/>
        </a:prstGeom>
      </xdr:spPr>
    </xdr:pic>
    <xdr:clientData/>
  </xdr:oneCellAnchor>
  <xdr:oneCellAnchor>
    <xdr:from>
      <xdr:col>8</xdr:col>
      <xdr:colOff>1172403</xdr:colOff>
      <xdr:row>13</xdr:row>
      <xdr:rowOff>26089</xdr:rowOff>
    </xdr:from>
    <xdr:ext cx="218630" cy="158985"/>
    <xdr:pic>
      <xdr:nvPicPr>
        <xdr:cNvPr id="85" name="Image 8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003" y="1464364"/>
          <a:ext cx="218630" cy="158985"/>
        </a:xfrm>
        <a:prstGeom prst="rect">
          <a:avLst/>
        </a:prstGeom>
      </xdr:spPr>
    </xdr:pic>
    <xdr:clientData/>
  </xdr:oneCellAnchor>
  <xdr:oneCellAnchor>
    <xdr:from>
      <xdr:col>10</xdr:col>
      <xdr:colOff>1172403</xdr:colOff>
      <xdr:row>13</xdr:row>
      <xdr:rowOff>26089</xdr:rowOff>
    </xdr:from>
    <xdr:ext cx="218630" cy="158985"/>
    <xdr:pic>
      <xdr:nvPicPr>
        <xdr:cNvPr id="86" name="Image 8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003" y="1464364"/>
          <a:ext cx="218630" cy="158985"/>
        </a:xfrm>
        <a:prstGeom prst="rect">
          <a:avLst/>
        </a:prstGeom>
      </xdr:spPr>
    </xdr:pic>
    <xdr:clientData/>
  </xdr:oneCellAnchor>
  <xdr:oneCellAnchor>
    <xdr:from>
      <xdr:col>2</xdr:col>
      <xdr:colOff>1172403</xdr:colOff>
      <xdr:row>21</xdr:row>
      <xdr:rowOff>26089</xdr:rowOff>
    </xdr:from>
    <xdr:ext cx="218630" cy="158985"/>
    <xdr:pic>
      <xdr:nvPicPr>
        <xdr:cNvPr id="88" name="Image 8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003" y="2807389"/>
          <a:ext cx="218630" cy="158985"/>
        </a:xfrm>
        <a:prstGeom prst="rect">
          <a:avLst/>
        </a:prstGeom>
      </xdr:spPr>
    </xdr:pic>
    <xdr:clientData/>
  </xdr:oneCellAnchor>
  <xdr:oneCellAnchor>
    <xdr:from>
      <xdr:col>4</xdr:col>
      <xdr:colOff>1172403</xdr:colOff>
      <xdr:row>21</xdr:row>
      <xdr:rowOff>26089</xdr:rowOff>
    </xdr:from>
    <xdr:ext cx="218630" cy="158985"/>
    <xdr:pic>
      <xdr:nvPicPr>
        <xdr:cNvPr id="89" name="Image 8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003" y="2807389"/>
          <a:ext cx="218630" cy="158985"/>
        </a:xfrm>
        <a:prstGeom prst="rect">
          <a:avLst/>
        </a:prstGeom>
      </xdr:spPr>
    </xdr:pic>
    <xdr:clientData/>
  </xdr:oneCellAnchor>
  <xdr:oneCellAnchor>
    <xdr:from>
      <xdr:col>6</xdr:col>
      <xdr:colOff>1172403</xdr:colOff>
      <xdr:row>21</xdr:row>
      <xdr:rowOff>26089</xdr:rowOff>
    </xdr:from>
    <xdr:ext cx="218630" cy="158985"/>
    <xdr:pic>
      <xdr:nvPicPr>
        <xdr:cNvPr id="90" name="Image 8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003" y="2807389"/>
          <a:ext cx="218630" cy="158985"/>
        </a:xfrm>
        <a:prstGeom prst="rect">
          <a:avLst/>
        </a:prstGeom>
      </xdr:spPr>
    </xdr:pic>
    <xdr:clientData/>
  </xdr:oneCellAnchor>
  <xdr:oneCellAnchor>
    <xdr:from>
      <xdr:col>8</xdr:col>
      <xdr:colOff>1172403</xdr:colOff>
      <xdr:row>21</xdr:row>
      <xdr:rowOff>26089</xdr:rowOff>
    </xdr:from>
    <xdr:ext cx="218630" cy="158985"/>
    <xdr:pic>
      <xdr:nvPicPr>
        <xdr:cNvPr id="91" name="Image 9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003" y="2807389"/>
          <a:ext cx="218630" cy="158985"/>
        </a:xfrm>
        <a:prstGeom prst="rect">
          <a:avLst/>
        </a:prstGeom>
      </xdr:spPr>
    </xdr:pic>
    <xdr:clientData/>
  </xdr:oneCellAnchor>
  <xdr:oneCellAnchor>
    <xdr:from>
      <xdr:col>10</xdr:col>
      <xdr:colOff>1172403</xdr:colOff>
      <xdr:row>21</xdr:row>
      <xdr:rowOff>26089</xdr:rowOff>
    </xdr:from>
    <xdr:ext cx="218630" cy="158985"/>
    <xdr:pic>
      <xdr:nvPicPr>
        <xdr:cNvPr id="92" name="Image 9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003" y="2807389"/>
          <a:ext cx="218630" cy="158985"/>
        </a:xfrm>
        <a:prstGeom prst="rect">
          <a:avLst/>
        </a:prstGeom>
      </xdr:spPr>
    </xdr:pic>
    <xdr:clientData/>
  </xdr:oneCellAnchor>
  <xdr:twoCellAnchor editAs="oneCell">
    <xdr:from>
      <xdr:col>2</xdr:col>
      <xdr:colOff>790575</xdr:colOff>
      <xdr:row>10</xdr:row>
      <xdr:rowOff>19050</xdr:rowOff>
    </xdr:from>
    <xdr:to>
      <xdr:col>2</xdr:col>
      <xdr:colOff>1029158</xdr:colOff>
      <xdr:row>10</xdr:row>
      <xdr:rowOff>182632</xdr:rowOff>
    </xdr:to>
    <xdr:pic>
      <xdr:nvPicPr>
        <xdr:cNvPr id="94" name="Image 9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17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10</xdr:row>
      <xdr:rowOff>19050</xdr:rowOff>
    </xdr:from>
    <xdr:to>
      <xdr:col>4</xdr:col>
      <xdr:colOff>1048208</xdr:colOff>
      <xdr:row>10</xdr:row>
      <xdr:rowOff>182632</xdr:rowOff>
    </xdr:to>
    <xdr:pic>
      <xdr:nvPicPr>
        <xdr:cNvPr id="95" name="Image 9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828675</xdr:colOff>
      <xdr:row>10</xdr:row>
      <xdr:rowOff>19050</xdr:rowOff>
    </xdr:from>
    <xdr:to>
      <xdr:col>6</xdr:col>
      <xdr:colOff>1067258</xdr:colOff>
      <xdr:row>10</xdr:row>
      <xdr:rowOff>182632</xdr:rowOff>
    </xdr:to>
    <xdr:pic>
      <xdr:nvPicPr>
        <xdr:cNvPr id="96" name="Image 9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828675</xdr:colOff>
      <xdr:row>10</xdr:row>
      <xdr:rowOff>28575</xdr:rowOff>
    </xdr:from>
    <xdr:to>
      <xdr:col>9</xdr:col>
      <xdr:colOff>195530</xdr:colOff>
      <xdr:row>10</xdr:row>
      <xdr:rowOff>113626</xdr:rowOff>
    </xdr:to>
    <xdr:pic>
      <xdr:nvPicPr>
        <xdr:cNvPr id="97" name="Image 9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885825</xdr:colOff>
      <xdr:row>10</xdr:row>
      <xdr:rowOff>28575</xdr:rowOff>
    </xdr:from>
    <xdr:to>
      <xdr:col>10</xdr:col>
      <xdr:colOff>1124408</xdr:colOff>
      <xdr:row>10</xdr:row>
      <xdr:rowOff>192157</xdr:rowOff>
    </xdr:to>
    <xdr:pic>
      <xdr:nvPicPr>
        <xdr:cNvPr id="98" name="Image 9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7950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24</xdr:row>
      <xdr:rowOff>171451</xdr:rowOff>
    </xdr:from>
    <xdr:to>
      <xdr:col>2</xdr:col>
      <xdr:colOff>1256179</xdr:colOff>
      <xdr:row>26</xdr:row>
      <xdr:rowOff>52602</xdr:rowOff>
    </xdr:to>
    <xdr:pic>
      <xdr:nvPicPr>
        <xdr:cNvPr id="99" name="Image 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2752725" y="5514976"/>
          <a:ext cx="256054" cy="262151"/>
        </a:xfrm>
        <a:prstGeom prst="rect">
          <a:avLst/>
        </a:prstGeom>
      </xdr:spPr>
    </xdr:pic>
    <xdr:clientData/>
  </xdr:twoCellAnchor>
  <xdr:oneCellAnchor>
    <xdr:from>
      <xdr:col>8</xdr:col>
      <xdr:colOff>819150</xdr:colOff>
      <xdr:row>20</xdr:row>
      <xdr:rowOff>19050</xdr:rowOff>
    </xdr:from>
    <xdr:ext cx="238583" cy="163582"/>
    <xdr:pic>
      <xdr:nvPicPr>
        <xdr:cNvPr id="114" name="Image 1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0" y="4171950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1304925</xdr:colOff>
      <xdr:row>17</xdr:row>
      <xdr:rowOff>180975</xdr:rowOff>
    </xdr:from>
    <xdr:ext cx="295275" cy="295275"/>
    <xdr:pic>
      <xdr:nvPicPr>
        <xdr:cNvPr id="115" name="Image 1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5" y="3724275"/>
          <a:ext cx="295275" cy="295275"/>
        </a:xfrm>
        <a:prstGeom prst="rect">
          <a:avLst/>
        </a:prstGeom>
      </xdr:spPr>
    </xdr:pic>
    <xdr:clientData/>
  </xdr:oneCellAnchor>
  <xdr:oneCellAnchor>
    <xdr:from>
      <xdr:col>8</xdr:col>
      <xdr:colOff>1295400</xdr:colOff>
      <xdr:row>10</xdr:row>
      <xdr:rowOff>161927</xdr:rowOff>
    </xdr:from>
    <xdr:ext cx="256054" cy="262151"/>
    <xdr:pic>
      <xdr:nvPicPr>
        <xdr:cNvPr id="116" name="Image 1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4876800" y="2171702"/>
          <a:ext cx="256054" cy="262151"/>
        </a:xfrm>
        <a:prstGeom prst="rect">
          <a:avLst/>
        </a:prstGeom>
      </xdr:spPr>
    </xdr:pic>
    <xdr:clientData/>
  </xdr:oneCellAnchor>
  <xdr:oneCellAnchor>
    <xdr:from>
      <xdr:col>8</xdr:col>
      <xdr:colOff>66675</xdr:colOff>
      <xdr:row>15</xdr:row>
      <xdr:rowOff>148100</xdr:rowOff>
    </xdr:from>
    <xdr:ext cx="448469" cy="280205"/>
    <xdr:sp macro="" textlink="">
      <xdr:nvSpPr>
        <xdr:cNvPr id="117" name="Rectangle 116"/>
        <xdr:cNvSpPr/>
      </xdr:nvSpPr>
      <xdr:spPr>
        <a:xfrm rot="20811024">
          <a:off x="3648075" y="33104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9</xdr:col>
      <xdr:colOff>390525</xdr:colOff>
      <xdr:row>15</xdr:row>
      <xdr:rowOff>167151</xdr:rowOff>
    </xdr:from>
    <xdr:ext cx="448469" cy="280205"/>
    <xdr:sp macro="" textlink="">
      <xdr:nvSpPr>
        <xdr:cNvPr id="118" name="Rectangle 117"/>
        <xdr:cNvSpPr/>
      </xdr:nvSpPr>
      <xdr:spPr>
        <a:xfrm rot="20811024">
          <a:off x="9353550" y="332945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8</xdr:col>
      <xdr:colOff>1038224</xdr:colOff>
      <xdr:row>15</xdr:row>
      <xdr:rowOff>38100</xdr:rowOff>
    </xdr:from>
    <xdr:ext cx="131205" cy="181995"/>
    <xdr:pic>
      <xdr:nvPicPr>
        <xdr:cNvPr id="119" name="Image 1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4619624" y="3200400"/>
          <a:ext cx="131205" cy="181995"/>
        </a:xfrm>
        <a:prstGeom prst="rect">
          <a:avLst/>
        </a:prstGeom>
      </xdr:spPr>
    </xdr:pic>
    <xdr:clientData/>
  </xdr:oneCellAnchor>
  <xdr:oneCellAnchor>
    <xdr:from>
      <xdr:col>7</xdr:col>
      <xdr:colOff>352424</xdr:colOff>
      <xdr:row>13</xdr:row>
      <xdr:rowOff>123824</xdr:rowOff>
    </xdr:from>
    <xdr:ext cx="249958" cy="262151"/>
    <xdr:pic>
      <xdr:nvPicPr>
        <xdr:cNvPr id="120" name="Image 1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7381874" y="2905124"/>
          <a:ext cx="249958" cy="262151"/>
        </a:xfrm>
        <a:prstGeom prst="rect">
          <a:avLst/>
        </a:prstGeom>
      </xdr:spPr>
    </xdr:pic>
    <xdr:clientData/>
  </xdr:oneCellAnchor>
  <xdr:oneCellAnchor>
    <xdr:from>
      <xdr:col>8</xdr:col>
      <xdr:colOff>1172403</xdr:colOff>
      <xdr:row>13</xdr:row>
      <xdr:rowOff>26089</xdr:rowOff>
    </xdr:from>
    <xdr:ext cx="218630" cy="158985"/>
    <xdr:pic>
      <xdr:nvPicPr>
        <xdr:cNvPr id="121" name="Image 1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803" y="2807389"/>
          <a:ext cx="218630" cy="158985"/>
        </a:xfrm>
        <a:prstGeom prst="rect">
          <a:avLst/>
        </a:prstGeom>
      </xdr:spPr>
    </xdr:pic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122" name="Image 12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0" y="4133850"/>
          <a:ext cx="238583" cy="163582"/>
        </a:xfrm>
        <a:prstGeom prst="rect">
          <a:avLst/>
        </a:prstGeom>
      </xdr:spPr>
    </xdr:pic>
    <xdr:clientData/>
  </xdr:oneCellAnchor>
  <xdr:oneCellAnchor>
    <xdr:from>
      <xdr:col>4</xdr:col>
      <xdr:colOff>85725</xdr:colOff>
      <xdr:row>11</xdr:row>
      <xdr:rowOff>352424</xdr:rowOff>
    </xdr:from>
    <xdr:ext cx="256054" cy="262151"/>
    <xdr:pic>
      <xdr:nvPicPr>
        <xdr:cNvPr id="124" name="Image 12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5401925" y="2562224"/>
          <a:ext cx="256054" cy="262151"/>
        </a:xfrm>
        <a:prstGeom prst="rect">
          <a:avLst/>
        </a:prstGeom>
      </xdr:spPr>
    </xdr:pic>
    <xdr:clientData/>
  </xdr:oneCellAnchor>
  <xdr:oneCellAnchor>
    <xdr:from>
      <xdr:col>5</xdr:col>
      <xdr:colOff>400049</xdr:colOff>
      <xdr:row>15</xdr:row>
      <xdr:rowOff>157624</xdr:rowOff>
    </xdr:from>
    <xdr:ext cx="448469" cy="280205"/>
    <xdr:sp macro="" textlink="">
      <xdr:nvSpPr>
        <xdr:cNvPr id="126" name="Rectangle 125"/>
        <xdr:cNvSpPr/>
      </xdr:nvSpPr>
      <xdr:spPr>
        <a:xfrm rot="20811024">
          <a:off x="16478249" y="3319924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1172403</xdr:colOff>
      <xdr:row>13</xdr:row>
      <xdr:rowOff>26089</xdr:rowOff>
    </xdr:from>
    <xdr:ext cx="218630" cy="158985"/>
    <xdr:pic>
      <xdr:nvPicPr>
        <xdr:cNvPr id="127" name="Image 12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9028" y="2807389"/>
          <a:ext cx="218630" cy="158985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270312</xdr:colOff>
      <xdr:row>0</xdr:row>
      <xdr:rowOff>114300</xdr:rowOff>
    </xdr:from>
    <xdr:to>
      <xdr:col>1</xdr:col>
      <xdr:colOff>1068039</xdr:colOff>
      <xdr:row>4</xdr:row>
      <xdr:rowOff>104775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87" y="114300"/>
          <a:ext cx="797727" cy="847725"/>
        </a:xfrm>
        <a:prstGeom prst="rect">
          <a:avLst/>
        </a:prstGeom>
      </xdr:spPr>
    </xdr:pic>
    <xdr:clientData/>
  </xdr:twoCellAnchor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26</xdr:row>
      <xdr:rowOff>189513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1104" y="4146330"/>
          <a:ext cx="1744388" cy="1120008"/>
        </a:xfrm>
        <a:prstGeom prst="rect">
          <a:avLst/>
        </a:prstGeom>
      </xdr:spPr>
    </xdr:pic>
    <xdr:clientData/>
  </xdr:twoCellAnchor>
  <xdr:twoCellAnchor editAs="oneCell">
    <xdr:from>
      <xdr:col>2</xdr:col>
      <xdr:colOff>1420053</xdr:colOff>
      <xdr:row>7</xdr:row>
      <xdr:rowOff>16564</xdr:rowOff>
    </xdr:from>
    <xdr:to>
      <xdr:col>3</xdr:col>
      <xdr:colOff>124208</xdr:colOff>
      <xdr:row>7</xdr:row>
      <xdr:rowOff>175549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8428" y="1454839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1418811</xdr:colOff>
      <xdr:row>7</xdr:row>
      <xdr:rowOff>24848</xdr:rowOff>
    </xdr:from>
    <xdr:to>
      <xdr:col>5</xdr:col>
      <xdr:colOff>122967</xdr:colOff>
      <xdr:row>7</xdr:row>
      <xdr:rowOff>183833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086" y="146312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1408043</xdr:colOff>
      <xdr:row>7</xdr:row>
      <xdr:rowOff>8282</xdr:rowOff>
    </xdr:from>
    <xdr:to>
      <xdr:col>7</xdr:col>
      <xdr:colOff>112198</xdr:colOff>
      <xdr:row>7</xdr:row>
      <xdr:rowOff>167267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93" y="144655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1416325</xdr:colOff>
      <xdr:row>7</xdr:row>
      <xdr:rowOff>24847</xdr:rowOff>
    </xdr:from>
    <xdr:to>
      <xdr:col>9</xdr:col>
      <xdr:colOff>120481</xdr:colOff>
      <xdr:row>7</xdr:row>
      <xdr:rowOff>183832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8750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1399760</xdr:colOff>
      <xdr:row>7</xdr:row>
      <xdr:rowOff>8283</xdr:rowOff>
    </xdr:from>
    <xdr:to>
      <xdr:col>11</xdr:col>
      <xdr:colOff>103916</xdr:colOff>
      <xdr:row>7</xdr:row>
      <xdr:rowOff>167268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5760" y="1446558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18" name="Rectangle 17"/>
        <xdr:cNvSpPr/>
      </xdr:nvSpPr>
      <xdr:spPr>
        <a:xfrm>
          <a:off x="8946859" y="66606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3</xdr:col>
      <xdr:colOff>75675</xdr:colOff>
      <xdr:row>32</xdr:row>
      <xdr:rowOff>66675</xdr:rowOff>
    </xdr:from>
    <xdr:to>
      <xdr:col>3</xdr:col>
      <xdr:colOff>314258</xdr:colOff>
      <xdr:row>33</xdr:row>
      <xdr:rowOff>39757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2750" y="62103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234953</xdr:colOff>
      <xdr:row>34</xdr:row>
      <xdr:rowOff>228599</xdr:rowOff>
    </xdr:from>
    <xdr:to>
      <xdr:col>1</xdr:col>
      <xdr:colOff>44009</xdr:colOff>
      <xdr:row>34</xdr:row>
      <xdr:rowOff>387584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11024">
          <a:off x="234953" y="6886574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111128</xdr:colOff>
      <xdr:row>33</xdr:row>
      <xdr:rowOff>114301</xdr:rowOff>
    </xdr:from>
    <xdr:to>
      <xdr:col>3</xdr:col>
      <xdr:colOff>300120</xdr:colOff>
      <xdr:row>34</xdr:row>
      <xdr:rowOff>52602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3378203" y="6448426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215903</xdr:colOff>
      <xdr:row>31</xdr:row>
      <xdr:rowOff>9525</xdr:rowOff>
    </xdr:from>
    <xdr:to>
      <xdr:col>1</xdr:col>
      <xdr:colOff>62382</xdr:colOff>
      <xdr:row>33</xdr:row>
      <xdr:rowOff>62126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215903" y="61341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33</xdr:row>
      <xdr:rowOff>114300</xdr:rowOff>
    </xdr:from>
    <xdr:to>
      <xdr:col>1</xdr:col>
      <xdr:colOff>14501</xdr:colOff>
      <xdr:row>34</xdr:row>
      <xdr:rowOff>16022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161925" y="6448425"/>
          <a:ext cx="262151" cy="225572"/>
        </a:xfrm>
        <a:prstGeom prst="rect">
          <a:avLst/>
        </a:prstGeom>
      </xdr:spPr>
    </xdr:pic>
    <xdr:clientData/>
  </xdr:twoCellAnchor>
  <xdr:twoCellAnchor editAs="oneCell">
    <xdr:from>
      <xdr:col>0</xdr:col>
      <xdr:colOff>171394</xdr:colOff>
      <xdr:row>34</xdr:row>
      <xdr:rowOff>495300</xdr:rowOff>
    </xdr:from>
    <xdr:to>
      <xdr:col>1</xdr:col>
      <xdr:colOff>42259</xdr:colOff>
      <xdr:row>36</xdr:row>
      <xdr:rowOff>44223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171394" y="7153275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3</xdr:col>
      <xdr:colOff>53978</xdr:colOff>
      <xdr:row>34</xdr:row>
      <xdr:rowOff>161925</xdr:rowOff>
    </xdr:from>
    <xdr:to>
      <xdr:col>3</xdr:col>
      <xdr:colOff>303936</xdr:colOff>
      <xdr:row>34</xdr:row>
      <xdr:rowOff>424076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321053" y="6819900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53979</xdr:colOff>
      <xdr:row>34</xdr:row>
      <xdr:rowOff>521322</xdr:rowOff>
    </xdr:from>
    <xdr:to>
      <xdr:col>3</xdr:col>
      <xdr:colOff>339729</xdr:colOff>
      <xdr:row>36</xdr:row>
      <xdr:rowOff>55655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321054" y="7179297"/>
          <a:ext cx="285750" cy="296333"/>
        </a:xfrm>
        <a:prstGeom prst="rect">
          <a:avLst/>
        </a:prstGeom>
      </xdr:spPr>
    </xdr:pic>
    <xdr:clientData/>
  </xdr:twoCellAnchor>
  <xdr:oneCellAnchor>
    <xdr:from>
      <xdr:col>2</xdr:col>
      <xdr:colOff>1501777</xdr:colOff>
      <xdr:row>36</xdr:row>
      <xdr:rowOff>12197</xdr:rowOff>
    </xdr:from>
    <xdr:ext cx="448469" cy="280205"/>
    <xdr:sp macro="" textlink="">
      <xdr:nvSpPr>
        <xdr:cNvPr id="28" name="Rectangle 27"/>
        <xdr:cNvSpPr/>
      </xdr:nvSpPr>
      <xdr:spPr>
        <a:xfrm rot="20811024">
          <a:off x="3254377" y="7432172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</xdr:col>
      <xdr:colOff>1314450</xdr:colOff>
      <xdr:row>32</xdr:row>
      <xdr:rowOff>123824</xdr:rowOff>
    </xdr:from>
    <xdr:to>
      <xdr:col>2</xdr:col>
      <xdr:colOff>314325</xdr:colOff>
      <xdr:row>33</xdr:row>
      <xdr:rowOff>276224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6267449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1228725</xdr:colOff>
      <xdr:row>10</xdr:row>
      <xdr:rowOff>171450</xdr:rowOff>
    </xdr:from>
    <xdr:to>
      <xdr:col>2</xdr:col>
      <xdr:colOff>141754</xdr:colOff>
      <xdr:row>12</xdr:row>
      <xdr:rowOff>43076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638300" y="21812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249958</xdr:colOff>
      <xdr:row>15</xdr:row>
      <xdr:rowOff>71651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1752600" y="2781300"/>
          <a:ext cx="249958" cy="26215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270312</xdr:colOff>
      <xdr:row>0</xdr:row>
      <xdr:rowOff>114300</xdr:rowOff>
    </xdr:from>
    <xdr:to>
      <xdr:col>1</xdr:col>
      <xdr:colOff>1068039</xdr:colOff>
      <xdr:row>4</xdr:row>
      <xdr:rowOff>104775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87" y="114300"/>
          <a:ext cx="797727" cy="847725"/>
        </a:xfrm>
        <a:prstGeom prst="rect">
          <a:avLst/>
        </a:prstGeom>
      </xdr:spPr>
    </xdr:pic>
    <xdr:clientData/>
  </xdr:twoCellAnchor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26</xdr:row>
      <xdr:rowOff>189513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329" y="4146330"/>
          <a:ext cx="1744388" cy="1120008"/>
        </a:xfrm>
        <a:prstGeom prst="rect">
          <a:avLst/>
        </a:prstGeom>
      </xdr:spPr>
    </xdr:pic>
    <xdr:clientData/>
  </xdr:twoCellAnchor>
  <xdr:twoCellAnchor editAs="oneCell">
    <xdr:from>
      <xdr:col>2</xdr:col>
      <xdr:colOff>1420053</xdr:colOff>
      <xdr:row>7</xdr:row>
      <xdr:rowOff>16564</xdr:rowOff>
    </xdr:from>
    <xdr:to>
      <xdr:col>3</xdr:col>
      <xdr:colOff>124208</xdr:colOff>
      <xdr:row>7</xdr:row>
      <xdr:rowOff>175549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2653" y="1454839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1418811</xdr:colOff>
      <xdr:row>7</xdr:row>
      <xdr:rowOff>24848</xdr:rowOff>
    </xdr:from>
    <xdr:to>
      <xdr:col>5</xdr:col>
      <xdr:colOff>122967</xdr:colOff>
      <xdr:row>7</xdr:row>
      <xdr:rowOff>183833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311" y="146312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1408043</xdr:colOff>
      <xdr:row>7</xdr:row>
      <xdr:rowOff>8282</xdr:rowOff>
    </xdr:from>
    <xdr:to>
      <xdr:col>7</xdr:col>
      <xdr:colOff>112198</xdr:colOff>
      <xdr:row>7</xdr:row>
      <xdr:rowOff>167267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1118" y="144655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1416325</xdr:colOff>
      <xdr:row>7</xdr:row>
      <xdr:rowOff>24847</xdr:rowOff>
    </xdr:from>
    <xdr:to>
      <xdr:col>9</xdr:col>
      <xdr:colOff>120481</xdr:colOff>
      <xdr:row>7</xdr:row>
      <xdr:rowOff>183832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2975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1399760</xdr:colOff>
      <xdr:row>7</xdr:row>
      <xdr:rowOff>8283</xdr:rowOff>
    </xdr:from>
    <xdr:to>
      <xdr:col>11</xdr:col>
      <xdr:colOff>103916</xdr:colOff>
      <xdr:row>7</xdr:row>
      <xdr:rowOff>167268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9985" y="1446558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9" name="Rectangle 8"/>
        <xdr:cNvSpPr/>
      </xdr:nvSpPr>
      <xdr:spPr>
        <a:xfrm>
          <a:off x="8461084" y="66606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3</xdr:col>
      <xdr:colOff>47101</xdr:colOff>
      <xdr:row>32</xdr:row>
      <xdr:rowOff>66676</xdr:rowOff>
    </xdr:from>
    <xdr:to>
      <xdr:col>3</xdr:col>
      <xdr:colOff>285684</xdr:colOff>
      <xdr:row>33</xdr:row>
      <xdr:rowOff>39758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176" y="6210301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0</xdr:col>
      <xdr:colOff>206379</xdr:colOff>
      <xdr:row>34</xdr:row>
      <xdr:rowOff>228600</xdr:rowOff>
    </xdr:from>
    <xdr:to>
      <xdr:col>1</xdr:col>
      <xdr:colOff>15435</xdr:colOff>
      <xdr:row>34</xdr:row>
      <xdr:rowOff>387585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11024">
          <a:off x="206379" y="6886575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33</xdr:row>
      <xdr:rowOff>85547</xdr:rowOff>
    </xdr:from>
    <xdr:to>
      <xdr:col>3</xdr:col>
      <xdr:colOff>289106</xdr:colOff>
      <xdr:row>34</xdr:row>
      <xdr:rowOff>4170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81375" y="6457772"/>
          <a:ext cx="174806" cy="242473"/>
        </a:xfrm>
        <a:prstGeom prst="rect">
          <a:avLst/>
        </a:prstGeom>
      </xdr:spPr>
    </xdr:pic>
    <xdr:clientData/>
  </xdr:twoCellAnchor>
  <xdr:twoCellAnchor editAs="oneCell">
    <xdr:from>
      <xdr:col>0</xdr:col>
      <xdr:colOff>187329</xdr:colOff>
      <xdr:row>31</xdr:row>
      <xdr:rowOff>9526</xdr:rowOff>
    </xdr:from>
    <xdr:to>
      <xdr:col>1</xdr:col>
      <xdr:colOff>33808</xdr:colOff>
      <xdr:row>33</xdr:row>
      <xdr:rowOff>62127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87329" y="6134101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33</xdr:row>
      <xdr:rowOff>114301</xdr:rowOff>
    </xdr:from>
    <xdr:to>
      <xdr:col>0</xdr:col>
      <xdr:colOff>395502</xdr:colOff>
      <xdr:row>34</xdr:row>
      <xdr:rowOff>16023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133351" y="6448426"/>
          <a:ext cx="262151" cy="225572"/>
        </a:xfrm>
        <a:prstGeom prst="rect">
          <a:avLst/>
        </a:prstGeom>
      </xdr:spPr>
    </xdr:pic>
    <xdr:clientData/>
  </xdr:twoCellAnchor>
  <xdr:twoCellAnchor editAs="oneCell">
    <xdr:from>
      <xdr:col>0</xdr:col>
      <xdr:colOff>142820</xdr:colOff>
      <xdr:row>34</xdr:row>
      <xdr:rowOff>495301</xdr:rowOff>
    </xdr:from>
    <xdr:to>
      <xdr:col>1</xdr:col>
      <xdr:colOff>13685</xdr:colOff>
      <xdr:row>36</xdr:row>
      <xdr:rowOff>44224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142820" y="7153276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3</xdr:col>
      <xdr:colOff>25404</xdr:colOff>
      <xdr:row>34</xdr:row>
      <xdr:rowOff>161926</xdr:rowOff>
    </xdr:from>
    <xdr:to>
      <xdr:col>3</xdr:col>
      <xdr:colOff>275362</xdr:colOff>
      <xdr:row>34</xdr:row>
      <xdr:rowOff>424077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292479" y="6819901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25405</xdr:colOff>
      <xdr:row>34</xdr:row>
      <xdr:rowOff>521323</xdr:rowOff>
    </xdr:from>
    <xdr:to>
      <xdr:col>3</xdr:col>
      <xdr:colOff>311155</xdr:colOff>
      <xdr:row>36</xdr:row>
      <xdr:rowOff>55656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292480" y="7179298"/>
          <a:ext cx="285750" cy="296333"/>
        </a:xfrm>
        <a:prstGeom prst="rect">
          <a:avLst/>
        </a:prstGeom>
      </xdr:spPr>
    </xdr:pic>
    <xdr:clientData/>
  </xdr:twoCellAnchor>
  <xdr:oneCellAnchor>
    <xdr:from>
      <xdr:col>2</xdr:col>
      <xdr:colOff>1473203</xdr:colOff>
      <xdr:row>36</xdr:row>
      <xdr:rowOff>12198</xdr:rowOff>
    </xdr:from>
    <xdr:ext cx="448469" cy="280205"/>
    <xdr:sp macro="" textlink="">
      <xdr:nvSpPr>
        <xdr:cNvPr id="18" name="Rectangle 17"/>
        <xdr:cNvSpPr/>
      </xdr:nvSpPr>
      <xdr:spPr>
        <a:xfrm rot="20811024">
          <a:off x="3225803" y="7432173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</xdr:col>
      <xdr:colOff>1285876</xdr:colOff>
      <xdr:row>32</xdr:row>
      <xdr:rowOff>123825</xdr:rowOff>
    </xdr:from>
    <xdr:to>
      <xdr:col>2</xdr:col>
      <xdr:colOff>285751</xdr:colOff>
      <xdr:row>33</xdr:row>
      <xdr:rowOff>276225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1" y="626745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1085850</xdr:colOff>
      <xdr:row>26</xdr:row>
      <xdr:rowOff>38100</xdr:rowOff>
    </xdr:from>
    <xdr:to>
      <xdr:col>2</xdr:col>
      <xdr:colOff>1324433</xdr:colOff>
      <xdr:row>26</xdr:row>
      <xdr:rowOff>201682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51149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26</xdr:row>
      <xdr:rowOff>38100</xdr:rowOff>
    </xdr:from>
    <xdr:to>
      <xdr:col>4</xdr:col>
      <xdr:colOff>1048208</xdr:colOff>
      <xdr:row>26</xdr:row>
      <xdr:rowOff>201682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51149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809625</xdr:colOff>
      <xdr:row>20</xdr:row>
      <xdr:rowOff>19050</xdr:rowOff>
    </xdr:from>
    <xdr:to>
      <xdr:col>10</xdr:col>
      <xdr:colOff>1048208</xdr:colOff>
      <xdr:row>20</xdr:row>
      <xdr:rowOff>182632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9850" y="3943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819150</xdr:colOff>
      <xdr:row>20</xdr:row>
      <xdr:rowOff>19050</xdr:rowOff>
    </xdr:from>
    <xdr:to>
      <xdr:col>8</xdr:col>
      <xdr:colOff>1057733</xdr:colOff>
      <xdr:row>20</xdr:row>
      <xdr:rowOff>182632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943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20</xdr:row>
      <xdr:rowOff>19050</xdr:rowOff>
    </xdr:from>
    <xdr:to>
      <xdr:col>6</xdr:col>
      <xdr:colOff>1057733</xdr:colOff>
      <xdr:row>20</xdr:row>
      <xdr:rowOff>182632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943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828675</xdr:colOff>
      <xdr:row>20</xdr:row>
      <xdr:rowOff>19050</xdr:rowOff>
    </xdr:from>
    <xdr:to>
      <xdr:col>4</xdr:col>
      <xdr:colOff>1067258</xdr:colOff>
      <xdr:row>20</xdr:row>
      <xdr:rowOff>182632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3943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819150</xdr:colOff>
      <xdr:row>20</xdr:row>
      <xdr:rowOff>19050</xdr:rowOff>
    </xdr:from>
    <xdr:to>
      <xdr:col>2</xdr:col>
      <xdr:colOff>1057733</xdr:colOff>
      <xdr:row>20</xdr:row>
      <xdr:rowOff>182632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3943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819150</xdr:colOff>
      <xdr:row>10</xdr:row>
      <xdr:rowOff>28575</xdr:rowOff>
    </xdr:from>
    <xdr:to>
      <xdr:col>2</xdr:col>
      <xdr:colOff>1057733</xdr:colOff>
      <xdr:row>10</xdr:row>
      <xdr:rowOff>192157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828675</xdr:colOff>
      <xdr:row>10</xdr:row>
      <xdr:rowOff>28575</xdr:rowOff>
    </xdr:from>
    <xdr:to>
      <xdr:col>4</xdr:col>
      <xdr:colOff>1067258</xdr:colOff>
      <xdr:row>10</xdr:row>
      <xdr:rowOff>192157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809625</xdr:colOff>
      <xdr:row>10</xdr:row>
      <xdr:rowOff>28575</xdr:rowOff>
    </xdr:from>
    <xdr:to>
      <xdr:col>6</xdr:col>
      <xdr:colOff>1048208</xdr:colOff>
      <xdr:row>10</xdr:row>
      <xdr:rowOff>192157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838200</xdr:colOff>
      <xdr:row>10</xdr:row>
      <xdr:rowOff>19050</xdr:rowOff>
    </xdr:from>
    <xdr:to>
      <xdr:col>8</xdr:col>
      <xdr:colOff>1076783</xdr:colOff>
      <xdr:row>10</xdr:row>
      <xdr:rowOff>182632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800100</xdr:colOff>
      <xdr:row>10</xdr:row>
      <xdr:rowOff>28575</xdr:rowOff>
    </xdr:from>
    <xdr:to>
      <xdr:col>10</xdr:col>
      <xdr:colOff>1038683</xdr:colOff>
      <xdr:row>10</xdr:row>
      <xdr:rowOff>192157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0325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1057275</xdr:colOff>
      <xdr:row>15</xdr:row>
      <xdr:rowOff>19050</xdr:rowOff>
    </xdr:from>
    <xdr:to>
      <xdr:col>2</xdr:col>
      <xdr:colOff>1232081</xdr:colOff>
      <xdr:row>16</xdr:row>
      <xdr:rowOff>71023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09875" y="2990850"/>
          <a:ext cx="174806" cy="242473"/>
        </a:xfrm>
        <a:prstGeom prst="rect">
          <a:avLst/>
        </a:prstGeom>
      </xdr:spPr>
    </xdr:pic>
    <xdr:clientData/>
  </xdr:twoCellAnchor>
  <xdr:twoCellAnchor editAs="oneCell">
    <xdr:from>
      <xdr:col>4</xdr:col>
      <xdr:colOff>1352550</xdr:colOff>
      <xdr:row>14</xdr:row>
      <xdr:rowOff>152400</xdr:rowOff>
    </xdr:from>
    <xdr:to>
      <xdr:col>5</xdr:col>
      <xdr:colOff>12881</xdr:colOff>
      <xdr:row>16</xdr:row>
      <xdr:rowOff>13873</xdr:rowOff>
    </xdr:to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72050" y="2933700"/>
          <a:ext cx="174806" cy="242473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1285875</xdr:colOff>
      <xdr:row>14</xdr:row>
      <xdr:rowOff>180975</xdr:rowOff>
    </xdr:from>
    <xdr:to>
      <xdr:col>6</xdr:col>
      <xdr:colOff>1460681</xdr:colOff>
      <xdr:row>16</xdr:row>
      <xdr:rowOff>42448</xdr:rowOff>
    </xdr:to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38950" y="2962275"/>
          <a:ext cx="174806" cy="242473"/>
        </a:xfrm>
        <a:prstGeom prst="rect">
          <a:avLst/>
        </a:prstGeom>
      </xdr:spPr>
    </xdr:pic>
    <xdr:clientData/>
  </xdr:twoCellAnchor>
  <xdr:twoCellAnchor editAs="oneCell">
    <xdr:from>
      <xdr:col>10</xdr:col>
      <xdr:colOff>1314450</xdr:colOff>
      <xdr:row>14</xdr:row>
      <xdr:rowOff>171450</xdr:rowOff>
    </xdr:from>
    <xdr:to>
      <xdr:col>10</xdr:col>
      <xdr:colOff>1489256</xdr:colOff>
      <xdr:row>16</xdr:row>
      <xdr:rowOff>32923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34675" y="2952750"/>
          <a:ext cx="174806" cy="242473"/>
        </a:xfrm>
        <a:prstGeom prst="rect">
          <a:avLst/>
        </a:prstGeom>
      </xdr:spPr>
    </xdr:pic>
    <xdr:clientData/>
  </xdr:twoCellAnchor>
  <xdr:twoCellAnchor editAs="oneCell">
    <xdr:from>
      <xdr:col>1</xdr:col>
      <xdr:colOff>1257299</xdr:colOff>
      <xdr:row>10</xdr:row>
      <xdr:rowOff>180975</xdr:rowOff>
    </xdr:from>
    <xdr:to>
      <xdr:col>2</xdr:col>
      <xdr:colOff>170328</xdr:colOff>
      <xdr:row>12</xdr:row>
      <xdr:rowOff>52601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666874" y="219075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1228725</xdr:colOff>
      <xdr:row>10</xdr:row>
      <xdr:rowOff>171449</xdr:rowOff>
    </xdr:from>
    <xdr:to>
      <xdr:col>4</xdr:col>
      <xdr:colOff>1484779</xdr:colOff>
      <xdr:row>12</xdr:row>
      <xdr:rowOff>43075</xdr:rowOff>
    </xdr:to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4848225" y="2181224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11</xdr:row>
      <xdr:rowOff>133350</xdr:rowOff>
    </xdr:from>
    <xdr:to>
      <xdr:col>6</xdr:col>
      <xdr:colOff>322729</xdr:colOff>
      <xdr:row>13</xdr:row>
      <xdr:rowOff>14501</xdr:rowOff>
    </xdr:to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5619750" y="234315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11</xdr:row>
      <xdr:rowOff>142876</xdr:rowOff>
    </xdr:from>
    <xdr:to>
      <xdr:col>8</xdr:col>
      <xdr:colOff>360829</xdr:colOff>
      <xdr:row>13</xdr:row>
      <xdr:rowOff>24027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7591425" y="2352676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11</xdr:row>
      <xdr:rowOff>123825</xdr:rowOff>
    </xdr:from>
    <xdr:to>
      <xdr:col>10</xdr:col>
      <xdr:colOff>360829</xdr:colOff>
      <xdr:row>13</xdr:row>
      <xdr:rowOff>4976</xdr:rowOff>
    </xdr:to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9525000" y="23336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</xdr:colOff>
      <xdr:row>13</xdr:row>
      <xdr:rowOff>152400</xdr:rowOff>
    </xdr:from>
    <xdr:to>
      <xdr:col>8</xdr:col>
      <xdr:colOff>294153</xdr:colOff>
      <xdr:row>15</xdr:row>
      <xdr:rowOff>33551</xdr:rowOff>
    </xdr:to>
    <xdr:pic>
      <xdr:nvPicPr>
        <xdr:cNvPr id="42" name="Image 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7524749" y="27432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1333500</xdr:colOff>
      <xdr:row>21</xdr:row>
      <xdr:rowOff>142875</xdr:rowOff>
    </xdr:from>
    <xdr:to>
      <xdr:col>7</xdr:col>
      <xdr:colOff>75079</xdr:colOff>
      <xdr:row>22</xdr:row>
      <xdr:rowOff>214526</xdr:rowOff>
    </xdr:to>
    <xdr:pic>
      <xdr:nvPicPr>
        <xdr:cNvPr id="44" name="Image 4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6886575" y="42672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22</xdr:row>
      <xdr:rowOff>200025</xdr:rowOff>
    </xdr:from>
    <xdr:to>
      <xdr:col>8</xdr:col>
      <xdr:colOff>379879</xdr:colOff>
      <xdr:row>24</xdr:row>
      <xdr:rowOff>43076</xdr:rowOff>
    </xdr:to>
    <xdr:pic>
      <xdr:nvPicPr>
        <xdr:cNvPr id="45" name="Image 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7610475" y="455295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13</xdr:row>
      <xdr:rowOff>123825</xdr:rowOff>
    </xdr:from>
    <xdr:to>
      <xdr:col>4</xdr:col>
      <xdr:colOff>192808</xdr:colOff>
      <xdr:row>15</xdr:row>
      <xdr:rowOff>4976</xdr:rowOff>
    </xdr:to>
    <xdr:pic>
      <xdr:nvPicPr>
        <xdr:cNvPr id="46" name="Image 4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562350" y="27146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104775</xdr:rowOff>
    </xdr:from>
    <xdr:to>
      <xdr:col>6</xdr:col>
      <xdr:colOff>249958</xdr:colOff>
      <xdr:row>15</xdr:row>
      <xdr:rowOff>176426</xdr:rowOff>
    </xdr:to>
    <xdr:pic>
      <xdr:nvPicPr>
        <xdr:cNvPr id="47" name="Image 4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5553075" y="288607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13</xdr:row>
      <xdr:rowOff>123825</xdr:rowOff>
    </xdr:from>
    <xdr:to>
      <xdr:col>10</xdr:col>
      <xdr:colOff>221383</xdr:colOff>
      <xdr:row>15</xdr:row>
      <xdr:rowOff>4976</xdr:rowOff>
    </xdr:to>
    <xdr:pic>
      <xdr:nvPicPr>
        <xdr:cNvPr id="48" name="Imag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9391650" y="27146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352426</xdr:colOff>
      <xdr:row>22</xdr:row>
      <xdr:rowOff>209551</xdr:rowOff>
    </xdr:from>
    <xdr:to>
      <xdr:col>6</xdr:col>
      <xdr:colOff>183284</xdr:colOff>
      <xdr:row>24</xdr:row>
      <xdr:rowOff>52602</xdr:rowOff>
    </xdr:to>
    <xdr:pic>
      <xdr:nvPicPr>
        <xdr:cNvPr id="49" name="Image 4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5486401" y="4562476"/>
          <a:ext cx="249958" cy="262151"/>
        </a:xfrm>
        <a:prstGeom prst="rect">
          <a:avLst/>
        </a:prstGeom>
      </xdr:spPr>
    </xdr:pic>
    <xdr:clientData/>
  </xdr:twoCellAnchor>
  <xdr:oneCellAnchor>
    <xdr:from>
      <xdr:col>2</xdr:col>
      <xdr:colOff>19050</xdr:colOff>
      <xdr:row>15</xdr:row>
      <xdr:rowOff>71900</xdr:rowOff>
    </xdr:from>
    <xdr:ext cx="448469" cy="280205"/>
    <xdr:sp macro="" textlink="">
      <xdr:nvSpPr>
        <xdr:cNvPr id="51" name="Rectangle 50"/>
        <xdr:cNvSpPr/>
      </xdr:nvSpPr>
      <xdr:spPr>
        <a:xfrm rot="20811024">
          <a:off x="1771650" y="30437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1</xdr:col>
      <xdr:colOff>1171576</xdr:colOff>
      <xdr:row>22</xdr:row>
      <xdr:rowOff>100475</xdr:rowOff>
    </xdr:from>
    <xdr:ext cx="448469" cy="280205"/>
    <xdr:sp macro="" textlink="">
      <xdr:nvSpPr>
        <xdr:cNvPr id="53" name="Rectangle 52"/>
        <xdr:cNvSpPr/>
      </xdr:nvSpPr>
      <xdr:spPr>
        <a:xfrm rot="20811024">
          <a:off x="1581151" y="44534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3</xdr:col>
      <xdr:colOff>304800</xdr:colOff>
      <xdr:row>22</xdr:row>
      <xdr:rowOff>43324</xdr:rowOff>
    </xdr:from>
    <xdr:ext cx="448469" cy="280205"/>
    <xdr:sp macro="" textlink="">
      <xdr:nvSpPr>
        <xdr:cNvPr id="55" name="Rectangle 54"/>
        <xdr:cNvSpPr/>
      </xdr:nvSpPr>
      <xdr:spPr>
        <a:xfrm rot="20811024">
          <a:off x="3571875" y="4396249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9</xdr:col>
      <xdr:colOff>381000</xdr:colOff>
      <xdr:row>14</xdr:row>
      <xdr:rowOff>129050</xdr:rowOff>
    </xdr:from>
    <xdr:ext cx="448469" cy="280205"/>
    <xdr:sp macro="" textlink="">
      <xdr:nvSpPr>
        <xdr:cNvPr id="59" name="Rectangle 58"/>
        <xdr:cNvSpPr/>
      </xdr:nvSpPr>
      <xdr:spPr>
        <a:xfrm rot="20811024">
          <a:off x="9382125" y="291035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6</xdr:col>
      <xdr:colOff>1000123</xdr:colOff>
      <xdr:row>22</xdr:row>
      <xdr:rowOff>224300</xdr:rowOff>
    </xdr:from>
    <xdr:ext cx="448469" cy="280205"/>
    <xdr:sp macro="" textlink="">
      <xdr:nvSpPr>
        <xdr:cNvPr id="61" name="Rectangle 60"/>
        <xdr:cNvSpPr/>
      </xdr:nvSpPr>
      <xdr:spPr>
        <a:xfrm rot="20811024">
          <a:off x="6553198" y="457722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19051</xdr:colOff>
      <xdr:row>14</xdr:row>
      <xdr:rowOff>167150</xdr:rowOff>
    </xdr:from>
    <xdr:ext cx="448469" cy="280205"/>
    <xdr:sp macro="" textlink="">
      <xdr:nvSpPr>
        <xdr:cNvPr id="63" name="Rectangle 62"/>
        <xdr:cNvSpPr/>
      </xdr:nvSpPr>
      <xdr:spPr>
        <a:xfrm rot="20811024">
          <a:off x="3638551" y="294845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6</xdr:col>
      <xdr:colOff>1076324</xdr:colOff>
      <xdr:row>13</xdr:row>
      <xdr:rowOff>152399</xdr:rowOff>
    </xdr:from>
    <xdr:to>
      <xdr:col>6</xdr:col>
      <xdr:colOff>1332378</xdr:colOff>
      <xdr:row>15</xdr:row>
      <xdr:rowOff>33550</xdr:rowOff>
    </xdr:to>
    <xdr:pic>
      <xdr:nvPicPr>
        <xdr:cNvPr id="64" name="Image 6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6629399" y="2743199"/>
          <a:ext cx="256054" cy="26215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270312</xdr:colOff>
      <xdr:row>0</xdr:row>
      <xdr:rowOff>114300</xdr:rowOff>
    </xdr:from>
    <xdr:to>
      <xdr:col>1</xdr:col>
      <xdr:colOff>1068039</xdr:colOff>
      <xdr:row>4</xdr:row>
      <xdr:rowOff>104775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87" y="114300"/>
          <a:ext cx="797727" cy="847725"/>
        </a:xfrm>
        <a:prstGeom prst="rect">
          <a:avLst/>
        </a:prstGeom>
      </xdr:spPr>
    </xdr:pic>
    <xdr:clientData/>
  </xdr:twoCellAnchor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26</xdr:row>
      <xdr:rowOff>189513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329" y="4146330"/>
          <a:ext cx="1744388" cy="1120008"/>
        </a:xfrm>
        <a:prstGeom prst="rect">
          <a:avLst/>
        </a:prstGeom>
      </xdr:spPr>
    </xdr:pic>
    <xdr:clientData/>
  </xdr:twoCellAnchor>
  <xdr:twoCellAnchor editAs="oneCell">
    <xdr:from>
      <xdr:col>2</xdr:col>
      <xdr:colOff>1420053</xdr:colOff>
      <xdr:row>7</xdr:row>
      <xdr:rowOff>16564</xdr:rowOff>
    </xdr:from>
    <xdr:to>
      <xdr:col>3</xdr:col>
      <xdr:colOff>124208</xdr:colOff>
      <xdr:row>7</xdr:row>
      <xdr:rowOff>175549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2653" y="1454839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1418811</xdr:colOff>
      <xdr:row>7</xdr:row>
      <xdr:rowOff>24848</xdr:rowOff>
    </xdr:from>
    <xdr:to>
      <xdr:col>5</xdr:col>
      <xdr:colOff>122967</xdr:colOff>
      <xdr:row>7</xdr:row>
      <xdr:rowOff>183833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311" y="146312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1408043</xdr:colOff>
      <xdr:row>7</xdr:row>
      <xdr:rowOff>8282</xdr:rowOff>
    </xdr:from>
    <xdr:to>
      <xdr:col>7</xdr:col>
      <xdr:colOff>112198</xdr:colOff>
      <xdr:row>7</xdr:row>
      <xdr:rowOff>167267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1118" y="144655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1416325</xdr:colOff>
      <xdr:row>7</xdr:row>
      <xdr:rowOff>24847</xdr:rowOff>
    </xdr:from>
    <xdr:to>
      <xdr:col>9</xdr:col>
      <xdr:colOff>25231</xdr:colOff>
      <xdr:row>7</xdr:row>
      <xdr:rowOff>183832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2975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1399760</xdr:colOff>
      <xdr:row>7</xdr:row>
      <xdr:rowOff>8283</xdr:rowOff>
    </xdr:from>
    <xdr:to>
      <xdr:col>11</xdr:col>
      <xdr:colOff>103916</xdr:colOff>
      <xdr:row>7</xdr:row>
      <xdr:rowOff>167268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9985" y="1446558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9" name="Rectangle 8"/>
        <xdr:cNvSpPr/>
      </xdr:nvSpPr>
      <xdr:spPr>
        <a:xfrm>
          <a:off x="8461084" y="66606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3</xdr:col>
      <xdr:colOff>56625</xdr:colOff>
      <xdr:row>32</xdr:row>
      <xdr:rowOff>76200</xdr:rowOff>
    </xdr:from>
    <xdr:to>
      <xdr:col>3</xdr:col>
      <xdr:colOff>295208</xdr:colOff>
      <xdr:row>33</xdr:row>
      <xdr:rowOff>49282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3700" y="6219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215903</xdr:colOff>
      <xdr:row>34</xdr:row>
      <xdr:rowOff>238124</xdr:rowOff>
    </xdr:from>
    <xdr:to>
      <xdr:col>1</xdr:col>
      <xdr:colOff>24959</xdr:colOff>
      <xdr:row>34</xdr:row>
      <xdr:rowOff>397109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11024">
          <a:off x="215903" y="6896099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3</xdr:col>
      <xdr:colOff>92078</xdr:colOff>
      <xdr:row>33</xdr:row>
      <xdr:rowOff>123826</xdr:rowOff>
    </xdr:from>
    <xdr:to>
      <xdr:col>3</xdr:col>
      <xdr:colOff>281070</xdr:colOff>
      <xdr:row>34</xdr:row>
      <xdr:rowOff>62127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3359153" y="6457951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196853</xdr:colOff>
      <xdr:row>32</xdr:row>
      <xdr:rowOff>0</xdr:rowOff>
    </xdr:from>
    <xdr:to>
      <xdr:col>1</xdr:col>
      <xdr:colOff>43332</xdr:colOff>
      <xdr:row>33</xdr:row>
      <xdr:rowOff>71651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96853" y="61436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33</xdr:row>
      <xdr:rowOff>123825</xdr:rowOff>
    </xdr:from>
    <xdr:to>
      <xdr:col>0</xdr:col>
      <xdr:colOff>405026</xdr:colOff>
      <xdr:row>34</xdr:row>
      <xdr:rowOff>25547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142875" y="6457950"/>
          <a:ext cx="262151" cy="225572"/>
        </a:xfrm>
        <a:prstGeom prst="rect">
          <a:avLst/>
        </a:prstGeom>
      </xdr:spPr>
    </xdr:pic>
    <xdr:clientData/>
  </xdr:twoCellAnchor>
  <xdr:twoCellAnchor editAs="oneCell">
    <xdr:from>
      <xdr:col>0</xdr:col>
      <xdr:colOff>152344</xdr:colOff>
      <xdr:row>34</xdr:row>
      <xdr:rowOff>504825</xdr:rowOff>
    </xdr:from>
    <xdr:to>
      <xdr:col>1</xdr:col>
      <xdr:colOff>23209</xdr:colOff>
      <xdr:row>36</xdr:row>
      <xdr:rowOff>53748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152344" y="7162800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3</xdr:col>
      <xdr:colOff>34928</xdr:colOff>
      <xdr:row>34</xdr:row>
      <xdr:rowOff>171450</xdr:rowOff>
    </xdr:from>
    <xdr:to>
      <xdr:col>3</xdr:col>
      <xdr:colOff>284886</xdr:colOff>
      <xdr:row>34</xdr:row>
      <xdr:rowOff>433601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302003" y="68294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34929</xdr:colOff>
      <xdr:row>34</xdr:row>
      <xdr:rowOff>530847</xdr:rowOff>
    </xdr:from>
    <xdr:to>
      <xdr:col>3</xdr:col>
      <xdr:colOff>320679</xdr:colOff>
      <xdr:row>36</xdr:row>
      <xdr:rowOff>65180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302004" y="7188822"/>
          <a:ext cx="285750" cy="296333"/>
        </a:xfrm>
        <a:prstGeom prst="rect">
          <a:avLst/>
        </a:prstGeom>
      </xdr:spPr>
    </xdr:pic>
    <xdr:clientData/>
  </xdr:twoCellAnchor>
  <xdr:oneCellAnchor>
    <xdr:from>
      <xdr:col>2</xdr:col>
      <xdr:colOff>1482727</xdr:colOff>
      <xdr:row>36</xdr:row>
      <xdr:rowOff>21722</xdr:rowOff>
    </xdr:from>
    <xdr:ext cx="448469" cy="280205"/>
    <xdr:sp macro="" textlink="">
      <xdr:nvSpPr>
        <xdr:cNvPr id="18" name="Rectangle 17"/>
        <xdr:cNvSpPr/>
      </xdr:nvSpPr>
      <xdr:spPr>
        <a:xfrm rot="20811024">
          <a:off x="3235327" y="7441697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</xdr:col>
      <xdr:colOff>1295400</xdr:colOff>
      <xdr:row>32</xdr:row>
      <xdr:rowOff>133349</xdr:rowOff>
    </xdr:from>
    <xdr:to>
      <xdr:col>2</xdr:col>
      <xdr:colOff>295275</xdr:colOff>
      <xdr:row>33</xdr:row>
      <xdr:rowOff>285749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6276974"/>
          <a:ext cx="342900" cy="342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270312</xdr:colOff>
      <xdr:row>0</xdr:row>
      <xdr:rowOff>114300</xdr:rowOff>
    </xdr:from>
    <xdr:to>
      <xdr:col>1</xdr:col>
      <xdr:colOff>1068039</xdr:colOff>
      <xdr:row>4</xdr:row>
      <xdr:rowOff>104775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87" y="114300"/>
          <a:ext cx="797727" cy="847725"/>
        </a:xfrm>
        <a:prstGeom prst="rect">
          <a:avLst/>
        </a:prstGeom>
      </xdr:spPr>
    </xdr:pic>
    <xdr:clientData/>
  </xdr:twoCellAnchor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27</xdr:row>
      <xdr:rowOff>189513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329" y="4146330"/>
          <a:ext cx="1744388" cy="1310508"/>
        </a:xfrm>
        <a:prstGeom prst="rect">
          <a:avLst/>
        </a:prstGeom>
      </xdr:spPr>
    </xdr:pic>
    <xdr:clientData/>
  </xdr:twoCellAnchor>
  <xdr:twoCellAnchor editAs="oneCell">
    <xdr:from>
      <xdr:col>4</xdr:col>
      <xdr:colOff>1190211</xdr:colOff>
      <xdr:row>6</xdr:row>
      <xdr:rowOff>186773</xdr:rowOff>
    </xdr:from>
    <xdr:to>
      <xdr:col>4</xdr:col>
      <xdr:colOff>1408842</xdr:colOff>
      <xdr:row>7</xdr:row>
      <xdr:rowOff>155258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9711" y="1434548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1208018</xdr:colOff>
      <xdr:row>7</xdr:row>
      <xdr:rowOff>36857</xdr:rowOff>
    </xdr:from>
    <xdr:to>
      <xdr:col>6</xdr:col>
      <xdr:colOff>1426648</xdr:colOff>
      <xdr:row>8</xdr:row>
      <xdr:rowOff>5342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1093" y="1475132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1178200</xdr:colOff>
      <xdr:row>7</xdr:row>
      <xdr:rowOff>24847</xdr:rowOff>
    </xdr:from>
    <xdr:to>
      <xdr:col>8</xdr:col>
      <xdr:colOff>1396831</xdr:colOff>
      <xdr:row>7</xdr:row>
      <xdr:rowOff>183832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4850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1190210</xdr:colOff>
      <xdr:row>7</xdr:row>
      <xdr:rowOff>17808</xdr:rowOff>
    </xdr:from>
    <xdr:to>
      <xdr:col>10</xdr:col>
      <xdr:colOff>1408841</xdr:colOff>
      <xdr:row>7</xdr:row>
      <xdr:rowOff>176793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435" y="1456083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34</xdr:row>
      <xdr:rowOff>440823</xdr:rowOff>
    </xdr:from>
    <xdr:ext cx="184730" cy="937629"/>
    <xdr:sp macro="" textlink="">
      <xdr:nvSpPr>
        <xdr:cNvPr id="9" name="Rectangle 8"/>
        <xdr:cNvSpPr/>
      </xdr:nvSpPr>
      <xdr:spPr>
        <a:xfrm>
          <a:off x="8461084" y="68511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3</xdr:col>
      <xdr:colOff>56625</xdr:colOff>
      <xdr:row>33</xdr:row>
      <xdr:rowOff>76200</xdr:rowOff>
    </xdr:from>
    <xdr:to>
      <xdr:col>3</xdr:col>
      <xdr:colOff>295208</xdr:colOff>
      <xdr:row>34</xdr:row>
      <xdr:rowOff>49282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3700" y="64103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0</xdr:col>
      <xdr:colOff>196853</xdr:colOff>
      <xdr:row>33</xdr:row>
      <xdr:rowOff>0</xdr:rowOff>
    </xdr:from>
    <xdr:to>
      <xdr:col>1</xdr:col>
      <xdr:colOff>43332</xdr:colOff>
      <xdr:row>34</xdr:row>
      <xdr:rowOff>71651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196853" y="63341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126318</xdr:colOff>
      <xdr:row>34</xdr:row>
      <xdr:rowOff>10336</xdr:rowOff>
    </xdr:from>
    <xdr:to>
      <xdr:col>0</xdr:col>
      <xdr:colOff>388469</xdr:colOff>
      <xdr:row>34</xdr:row>
      <xdr:rowOff>307425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26318" y="6344461"/>
          <a:ext cx="262151" cy="297089"/>
        </a:xfrm>
        <a:prstGeom prst="rect">
          <a:avLst/>
        </a:prstGeom>
      </xdr:spPr>
    </xdr:pic>
    <xdr:clientData/>
  </xdr:twoCellAnchor>
  <xdr:twoCellAnchor editAs="oneCell">
    <xdr:from>
      <xdr:col>0</xdr:col>
      <xdr:colOff>102373</xdr:colOff>
      <xdr:row>35</xdr:row>
      <xdr:rowOff>525938</xdr:rowOff>
    </xdr:from>
    <xdr:to>
      <xdr:col>0</xdr:col>
      <xdr:colOff>382813</xdr:colOff>
      <xdr:row>36</xdr:row>
      <xdr:rowOff>185173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102373" y="7183913"/>
          <a:ext cx="280440" cy="230735"/>
        </a:xfrm>
        <a:prstGeom prst="rect">
          <a:avLst/>
        </a:prstGeom>
      </xdr:spPr>
    </xdr:pic>
    <xdr:clientData/>
  </xdr:twoCellAnchor>
  <xdr:twoCellAnchor editAs="oneCell">
    <xdr:from>
      <xdr:col>3</xdr:col>
      <xdr:colOff>34929</xdr:colOff>
      <xdr:row>35</xdr:row>
      <xdr:rowOff>530847</xdr:rowOff>
    </xdr:from>
    <xdr:to>
      <xdr:col>3</xdr:col>
      <xdr:colOff>320679</xdr:colOff>
      <xdr:row>37</xdr:row>
      <xdr:rowOff>103280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3302004" y="7379322"/>
          <a:ext cx="285750" cy="296333"/>
        </a:xfrm>
        <a:prstGeom prst="rect">
          <a:avLst/>
        </a:prstGeom>
      </xdr:spPr>
    </xdr:pic>
    <xdr:clientData/>
  </xdr:twoCellAnchor>
  <xdr:oneCellAnchor>
    <xdr:from>
      <xdr:col>2</xdr:col>
      <xdr:colOff>1482727</xdr:colOff>
      <xdr:row>37</xdr:row>
      <xdr:rowOff>21722</xdr:rowOff>
    </xdr:from>
    <xdr:ext cx="448469" cy="280205"/>
    <xdr:sp macro="" textlink="">
      <xdr:nvSpPr>
        <xdr:cNvPr id="18" name="Rectangle 17"/>
        <xdr:cNvSpPr/>
      </xdr:nvSpPr>
      <xdr:spPr>
        <a:xfrm rot="20811024">
          <a:off x="3235327" y="7632197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</xdr:col>
      <xdr:colOff>1295400</xdr:colOff>
      <xdr:row>33</xdr:row>
      <xdr:rowOff>133349</xdr:rowOff>
    </xdr:from>
    <xdr:to>
      <xdr:col>2</xdr:col>
      <xdr:colOff>295275</xdr:colOff>
      <xdr:row>34</xdr:row>
      <xdr:rowOff>295275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6276974"/>
          <a:ext cx="342900" cy="352426"/>
        </a:xfrm>
        <a:prstGeom prst="rect">
          <a:avLst/>
        </a:prstGeom>
      </xdr:spPr>
    </xdr:pic>
    <xdr:clientData/>
  </xdr:twoCellAnchor>
  <xdr:oneCellAnchor>
    <xdr:from>
      <xdr:col>4</xdr:col>
      <xdr:colOff>1161636</xdr:colOff>
      <xdr:row>11</xdr:row>
      <xdr:rowOff>15323</xdr:rowOff>
    </xdr:from>
    <xdr:ext cx="218631" cy="158985"/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136" y="2225123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1408043</xdr:colOff>
      <xdr:row>11</xdr:row>
      <xdr:rowOff>8282</xdr:rowOff>
    </xdr:from>
    <xdr:ext cx="218630" cy="158985"/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1118" y="1446557"/>
          <a:ext cx="218630" cy="158985"/>
        </a:xfrm>
        <a:prstGeom prst="rect">
          <a:avLst/>
        </a:prstGeom>
      </xdr:spPr>
    </xdr:pic>
    <xdr:clientData/>
  </xdr:oneCellAnchor>
  <xdr:oneCellAnchor>
    <xdr:from>
      <xdr:col>8</xdr:col>
      <xdr:colOff>1178200</xdr:colOff>
      <xdr:row>11</xdr:row>
      <xdr:rowOff>24847</xdr:rowOff>
    </xdr:from>
    <xdr:ext cx="218631" cy="158985"/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4850" y="2234647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1161635</xdr:colOff>
      <xdr:row>11</xdr:row>
      <xdr:rowOff>8283</xdr:rowOff>
    </xdr:from>
    <xdr:ext cx="218631" cy="158985"/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1860" y="2218083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1161636</xdr:colOff>
      <xdr:row>21</xdr:row>
      <xdr:rowOff>15323</xdr:rowOff>
    </xdr:from>
    <xdr:ext cx="218631" cy="158985"/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136" y="4139648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1160393</xdr:colOff>
      <xdr:row>21</xdr:row>
      <xdr:rowOff>8282</xdr:rowOff>
    </xdr:from>
    <xdr:ext cx="218630" cy="158985"/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68" y="4132607"/>
          <a:ext cx="218630" cy="158985"/>
        </a:xfrm>
        <a:prstGeom prst="rect">
          <a:avLst/>
        </a:prstGeom>
      </xdr:spPr>
    </xdr:pic>
    <xdr:clientData/>
  </xdr:oneCellAnchor>
  <xdr:oneCellAnchor>
    <xdr:from>
      <xdr:col>8</xdr:col>
      <xdr:colOff>1102000</xdr:colOff>
      <xdr:row>21</xdr:row>
      <xdr:rowOff>24847</xdr:rowOff>
    </xdr:from>
    <xdr:ext cx="218631" cy="158985"/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8650" y="4149172"/>
          <a:ext cx="218631" cy="158985"/>
        </a:xfrm>
        <a:prstGeom prst="rect">
          <a:avLst/>
        </a:prstGeom>
      </xdr:spPr>
    </xdr:pic>
    <xdr:clientData/>
  </xdr:oneCellAnchor>
  <xdr:oneCellAnchor>
    <xdr:from>
      <xdr:col>0</xdr:col>
      <xdr:colOff>171450</xdr:colOff>
      <xdr:row>35</xdr:row>
      <xdr:rowOff>180975</xdr:rowOff>
    </xdr:from>
    <xdr:ext cx="218631" cy="158985"/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029450"/>
          <a:ext cx="218631" cy="158985"/>
        </a:xfrm>
        <a:prstGeom prst="rect">
          <a:avLst/>
        </a:prstGeom>
      </xdr:spPr>
    </xdr:pic>
    <xdr:clientData/>
  </xdr:oneCellAnchor>
  <xdr:twoCellAnchor editAs="oneCell">
    <xdr:from>
      <xdr:col>3</xdr:col>
      <xdr:colOff>114300</xdr:colOff>
      <xdr:row>34</xdr:row>
      <xdr:rowOff>304800</xdr:rowOff>
    </xdr:from>
    <xdr:to>
      <xdr:col>4</xdr:col>
      <xdr:colOff>11833</xdr:colOff>
      <xdr:row>35</xdr:row>
      <xdr:rowOff>243101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381375" y="68294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256054</xdr:colOff>
      <xdr:row>13</xdr:row>
      <xdr:rowOff>71651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3619500" y="24003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256054</xdr:colOff>
      <xdr:row>13</xdr:row>
      <xdr:rowOff>71651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5553075" y="24003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256054</xdr:colOff>
      <xdr:row>13</xdr:row>
      <xdr:rowOff>71651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7486650" y="24003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256054</xdr:colOff>
      <xdr:row>13</xdr:row>
      <xdr:rowOff>71651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9420225" y="24003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352425</xdr:rowOff>
    </xdr:from>
    <xdr:to>
      <xdr:col>4</xdr:col>
      <xdr:colOff>351304</xdr:colOff>
      <xdr:row>25</xdr:row>
      <xdr:rowOff>43076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3714750" y="527685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14</xdr:row>
      <xdr:rowOff>28576</xdr:rowOff>
    </xdr:from>
    <xdr:to>
      <xdr:col>6</xdr:col>
      <xdr:colOff>297584</xdr:colOff>
      <xdr:row>14</xdr:row>
      <xdr:rowOff>290727</xdr:rowOff>
    </xdr:to>
    <xdr:pic>
      <xdr:nvPicPr>
        <xdr:cNvPr id="48" name="Image 4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5600701" y="2809876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14</xdr:row>
      <xdr:rowOff>133352</xdr:rowOff>
    </xdr:from>
    <xdr:to>
      <xdr:col>10</xdr:col>
      <xdr:colOff>211858</xdr:colOff>
      <xdr:row>15</xdr:row>
      <xdr:rowOff>14503</xdr:rowOff>
    </xdr:to>
    <xdr:pic>
      <xdr:nvPicPr>
        <xdr:cNvPr id="49" name="Image 4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9382125" y="2914652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165564</xdr:colOff>
      <xdr:row>34</xdr:row>
      <xdr:rowOff>69670</xdr:rowOff>
    </xdr:from>
    <xdr:to>
      <xdr:col>3</xdr:col>
      <xdr:colOff>333263</xdr:colOff>
      <xdr:row>34</xdr:row>
      <xdr:rowOff>302285</xdr:rowOff>
    </xdr:to>
    <xdr:pic>
      <xdr:nvPicPr>
        <xdr:cNvPr id="50" name="Image 4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3432639" y="7203895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15</xdr:row>
      <xdr:rowOff>76200</xdr:rowOff>
    </xdr:from>
    <xdr:to>
      <xdr:col>6</xdr:col>
      <xdr:colOff>234374</xdr:colOff>
      <xdr:row>15</xdr:row>
      <xdr:rowOff>308815</xdr:rowOff>
    </xdr:to>
    <xdr:pic>
      <xdr:nvPicPr>
        <xdr:cNvPr id="51" name="Image 5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5619750" y="3238500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23</xdr:row>
      <xdr:rowOff>28575</xdr:rowOff>
    </xdr:from>
    <xdr:to>
      <xdr:col>3</xdr:col>
      <xdr:colOff>339149</xdr:colOff>
      <xdr:row>23</xdr:row>
      <xdr:rowOff>261190</xdr:rowOff>
    </xdr:to>
    <xdr:pic>
      <xdr:nvPicPr>
        <xdr:cNvPr id="52" name="Image 5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3438525" y="4953000"/>
          <a:ext cx="167699" cy="232615"/>
        </a:xfrm>
        <a:prstGeom prst="rect">
          <a:avLst/>
        </a:prstGeom>
      </xdr:spPr>
    </xdr:pic>
    <xdr:clientData/>
  </xdr:twoCellAnchor>
  <xdr:oneCellAnchor>
    <xdr:from>
      <xdr:col>6</xdr:col>
      <xdr:colOff>1104900</xdr:colOff>
      <xdr:row>23</xdr:row>
      <xdr:rowOff>171450</xdr:rowOff>
    </xdr:from>
    <xdr:ext cx="448469" cy="280205"/>
    <xdr:sp macro="" textlink="">
      <xdr:nvSpPr>
        <xdr:cNvPr id="55" name="Rectangle 54"/>
        <xdr:cNvSpPr/>
      </xdr:nvSpPr>
      <xdr:spPr>
        <a:xfrm rot="20811024">
          <a:off x="6657975" y="509587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10</xdr:col>
      <xdr:colOff>1066799</xdr:colOff>
      <xdr:row>14</xdr:row>
      <xdr:rowOff>228600</xdr:rowOff>
    </xdr:from>
    <xdr:ext cx="448469" cy="280205"/>
    <xdr:sp macro="" textlink="">
      <xdr:nvSpPr>
        <xdr:cNvPr id="56" name="Rectangle 55"/>
        <xdr:cNvSpPr/>
      </xdr:nvSpPr>
      <xdr:spPr>
        <a:xfrm rot="20811024">
          <a:off x="10487024" y="30099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8</xdr:col>
      <xdr:colOff>57151</xdr:colOff>
      <xdr:row>23</xdr:row>
      <xdr:rowOff>85725</xdr:rowOff>
    </xdr:from>
    <xdr:to>
      <xdr:col>8</xdr:col>
      <xdr:colOff>342901</xdr:colOff>
      <xdr:row>24</xdr:row>
      <xdr:rowOff>39158</xdr:rowOff>
    </xdr:to>
    <xdr:pic>
      <xdr:nvPicPr>
        <xdr:cNvPr id="57" name="Image 5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7543801" y="5010150"/>
          <a:ext cx="285750" cy="334433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16</xdr:row>
      <xdr:rowOff>0</xdr:rowOff>
    </xdr:from>
    <xdr:ext cx="448469" cy="280205"/>
    <xdr:sp macro="" textlink="">
      <xdr:nvSpPr>
        <xdr:cNvPr id="58" name="Rectangle 57"/>
        <xdr:cNvSpPr/>
      </xdr:nvSpPr>
      <xdr:spPr>
        <a:xfrm rot="20811024">
          <a:off x="5553075" y="35433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8</xdr:col>
      <xdr:colOff>1257301</xdr:colOff>
      <xdr:row>24</xdr:row>
      <xdr:rowOff>38100</xdr:rowOff>
    </xdr:from>
    <xdr:ext cx="448469" cy="280205"/>
    <xdr:sp macro="" textlink="">
      <xdr:nvSpPr>
        <xdr:cNvPr id="59" name="Rectangle 58"/>
        <xdr:cNvSpPr/>
      </xdr:nvSpPr>
      <xdr:spPr>
        <a:xfrm rot="20811024">
          <a:off x="8743951" y="534352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5</xdr:col>
      <xdr:colOff>342901</xdr:colOff>
      <xdr:row>26</xdr:row>
      <xdr:rowOff>38100</xdr:rowOff>
    </xdr:from>
    <xdr:to>
      <xdr:col>6</xdr:col>
      <xdr:colOff>179855</xdr:colOff>
      <xdr:row>27</xdr:row>
      <xdr:rowOff>109751</xdr:rowOff>
    </xdr:to>
    <xdr:pic>
      <xdr:nvPicPr>
        <xdr:cNvPr id="61" name="Image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5476876" y="57245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20</xdr:row>
      <xdr:rowOff>9525</xdr:rowOff>
    </xdr:from>
    <xdr:to>
      <xdr:col>4</xdr:col>
      <xdr:colOff>1048208</xdr:colOff>
      <xdr:row>20</xdr:row>
      <xdr:rowOff>173107</xdr:rowOff>
    </xdr:to>
    <xdr:pic>
      <xdr:nvPicPr>
        <xdr:cNvPr id="62" name="Image 6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43529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809625</xdr:colOff>
      <xdr:row>20</xdr:row>
      <xdr:rowOff>9525</xdr:rowOff>
    </xdr:from>
    <xdr:to>
      <xdr:col>6</xdr:col>
      <xdr:colOff>1048208</xdr:colOff>
      <xdr:row>20</xdr:row>
      <xdr:rowOff>173107</xdr:rowOff>
    </xdr:to>
    <xdr:pic>
      <xdr:nvPicPr>
        <xdr:cNvPr id="63" name="Image 6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43529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809625</xdr:colOff>
      <xdr:row>20</xdr:row>
      <xdr:rowOff>28575</xdr:rowOff>
    </xdr:from>
    <xdr:to>
      <xdr:col>8</xdr:col>
      <xdr:colOff>1048208</xdr:colOff>
      <xdr:row>20</xdr:row>
      <xdr:rowOff>192157</xdr:rowOff>
    </xdr:to>
    <xdr:pic>
      <xdr:nvPicPr>
        <xdr:cNvPr id="64" name="Image 6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37197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828675</xdr:colOff>
      <xdr:row>20</xdr:row>
      <xdr:rowOff>0</xdr:rowOff>
    </xdr:from>
    <xdr:to>
      <xdr:col>10</xdr:col>
      <xdr:colOff>1067258</xdr:colOff>
      <xdr:row>20</xdr:row>
      <xdr:rowOff>163582</xdr:rowOff>
    </xdr:to>
    <xdr:pic>
      <xdr:nvPicPr>
        <xdr:cNvPr id="65" name="Image 6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43434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828675</xdr:colOff>
      <xdr:row>10</xdr:row>
      <xdr:rowOff>19050</xdr:rowOff>
    </xdr:from>
    <xdr:to>
      <xdr:col>10</xdr:col>
      <xdr:colOff>1067258</xdr:colOff>
      <xdr:row>10</xdr:row>
      <xdr:rowOff>182632</xdr:rowOff>
    </xdr:to>
    <xdr:pic>
      <xdr:nvPicPr>
        <xdr:cNvPr id="66" name="Image 6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809625</xdr:colOff>
      <xdr:row>10</xdr:row>
      <xdr:rowOff>19050</xdr:rowOff>
    </xdr:from>
    <xdr:to>
      <xdr:col>8</xdr:col>
      <xdr:colOff>1048208</xdr:colOff>
      <xdr:row>10</xdr:row>
      <xdr:rowOff>182632</xdr:rowOff>
    </xdr:to>
    <xdr:pic>
      <xdr:nvPicPr>
        <xdr:cNvPr id="67" name="Image 6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10</xdr:row>
      <xdr:rowOff>19050</xdr:rowOff>
    </xdr:from>
    <xdr:to>
      <xdr:col>6</xdr:col>
      <xdr:colOff>1057733</xdr:colOff>
      <xdr:row>10</xdr:row>
      <xdr:rowOff>182632</xdr:rowOff>
    </xdr:to>
    <xdr:pic>
      <xdr:nvPicPr>
        <xdr:cNvPr id="68" name="Image 6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10</xdr:row>
      <xdr:rowOff>19050</xdr:rowOff>
    </xdr:from>
    <xdr:to>
      <xdr:col>4</xdr:col>
      <xdr:colOff>1048208</xdr:colOff>
      <xdr:row>10</xdr:row>
      <xdr:rowOff>182632</xdr:rowOff>
    </xdr:to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828675</xdr:colOff>
      <xdr:row>27</xdr:row>
      <xdr:rowOff>28575</xdr:rowOff>
    </xdr:from>
    <xdr:to>
      <xdr:col>8</xdr:col>
      <xdr:colOff>1067258</xdr:colOff>
      <xdr:row>27</xdr:row>
      <xdr:rowOff>192157</xdr:rowOff>
    </xdr:to>
    <xdr:pic>
      <xdr:nvPicPr>
        <xdr:cNvPr id="70" name="Image 6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5325" y="5905500"/>
          <a:ext cx="238583" cy="163582"/>
        </a:xfrm>
        <a:prstGeom prst="rect">
          <a:avLst/>
        </a:prstGeom>
      </xdr:spPr>
    </xdr:pic>
    <xdr:clientData/>
  </xdr:twoCellAnchor>
  <xdr:oneCellAnchor>
    <xdr:from>
      <xdr:col>7</xdr:col>
      <xdr:colOff>371475</xdr:colOff>
      <xdr:row>14</xdr:row>
      <xdr:rowOff>270428</xdr:rowOff>
    </xdr:from>
    <xdr:ext cx="448469" cy="280205"/>
    <xdr:sp macro="" textlink="">
      <xdr:nvSpPr>
        <xdr:cNvPr id="54" name="Rectangle 53"/>
        <xdr:cNvSpPr/>
      </xdr:nvSpPr>
      <xdr:spPr>
        <a:xfrm rot="20811024">
          <a:off x="7439025" y="3051728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11</xdr:col>
      <xdr:colOff>38100</xdr:colOff>
      <xdr:row>14</xdr:row>
      <xdr:rowOff>38100</xdr:rowOff>
    </xdr:from>
    <xdr:to>
      <xdr:col>11</xdr:col>
      <xdr:colOff>323850</xdr:colOff>
      <xdr:row>14</xdr:row>
      <xdr:rowOff>372533</xdr:rowOff>
    </xdr:to>
    <xdr:pic>
      <xdr:nvPicPr>
        <xdr:cNvPr id="60" name="Image 5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10972800" y="2819400"/>
          <a:ext cx="285750" cy="33443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270312</xdr:colOff>
      <xdr:row>0</xdr:row>
      <xdr:rowOff>114300</xdr:rowOff>
    </xdr:from>
    <xdr:to>
      <xdr:col>1</xdr:col>
      <xdr:colOff>1068039</xdr:colOff>
      <xdr:row>4</xdr:row>
      <xdr:rowOff>104775</xdr:rowOff>
    </xdr:to>
    <xdr:pic>
      <xdr:nvPicPr>
        <xdr:cNvPr id="78" name="Image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87" y="114300"/>
          <a:ext cx="797727" cy="847725"/>
        </a:xfrm>
        <a:prstGeom prst="rect">
          <a:avLst/>
        </a:prstGeom>
      </xdr:spPr>
    </xdr:pic>
    <xdr:clientData/>
  </xdr:twoCellAnchor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27</xdr:row>
      <xdr:rowOff>189513</xdr:rowOff>
    </xdr:to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329" y="4565430"/>
          <a:ext cx="1744388" cy="1501008"/>
        </a:xfrm>
        <a:prstGeom prst="rect">
          <a:avLst/>
        </a:prstGeom>
      </xdr:spPr>
    </xdr:pic>
    <xdr:clientData/>
  </xdr:twoCellAnchor>
  <xdr:twoCellAnchor editAs="oneCell">
    <xdr:from>
      <xdr:col>4</xdr:col>
      <xdr:colOff>1190211</xdr:colOff>
      <xdr:row>6</xdr:row>
      <xdr:rowOff>186773</xdr:rowOff>
    </xdr:from>
    <xdr:to>
      <xdr:col>4</xdr:col>
      <xdr:colOff>1408842</xdr:colOff>
      <xdr:row>7</xdr:row>
      <xdr:rowOff>155258</xdr:rowOff>
    </xdr:to>
    <xdr:pic>
      <xdr:nvPicPr>
        <xdr:cNvPr id="80" name="Image 7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9711" y="1434548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1208018</xdr:colOff>
      <xdr:row>7</xdr:row>
      <xdr:rowOff>36857</xdr:rowOff>
    </xdr:from>
    <xdr:to>
      <xdr:col>6</xdr:col>
      <xdr:colOff>1426648</xdr:colOff>
      <xdr:row>8</xdr:row>
      <xdr:rowOff>5342</xdr:rowOff>
    </xdr:to>
    <xdr:pic>
      <xdr:nvPicPr>
        <xdr:cNvPr id="81" name="Image 8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1093" y="1475132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1178200</xdr:colOff>
      <xdr:row>7</xdr:row>
      <xdr:rowOff>24847</xdr:rowOff>
    </xdr:from>
    <xdr:to>
      <xdr:col>8</xdr:col>
      <xdr:colOff>1396831</xdr:colOff>
      <xdr:row>7</xdr:row>
      <xdr:rowOff>183832</xdr:rowOff>
    </xdr:to>
    <xdr:pic>
      <xdr:nvPicPr>
        <xdr:cNvPr id="82" name="Image 8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4850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1190210</xdr:colOff>
      <xdr:row>7</xdr:row>
      <xdr:rowOff>17808</xdr:rowOff>
    </xdr:from>
    <xdr:to>
      <xdr:col>10</xdr:col>
      <xdr:colOff>1408841</xdr:colOff>
      <xdr:row>7</xdr:row>
      <xdr:rowOff>176793</xdr:rowOff>
    </xdr:to>
    <xdr:pic>
      <xdr:nvPicPr>
        <xdr:cNvPr id="83" name="Image 8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435" y="1456083"/>
          <a:ext cx="218631" cy="158985"/>
        </a:xfrm>
        <a:prstGeom prst="rect">
          <a:avLst/>
        </a:prstGeom>
      </xdr:spPr>
    </xdr:pic>
    <xdr:clientData/>
  </xdr:twoCellAnchor>
  <xdr:oneCellAnchor>
    <xdr:from>
      <xdr:col>4</xdr:col>
      <xdr:colOff>1161636</xdr:colOff>
      <xdr:row>11</xdr:row>
      <xdr:rowOff>15323</xdr:rowOff>
    </xdr:from>
    <xdr:ext cx="218631" cy="158985"/>
    <xdr:pic>
      <xdr:nvPicPr>
        <xdr:cNvPr id="84" name="Image 8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136" y="2225123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1408043</xdr:colOff>
      <xdr:row>11</xdr:row>
      <xdr:rowOff>8282</xdr:rowOff>
    </xdr:from>
    <xdr:ext cx="218630" cy="158985"/>
    <xdr:pic>
      <xdr:nvPicPr>
        <xdr:cNvPr id="85" name="Image 8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1118" y="2218082"/>
          <a:ext cx="218630" cy="158985"/>
        </a:xfrm>
        <a:prstGeom prst="rect">
          <a:avLst/>
        </a:prstGeom>
      </xdr:spPr>
    </xdr:pic>
    <xdr:clientData/>
  </xdr:oneCellAnchor>
  <xdr:oneCellAnchor>
    <xdr:from>
      <xdr:col>8</xdr:col>
      <xdr:colOff>1178200</xdr:colOff>
      <xdr:row>11</xdr:row>
      <xdr:rowOff>24847</xdr:rowOff>
    </xdr:from>
    <xdr:ext cx="218631" cy="158985"/>
    <xdr:pic>
      <xdr:nvPicPr>
        <xdr:cNvPr id="86" name="Image 8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4850" y="2234647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1161635</xdr:colOff>
      <xdr:row>11</xdr:row>
      <xdr:rowOff>8283</xdr:rowOff>
    </xdr:from>
    <xdr:ext cx="218631" cy="158985"/>
    <xdr:pic>
      <xdr:nvPicPr>
        <xdr:cNvPr id="87" name="Image 8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1860" y="2218083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1161636</xdr:colOff>
      <xdr:row>21</xdr:row>
      <xdr:rowOff>15323</xdr:rowOff>
    </xdr:from>
    <xdr:ext cx="218631" cy="158985"/>
    <xdr:pic>
      <xdr:nvPicPr>
        <xdr:cNvPr id="88" name="Image 8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136" y="4558748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1160393</xdr:colOff>
      <xdr:row>21</xdr:row>
      <xdr:rowOff>8282</xdr:rowOff>
    </xdr:from>
    <xdr:ext cx="218630" cy="158985"/>
    <xdr:pic>
      <xdr:nvPicPr>
        <xdr:cNvPr id="89" name="Image 8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68" y="4551707"/>
          <a:ext cx="218630" cy="158985"/>
        </a:xfrm>
        <a:prstGeom prst="rect">
          <a:avLst/>
        </a:prstGeom>
      </xdr:spPr>
    </xdr:pic>
    <xdr:clientData/>
  </xdr:oneCellAnchor>
  <xdr:oneCellAnchor>
    <xdr:from>
      <xdr:col>8</xdr:col>
      <xdr:colOff>1102000</xdr:colOff>
      <xdr:row>21</xdr:row>
      <xdr:rowOff>24847</xdr:rowOff>
    </xdr:from>
    <xdr:ext cx="218631" cy="158985"/>
    <xdr:pic>
      <xdr:nvPicPr>
        <xdr:cNvPr id="90" name="Image 8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8650" y="4568272"/>
          <a:ext cx="218631" cy="158985"/>
        </a:xfrm>
        <a:prstGeom prst="rect">
          <a:avLst/>
        </a:prstGeom>
      </xdr:spPr>
    </xdr:pic>
    <xdr:clientData/>
  </xdr:oneCellAnchor>
  <xdr:twoCellAnchor editAs="oneCell">
    <xdr:from>
      <xdr:col>4</xdr:col>
      <xdr:colOff>0</xdr:colOff>
      <xdr:row>12</xdr:row>
      <xdr:rowOff>0</xdr:rowOff>
    </xdr:from>
    <xdr:to>
      <xdr:col>4</xdr:col>
      <xdr:colOff>256054</xdr:colOff>
      <xdr:row>13</xdr:row>
      <xdr:rowOff>71651</xdr:rowOff>
    </xdr:to>
    <xdr:pic>
      <xdr:nvPicPr>
        <xdr:cNvPr id="91" name="Image 9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3619500" y="24003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256054</xdr:colOff>
      <xdr:row>13</xdr:row>
      <xdr:rowOff>71651</xdr:rowOff>
    </xdr:to>
    <xdr:pic>
      <xdr:nvPicPr>
        <xdr:cNvPr id="92" name="Image 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5553075" y="24003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256054</xdr:colOff>
      <xdr:row>13</xdr:row>
      <xdr:rowOff>71651</xdr:rowOff>
    </xdr:to>
    <xdr:pic>
      <xdr:nvPicPr>
        <xdr:cNvPr id="93" name="Image 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7486650" y="24003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256054</xdr:colOff>
      <xdr:row>13</xdr:row>
      <xdr:rowOff>71651</xdr:rowOff>
    </xdr:to>
    <xdr:pic>
      <xdr:nvPicPr>
        <xdr:cNvPr id="94" name="Image 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9420225" y="24003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66673</xdr:colOff>
      <xdr:row>16</xdr:row>
      <xdr:rowOff>28575</xdr:rowOff>
    </xdr:from>
    <xdr:to>
      <xdr:col>2</xdr:col>
      <xdr:colOff>322727</xdr:colOff>
      <xdr:row>17</xdr:row>
      <xdr:rowOff>128801</xdr:rowOff>
    </xdr:to>
    <xdr:pic>
      <xdr:nvPicPr>
        <xdr:cNvPr id="96" name="Image 9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1819273" y="3190875"/>
          <a:ext cx="256054" cy="290726"/>
        </a:xfrm>
        <a:prstGeom prst="rect">
          <a:avLst/>
        </a:prstGeom>
      </xdr:spPr>
    </xdr:pic>
    <xdr:clientData/>
  </xdr:twoCellAnchor>
  <xdr:oneCellAnchor>
    <xdr:from>
      <xdr:col>7</xdr:col>
      <xdr:colOff>352424</xdr:colOff>
      <xdr:row>23</xdr:row>
      <xdr:rowOff>209550</xdr:rowOff>
    </xdr:from>
    <xdr:ext cx="448469" cy="280205"/>
    <xdr:sp macro="" textlink="">
      <xdr:nvSpPr>
        <xdr:cNvPr id="101" name="Rectangle 100"/>
        <xdr:cNvSpPr/>
      </xdr:nvSpPr>
      <xdr:spPr>
        <a:xfrm rot="20811024">
          <a:off x="7477124" y="471487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5</xdr:col>
      <xdr:colOff>333373</xdr:colOff>
      <xdr:row>15</xdr:row>
      <xdr:rowOff>171451</xdr:rowOff>
    </xdr:from>
    <xdr:ext cx="448469" cy="280205"/>
    <xdr:sp macro="" textlink="">
      <xdr:nvSpPr>
        <xdr:cNvPr id="102" name="Rectangle 101"/>
        <xdr:cNvSpPr/>
      </xdr:nvSpPr>
      <xdr:spPr>
        <a:xfrm rot="20811024">
          <a:off x="5524498" y="314325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7</xdr:col>
      <xdr:colOff>381000</xdr:colOff>
      <xdr:row>16</xdr:row>
      <xdr:rowOff>104776</xdr:rowOff>
    </xdr:from>
    <xdr:ext cx="448469" cy="280205"/>
    <xdr:sp macro="" textlink="">
      <xdr:nvSpPr>
        <xdr:cNvPr id="104" name="Rectangle 103"/>
        <xdr:cNvSpPr/>
      </xdr:nvSpPr>
      <xdr:spPr>
        <a:xfrm rot="20811024">
          <a:off x="7505700" y="3267076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6</xdr:col>
      <xdr:colOff>76202</xdr:colOff>
      <xdr:row>23</xdr:row>
      <xdr:rowOff>190500</xdr:rowOff>
    </xdr:from>
    <xdr:ext cx="448469" cy="280205"/>
    <xdr:sp macro="" textlink="">
      <xdr:nvSpPr>
        <xdr:cNvPr id="105" name="Rectangle 104"/>
        <xdr:cNvSpPr/>
      </xdr:nvSpPr>
      <xdr:spPr>
        <a:xfrm rot="20811024">
          <a:off x="5686427" y="469582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4</xdr:col>
      <xdr:colOff>2</xdr:colOff>
      <xdr:row>16</xdr:row>
      <xdr:rowOff>28576</xdr:rowOff>
    </xdr:from>
    <xdr:to>
      <xdr:col>4</xdr:col>
      <xdr:colOff>256056</xdr:colOff>
      <xdr:row>17</xdr:row>
      <xdr:rowOff>90702</xdr:rowOff>
    </xdr:to>
    <xdr:pic>
      <xdr:nvPicPr>
        <xdr:cNvPr id="106" name="Image 10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3676652" y="3190876"/>
          <a:ext cx="256054" cy="252626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20</xdr:row>
      <xdr:rowOff>9525</xdr:rowOff>
    </xdr:from>
    <xdr:to>
      <xdr:col>4</xdr:col>
      <xdr:colOff>1048208</xdr:colOff>
      <xdr:row>20</xdr:row>
      <xdr:rowOff>173107</xdr:rowOff>
    </xdr:to>
    <xdr:pic>
      <xdr:nvPicPr>
        <xdr:cNvPr id="107" name="Image 10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43529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809625</xdr:colOff>
      <xdr:row>20</xdr:row>
      <xdr:rowOff>9525</xdr:rowOff>
    </xdr:from>
    <xdr:to>
      <xdr:col>10</xdr:col>
      <xdr:colOff>1048208</xdr:colOff>
      <xdr:row>20</xdr:row>
      <xdr:rowOff>173107</xdr:rowOff>
    </xdr:to>
    <xdr:pic>
      <xdr:nvPicPr>
        <xdr:cNvPr id="108" name="Image 10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43529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809625</xdr:colOff>
      <xdr:row>20</xdr:row>
      <xdr:rowOff>28575</xdr:rowOff>
    </xdr:from>
    <xdr:to>
      <xdr:col>8</xdr:col>
      <xdr:colOff>1048208</xdr:colOff>
      <xdr:row>20</xdr:row>
      <xdr:rowOff>192157</xdr:rowOff>
    </xdr:to>
    <xdr:pic>
      <xdr:nvPicPr>
        <xdr:cNvPr id="109" name="Image 10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37197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828675</xdr:colOff>
      <xdr:row>10</xdr:row>
      <xdr:rowOff>19050</xdr:rowOff>
    </xdr:from>
    <xdr:to>
      <xdr:col>10</xdr:col>
      <xdr:colOff>1067258</xdr:colOff>
      <xdr:row>10</xdr:row>
      <xdr:rowOff>182632</xdr:rowOff>
    </xdr:to>
    <xdr:pic>
      <xdr:nvPicPr>
        <xdr:cNvPr id="111" name="Image 1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809625</xdr:colOff>
      <xdr:row>10</xdr:row>
      <xdr:rowOff>19050</xdr:rowOff>
    </xdr:from>
    <xdr:to>
      <xdr:col>8</xdr:col>
      <xdr:colOff>1048208</xdr:colOff>
      <xdr:row>10</xdr:row>
      <xdr:rowOff>182632</xdr:rowOff>
    </xdr:to>
    <xdr:pic>
      <xdr:nvPicPr>
        <xdr:cNvPr id="112" name="Image 11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10</xdr:row>
      <xdr:rowOff>19050</xdr:rowOff>
    </xdr:from>
    <xdr:to>
      <xdr:col>6</xdr:col>
      <xdr:colOff>1057733</xdr:colOff>
      <xdr:row>10</xdr:row>
      <xdr:rowOff>182632</xdr:rowOff>
    </xdr:to>
    <xdr:pic>
      <xdr:nvPicPr>
        <xdr:cNvPr id="113" name="Image 1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10</xdr:row>
      <xdr:rowOff>19050</xdr:rowOff>
    </xdr:from>
    <xdr:to>
      <xdr:col>4</xdr:col>
      <xdr:colOff>1048208</xdr:colOff>
      <xdr:row>10</xdr:row>
      <xdr:rowOff>182632</xdr:rowOff>
    </xdr:to>
    <xdr:pic>
      <xdr:nvPicPr>
        <xdr:cNvPr id="114" name="Image 1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819150</xdr:colOff>
      <xdr:row>27</xdr:row>
      <xdr:rowOff>28575</xdr:rowOff>
    </xdr:from>
    <xdr:to>
      <xdr:col>4</xdr:col>
      <xdr:colOff>1057733</xdr:colOff>
      <xdr:row>27</xdr:row>
      <xdr:rowOff>192157</xdr:rowOff>
    </xdr:to>
    <xdr:pic>
      <xdr:nvPicPr>
        <xdr:cNvPr id="115" name="Image 1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5" y="5486400"/>
          <a:ext cx="238583" cy="163582"/>
        </a:xfrm>
        <a:prstGeom prst="rect">
          <a:avLst/>
        </a:prstGeom>
      </xdr:spPr>
    </xdr:pic>
    <xdr:clientData/>
  </xdr:twoCellAnchor>
  <xdr:oneCellAnchor>
    <xdr:from>
      <xdr:col>2</xdr:col>
      <xdr:colOff>1190211</xdr:colOff>
      <xdr:row>6</xdr:row>
      <xdr:rowOff>186773</xdr:rowOff>
    </xdr:from>
    <xdr:ext cx="218631" cy="158985"/>
    <xdr:pic>
      <xdr:nvPicPr>
        <xdr:cNvPr id="116" name="Image 1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9711" y="1434548"/>
          <a:ext cx="218631" cy="158985"/>
        </a:xfrm>
        <a:prstGeom prst="rect">
          <a:avLst/>
        </a:prstGeom>
      </xdr:spPr>
    </xdr:pic>
    <xdr:clientData/>
  </xdr:oneCellAnchor>
  <xdr:oneCellAnchor>
    <xdr:from>
      <xdr:col>2</xdr:col>
      <xdr:colOff>876300</xdr:colOff>
      <xdr:row>10</xdr:row>
      <xdr:rowOff>19050</xdr:rowOff>
    </xdr:from>
    <xdr:ext cx="238583" cy="163582"/>
    <xdr:pic>
      <xdr:nvPicPr>
        <xdr:cNvPr id="117" name="Image 11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2028825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1161636</xdr:colOff>
      <xdr:row>11</xdr:row>
      <xdr:rowOff>15323</xdr:rowOff>
    </xdr:from>
    <xdr:ext cx="218631" cy="158985"/>
    <xdr:pic>
      <xdr:nvPicPr>
        <xdr:cNvPr id="118" name="Image 11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136" y="2225123"/>
          <a:ext cx="218631" cy="15898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</xdr:row>
      <xdr:rowOff>0</xdr:rowOff>
    </xdr:from>
    <xdr:ext cx="256054" cy="262151"/>
    <xdr:pic>
      <xdr:nvPicPr>
        <xdr:cNvPr id="119" name="Image 1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3619500" y="2400300"/>
          <a:ext cx="256054" cy="262151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12</xdr:row>
      <xdr:rowOff>0</xdr:rowOff>
    </xdr:from>
    <xdr:ext cx="256054" cy="262151"/>
    <xdr:pic>
      <xdr:nvPicPr>
        <xdr:cNvPr id="120" name="Image 1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5553075" y="2400300"/>
          <a:ext cx="256054" cy="262151"/>
        </a:xfrm>
        <a:prstGeom prst="rect">
          <a:avLst/>
        </a:prstGeom>
      </xdr:spPr>
    </xdr:pic>
    <xdr:clientData/>
  </xdr:oneCellAnchor>
  <xdr:oneCellAnchor>
    <xdr:from>
      <xdr:col>2</xdr:col>
      <xdr:colOff>885825</xdr:colOff>
      <xdr:row>20</xdr:row>
      <xdr:rowOff>28575</xdr:rowOff>
    </xdr:from>
    <xdr:ext cx="238583" cy="163582"/>
    <xdr:pic>
      <xdr:nvPicPr>
        <xdr:cNvPr id="121" name="Image 1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3952875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1160393</xdr:colOff>
      <xdr:row>21</xdr:row>
      <xdr:rowOff>8282</xdr:rowOff>
    </xdr:from>
    <xdr:ext cx="218630" cy="158985"/>
    <xdr:pic>
      <xdr:nvPicPr>
        <xdr:cNvPr id="122" name="Image 1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68" y="4551707"/>
          <a:ext cx="218630" cy="158985"/>
        </a:xfrm>
        <a:prstGeom prst="rect">
          <a:avLst/>
        </a:prstGeom>
      </xdr:spPr>
    </xdr:pic>
    <xdr:clientData/>
  </xdr:oneCellAnchor>
  <xdr:oneCellAnchor>
    <xdr:from>
      <xdr:col>8</xdr:col>
      <xdr:colOff>974434</xdr:colOff>
      <xdr:row>34</xdr:row>
      <xdr:rowOff>440823</xdr:rowOff>
    </xdr:from>
    <xdr:ext cx="184730" cy="937629"/>
    <xdr:sp macro="" textlink="">
      <xdr:nvSpPr>
        <xdr:cNvPr id="123" name="Rectangle 122"/>
        <xdr:cNvSpPr/>
      </xdr:nvSpPr>
      <xdr:spPr>
        <a:xfrm>
          <a:off x="8461084" y="74607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0</xdr:col>
      <xdr:colOff>120441</xdr:colOff>
      <xdr:row>32</xdr:row>
      <xdr:rowOff>1241</xdr:rowOff>
    </xdr:from>
    <xdr:to>
      <xdr:col>0</xdr:col>
      <xdr:colOff>376495</xdr:colOff>
      <xdr:row>34</xdr:row>
      <xdr:rowOff>63249</xdr:rowOff>
    </xdr:to>
    <xdr:pic>
      <xdr:nvPicPr>
        <xdr:cNvPr id="125" name="Image 1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120441" y="6316316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0</xdr:col>
      <xdr:colOff>121182</xdr:colOff>
      <xdr:row>34</xdr:row>
      <xdr:rowOff>124627</xdr:rowOff>
    </xdr:from>
    <xdr:to>
      <xdr:col>0</xdr:col>
      <xdr:colOff>383333</xdr:colOff>
      <xdr:row>35</xdr:row>
      <xdr:rowOff>59269</xdr:rowOff>
    </xdr:to>
    <xdr:pic>
      <xdr:nvPicPr>
        <xdr:cNvPr id="126" name="Image 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21182" y="6649252"/>
          <a:ext cx="262151" cy="258492"/>
        </a:xfrm>
        <a:prstGeom prst="rect">
          <a:avLst/>
        </a:prstGeom>
      </xdr:spPr>
    </xdr:pic>
    <xdr:clientData/>
  </xdr:twoCellAnchor>
  <xdr:twoCellAnchor editAs="oneCell">
    <xdr:from>
      <xdr:col>0</xdr:col>
      <xdr:colOff>102373</xdr:colOff>
      <xdr:row>35</xdr:row>
      <xdr:rowOff>525938</xdr:rowOff>
    </xdr:from>
    <xdr:to>
      <xdr:col>0</xdr:col>
      <xdr:colOff>382813</xdr:colOff>
      <xdr:row>37</xdr:row>
      <xdr:rowOff>42298</xdr:rowOff>
    </xdr:to>
    <xdr:pic>
      <xdr:nvPicPr>
        <xdr:cNvPr id="127" name="Image 1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102373" y="7984013"/>
          <a:ext cx="280440" cy="230735"/>
        </a:xfrm>
        <a:prstGeom prst="rect">
          <a:avLst/>
        </a:prstGeom>
      </xdr:spPr>
    </xdr:pic>
    <xdr:clientData/>
  </xdr:twoCellAnchor>
  <xdr:twoCellAnchor editAs="oneCell">
    <xdr:from>
      <xdr:col>3</xdr:col>
      <xdr:colOff>22212</xdr:colOff>
      <xdr:row>35</xdr:row>
      <xdr:rowOff>471499</xdr:rowOff>
    </xdr:from>
    <xdr:to>
      <xdr:col>3</xdr:col>
      <xdr:colOff>307962</xdr:colOff>
      <xdr:row>37</xdr:row>
      <xdr:rowOff>26349</xdr:rowOff>
    </xdr:to>
    <xdr:pic>
      <xdr:nvPicPr>
        <xdr:cNvPr id="128" name="Image 12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3403587" y="7510474"/>
          <a:ext cx="285750" cy="316850"/>
        </a:xfrm>
        <a:prstGeom prst="rect">
          <a:avLst/>
        </a:prstGeom>
      </xdr:spPr>
    </xdr:pic>
    <xdr:clientData/>
  </xdr:twoCellAnchor>
  <xdr:oneCellAnchor>
    <xdr:from>
      <xdr:col>2</xdr:col>
      <xdr:colOff>1587503</xdr:colOff>
      <xdr:row>36</xdr:row>
      <xdr:rowOff>183648</xdr:rowOff>
    </xdr:from>
    <xdr:ext cx="448469" cy="280205"/>
    <xdr:sp macro="" textlink="">
      <xdr:nvSpPr>
        <xdr:cNvPr id="129" name="Rectangle 128"/>
        <xdr:cNvSpPr/>
      </xdr:nvSpPr>
      <xdr:spPr>
        <a:xfrm rot="20811024">
          <a:off x="3340103" y="7794123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</xdr:col>
      <xdr:colOff>1295400</xdr:colOff>
      <xdr:row>33</xdr:row>
      <xdr:rowOff>133350</xdr:rowOff>
    </xdr:from>
    <xdr:to>
      <xdr:col>2</xdr:col>
      <xdr:colOff>295275</xdr:colOff>
      <xdr:row>34</xdr:row>
      <xdr:rowOff>266700</xdr:rowOff>
    </xdr:to>
    <xdr:pic>
      <xdr:nvPicPr>
        <xdr:cNvPr id="130" name="Image 1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6467475"/>
          <a:ext cx="342900" cy="323850"/>
        </a:xfrm>
        <a:prstGeom prst="rect">
          <a:avLst/>
        </a:prstGeom>
      </xdr:spPr>
    </xdr:pic>
    <xdr:clientData/>
  </xdr:twoCellAnchor>
  <xdr:oneCellAnchor>
    <xdr:from>
      <xdr:col>0</xdr:col>
      <xdr:colOff>171450</xdr:colOff>
      <xdr:row>35</xdr:row>
      <xdr:rowOff>180975</xdr:rowOff>
    </xdr:from>
    <xdr:ext cx="218631" cy="158985"/>
    <xdr:pic>
      <xdr:nvPicPr>
        <xdr:cNvPr id="131" name="Image 13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639050"/>
          <a:ext cx="218631" cy="158985"/>
        </a:xfrm>
        <a:prstGeom prst="rect">
          <a:avLst/>
        </a:prstGeom>
      </xdr:spPr>
    </xdr:pic>
    <xdr:clientData/>
  </xdr:oneCellAnchor>
  <xdr:twoCellAnchor editAs="oneCell">
    <xdr:from>
      <xdr:col>3</xdr:col>
      <xdr:colOff>114300</xdr:colOff>
      <xdr:row>34</xdr:row>
      <xdr:rowOff>304800</xdr:rowOff>
    </xdr:from>
    <xdr:to>
      <xdr:col>4</xdr:col>
      <xdr:colOff>11833</xdr:colOff>
      <xdr:row>34</xdr:row>
      <xdr:rowOff>319301</xdr:rowOff>
    </xdr:to>
    <xdr:pic>
      <xdr:nvPicPr>
        <xdr:cNvPr id="132" name="Image 13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381375" y="74390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165564</xdr:colOff>
      <xdr:row>34</xdr:row>
      <xdr:rowOff>69670</xdr:rowOff>
    </xdr:from>
    <xdr:to>
      <xdr:col>3</xdr:col>
      <xdr:colOff>333263</xdr:colOff>
      <xdr:row>34</xdr:row>
      <xdr:rowOff>302285</xdr:rowOff>
    </xdr:to>
    <xdr:pic>
      <xdr:nvPicPr>
        <xdr:cNvPr id="133" name="Image 13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3432639" y="7203895"/>
          <a:ext cx="167699" cy="232615"/>
        </a:xfrm>
        <a:prstGeom prst="rect">
          <a:avLst/>
        </a:prstGeom>
      </xdr:spPr>
    </xdr:pic>
    <xdr:clientData/>
  </xdr:twoCellAnchor>
  <xdr:oneCellAnchor>
    <xdr:from>
      <xdr:col>3</xdr:col>
      <xdr:colOff>123825</xdr:colOff>
      <xdr:row>33</xdr:row>
      <xdr:rowOff>38100</xdr:rowOff>
    </xdr:from>
    <xdr:ext cx="238583" cy="163582"/>
    <xdr:pic>
      <xdr:nvPicPr>
        <xdr:cNvPr id="134" name="Image 13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6372225"/>
          <a:ext cx="238583" cy="163582"/>
        </a:xfrm>
        <a:prstGeom prst="rect">
          <a:avLst/>
        </a:prstGeom>
      </xdr:spPr>
    </xdr:pic>
    <xdr:clientData/>
  </xdr:oneCellAnchor>
  <xdr:twoCellAnchor editAs="oneCell">
    <xdr:from>
      <xdr:col>3</xdr:col>
      <xdr:colOff>76201</xdr:colOff>
      <xdr:row>35</xdr:row>
      <xdr:rowOff>123824</xdr:rowOff>
    </xdr:from>
    <xdr:to>
      <xdr:col>3</xdr:col>
      <xdr:colOff>326159</xdr:colOff>
      <xdr:row>35</xdr:row>
      <xdr:rowOff>385975</xdr:rowOff>
    </xdr:to>
    <xdr:pic>
      <xdr:nvPicPr>
        <xdr:cNvPr id="135" name="Image 13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343276" y="6972299"/>
          <a:ext cx="249958" cy="262151"/>
        </a:xfrm>
        <a:prstGeom prst="rect">
          <a:avLst/>
        </a:prstGeom>
      </xdr:spPr>
    </xdr:pic>
    <xdr:clientData/>
  </xdr:twoCellAnchor>
  <xdr:oneCellAnchor>
    <xdr:from>
      <xdr:col>8</xdr:col>
      <xdr:colOff>828675</xdr:colOff>
      <xdr:row>27</xdr:row>
      <xdr:rowOff>19050</xdr:rowOff>
    </xdr:from>
    <xdr:ext cx="238583" cy="163582"/>
    <xdr:pic>
      <xdr:nvPicPr>
        <xdr:cNvPr id="137" name="Image 13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5476875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1095374</xdr:colOff>
      <xdr:row>23</xdr:row>
      <xdr:rowOff>238126</xdr:rowOff>
    </xdr:from>
    <xdr:ext cx="448469" cy="280205"/>
    <xdr:sp macro="" textlink="">
      <xdr:nvSpPr>
        <xdr:cNvPr id="55" name="Rectangle 54"/>
        <xdr:cNvSpPr/>
      </xdr:nvSpPr>
      <xdr:spPr>
        <a:xfrm rot="20811024">
          <a:off x="2847974" y="474345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10</xdr:col>
      <xdr:colOff>600075</xdr:colOff>
      <xdr:row>15</xdr:row>
      <xdr:rowOff>142876</xdr:rowOff>
    </xdr:from>
    <xdr:ext cx="448469" cy="280205"/>
    <xdr:sp macro="" textlink="">
      <xdr:nvSpPr>
        <xdr:cNvPr id="56" name="Rectangle 55"/>
        <xdr:cNvSpPr/>
      </xdr:nvSpPr>
      <xdr:spPr>
        <a:xfrm rot="20811024">
          <a:off x="10077450" y="3114676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1028701</xdr:colOff>
      <xdr:row>23</xdr:row>
      <xdr:rowOff>247650</xdr:rowOff>
    </xdr:from>
    <xdr:ext cx="448469" cy="280205"/>
    <xdr:sp macro="" textlink="">
      <xdr:nvSpPr>
        <xdr:cNvPr id="57" name="Rectangle 56"/>
        <xdr:cNvSpPr/>
      </xdr:nvSpPr>
      <xdr:spPr>
        <a:xfrm rot="20811024">
          <a:off x="4705351" y="475297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10</xdr:col>
      <xdr:colOff>1362075</xdr:colOff>
      <xdr:row>13</xdr:row>
      <xdr:rowOff>133350</xdr:rowOff>
    </xdr:from>
    <xdr:ext cx="256054" cy="262151"/>
    <xdr:pic>
      <xdr:nvPicPr>
        <xdr:cNvPr id="58" name="Image 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10839450" y="2724150"/>
          <a:ext cx="256054" cy="262151"/>
        </a:xfrm>
        <a:prstGeom prst="rect">
          <a:avLst/>
        </a:prstGeom>
      </xdr:spPr>
    </xdr:pic>
    <xdr:clientData/>
  </xdr:oneCellAnchor>
  <xdr:oneCellAnchor>
    <xdr:from>
      <xdr:col>7</xdr:col>
      <xdr:colOff>352425</xdr:colOff>
      <xdr:row>13</xdr:row>
      <xdr:rowOff>171451</xdr:rowOff>
    </xdr:from>
    <xdr:ext cx="256054" cy="262151"/>
    <xdr:pic>
      <xdr:nvPicPr>
        <xdr:cNvPr id="59" name="Image 5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7477125" y="2762251"/>
          <a:ext cx="256054" cy="26215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256054" cy="262151"/>
    <xdr:pic>
      <xdr:nvPicPr>
        <xdr:cNvPr id="60" name="Image 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5610225" y="2781300"/>
          <a:ext cx="256054" cy="262151"/>
        </a:xfrm>
        <a:prstGeom prst="rect">
          <a:avLst/>
        </a:prstGeom>
      </xdr:spPr>
    </xdr:pic>
    <xdr:clientData/>
  </xdr:oneCellAnchor>
  <xdr:twoCellAnchor editAs="oneCell">
    <xdr:from>
      <xdr:col>6</xdr:col>
      <xdr:colOff>1238250</xdr:colOff>
      <xdr:row>13</xdr:row>
      <xdr:rowOff>95251</xdr:rowOff>
    </xdr:from>
    <xdr:to>
      <xdr:col>6</xdr:col>
      <xdr:colOff>1488208</xdr:colOff>
      <xdr:row>14</xdr:row>
      <xdr:rowOff>166902</xdr:rowOff>
    </xdr:to>
    <xdr:pic>
      <xdr:nvPicPr>
        <xdr:cNvPr id="61" name="Image 6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6848475" y="2686051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1323976</xdr:colOff>
      <xdr:row>13</xdr:row>
      <xdr:rowOff>95249</xdr:rowOff>
    </xdr:from>
    <xdr:to>
      <xdr:col>9</xdr:col>
      <xdr:colOff>59459</xdr:colOff>
      <xdr:row>14</xdr:row>
      <xdr:rowOff>166900</xdr:rowOff>
    </xdr:to>
    <xdr:pic>
      <xdr:nvPicPr>
        <xdr:cNvPr id="62" name="Image 6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8867776" y="2686049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1104900</xdr:colOff>
      <xdr:row>23</xdr:row>
      <xdr:rowOff>66675</xdr:rowOff>
    </xdr:from>
    <xdr:to>
      <xdr:col>6</xdr:col>
      <xdr:colOff>1354858</xdr:colOff>
      <xdr:row>23</xdr:row>
      <xdr:rowOff>328826</xdr:rowOff>
    </xdr:to>
    <xdr:pic>
      <xdr:nvPicPr>
        <xdr:cNvPr id="63" name="Image 6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6715125" y="4572000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13</xdr:row>
      <xdr:rowOff>180975</xdr:rowOff>
    </xdr:from>
    <xdr:to>
      <xdr:col>4</xdr:col>
      <xdr:colOff>1453574</xdr:colOff>
      <xdr:row>15</xdr:row>
      <xdr:rowOff>32590</xdr:rowOff>
    </xdr:to>
    <xdr:pic>
      <xdr:nvPicPr>
        <xdr:cNvPr id="64" name="Image 6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4962525" y="2771775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1295400</xdr:colOff>
      <xdr:row>14</xdr:row>
      <xdr:rowOff>180975</xdr:rowOff>
    </xdr:from>
    <xdr:to>
      <xdr:col>6</xdr:col>
      <xdr:colOff>1463099</xdr:colOff>
      <xdr:row>16</xdr:row>
      <xdr:rowOff>32590</xdr:rowOff>
    </xdr:to>
    <xdr:pic>
      <xdr:nvPicPr>
        <xdr:cNvPr id="65" name="Image 6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6905625" y="2962275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8</xdr:col>
      <xdr:colOff>1285875</xdr:colOff>
      <xdr:row>14</xdr:row>
      <xdr:rowOff>161925</xdr:rowOff>
    </xdr:from>
    <xdr:to>
      <xdr:col>8</xdr:col>
      <xdr:colOff>1453574</xdr:colOff>
      <xdr:row>16</xdr:row>
      <xdr:rowOff>13540</xdr:rowOff>
    </xdr:to>
    <xdr:pic>
      <xdr:nvPicPr>
        <xdr:cNvPr id="66" name="Image 6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8829675" y="2943225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23</xdr:row>
      <xdr:rowOff>200024</xdr:rowOff>
    </xdr:from>
    <xdr:to>
      <xdr:col>2</xdr:col>
      <xdr:colOff>462974</xdr:colOff>
      <xdr:row>24</xdr:row>
      <xdr:rowOff>51639</xdr:rowOff>
    </xdr:to>
    <xdr:pic>
      <xdr:nvPicPr>
        <xdr:cNvPr id="67" name="Image 6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2047875" y="4705349"/>
          <a:ext cx="167699" cy="23261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1161636</xdr:colOff>
      <xdr:row>21</xdr:row>
      <xdr:rowOff>15323</xdr:rowOff>
    </xdr:from>
    <xdr:ext cx="218631" cy="158985"/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436" y="4139648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1160393</xdr:colOff>
      <xdr:row>21</xdr:row>
      <xdr:rowOff>8282</xdr:rowOff>
    </xdr:from>
    <xdr:ext cx="218630" cy="158985"/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7768" y="4132607"/>
          <a:ext cx="218630" cy="158985"/>
        </a:xfrm>
        <a:prstGeom prst="rect">
          <a:avLst/>
        </a:prstGeom>
      </xdr:spPr>
    </xdr:pic>
    <xdr:clientData/>
  </xdr:oneCellAnchor>
  <xdr:oneCellAnchor>
    <xdr:from>
      <xdr:col>8</xdr:col>
      <xdr:colOff>1102000</xdr:colOff>
      <xdr:row>21</xdr:row>
      <xdr:rowOff>24847</xdr:rowOff>
    </xdr:from>
    <xdr:ext cx="218631" cy="158985"/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2950" y="4149172"/>
          <a:ext cx="218631" cy="158985"/>
        </a:xfrm>
        <a:prstGeom prst="rect">
          <a:avLst/>
        </a:prstGeom>
      </xdr:spPr>
    </xdr:pic>
    <xdr:clientData/>
  </xdr:oneCellAnchor>
  <xdr:oneCellAnchor>
    <xdr:from>
      <xdr:col>2</xdr:col>
      <xdr:colOff>1160393</xdr:colOff>
      <xdr:row>21</xdr:row>
      <xdr:rowOff>8282</xdr:rowOff>
    </xdr:from>
    <xdr:ext cx="218630" cy="158985"/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2993" y="4132607"/>
          <a:ext cx="218630" cy="158985"/>
        </a:xfrm>
        <a:prstGeom prst="rect">
          <a:avLst/>
        </a:prstGeom>
      </xdr:spPr>
    </xdr:pic>
    <xdr:clientData/>
  </xdr:oneCellAnchor>
  <xdr:oneCellAnchor>
    <xdr:from>
      <xdr:col>4</xdr:col>
      <xdr:colOff>1161636</xdr:colOff>
      <xdr:row>11</xdr:row>
      <xdr:rowOff>15323</xdr:rowOff>
    </xdr:from>
    <xdr:ext cx="218631" cy="158985"/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136" y="4139648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1160393</xdr:colOff>
      <xdr:row>11</xdr:row>
      <xdr:rowOff>8282</xdr:rowOff>
    </xdr:from>
    <xdr:ext cx="218630" cy="158985"/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68" y="4132607"/>
          <a:ext cx="218630" cy="158985"/>
        </a:xfrm>
        <a:prstGeom prst="rect">
          <a:avLst/>
        </a:prstGeom>
      </xdr:spPr>
    </xdr:pic>
    <xdr:clientData/>
  </xdr:oneCellAnchor>
  <xdr:oneCellAnchor>
    <xdr:from>
      <xdr:col>8</xdr:col>
      <xdr:colOff>1102000</xdr:colOff>
      <xdr:row>11</xdr:row>
      <xdr:rowOff>24847</xdr:rowOff>
    </xdr:from>
    <xdr:ext cx="218631" cy="158985"/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8650" y="4149172"/>
          <a:ext cx="218631" cy="158985"/>
        </a:xfrm>
        <a:prstGeom prst="rect">
          <a:avLst/>
        </a:prstGeom>
      </xdr:spPr>
    </xdr:pic>
    <xdr:clientData/>
  </xdr:oneCellAnchor>
  <xdr:oneCellAnchor>
    <xdr:from>
      <xdr:col>2</xdr:col>
      <xdr:colOff>1160393</xdr:colOff>
      <xdr:row>11</xdr:row>
      <xdr:rowOff>8282</xdr:rowOff>
    </xdr:from>
    <xdr:ext cx="218630" cy="158985"/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2993" y="4132607"/>
          <a:ext cx="218630" cy="158985"/>
        </a:xfrm>
        <a:prstGeom prst="rect">
          <a:avLst/>
        </a:prstGeom>
      </xdr:spPr>
    </xdr:pic>
    <xdr:clientData/>
  </xdr:oneCellAnchor>
  <xdr:oneCellAnchor>
    <xdr:from>
      <xdr:col>10</xdr:col>
      <xdr:colOff>1102000</xdr:colOff>
      <xdr:row>11</xdr:row>
      <xdr:rowOff>24847</xdr:rowOff>
    </xdr:from>
    <xdr:ext cx="218631" cy="158985"/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8650" y="4149172"/>
          <a:ext cx="218631" cy="158985"/>
        </a:xfrm>
        <a:prstGeom prst="rect">
          <a:avLst/>
        </a:prstGeom>
      </xdr:spPr>
    </xdr:pic>
    <xdr:clientData/>
  </xdr:oneCellAnchor>
  <xdr:twoCellAnchor>
    <xdr:from>
      <xdr:col>10</xdr:col>
      <xdr:colOff>76200</xdr:colOff>
      <xdr:row>21</xdr:row>
      <xdr:rowOff>19050</xdr:rowOff>
    </xdr:from>
    <xdr:to>
      <xdr:col>11</xdr:col>
      <xdr:colOff>306113</xdr:colOff>
      <xdr:row>27</xdr:row>
      <xdr:rowOff>142875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143375"/>
          <a:ext cx="1744388" cy="1266825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twoCellAnchor editAs="oneCell">
    <xdr:from>
      <xdr:col>0</xdr:col>
      <xdr:colOff>132369</xdr:colOff>
      <xdr:row>31</xdr:row>
      <xdr:rowOff>219075</xdr:rowOff>
    </xdr:from>
    <xdr:to>
      <xdr:col>0</xdr:col>
      <xdr:colOff>388423</xdr:colOff>
      <xdr:row>34</xdr:row>
      <xdr:rowOff>23908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132369" y="6067425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0</xdr:col>
      <xdr:colOff>123585</xdr:colOff>
      <xdr:row>34</xdr:row>
      <xdr:rowOff>37661</xdr:rowOff>
    </xdr:from>
    <xdr:to>
      <xdr:col>0</xdr:col>
      <xdr:colOff>385736</xdr:colOff>
      <xdr:row>34</xdr:row>
      <xdr:rowOff>296153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123585" y="6352736"/>
          <a:ext cx="262151" cy="258492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36</xdr:row>
      <xdr:rowOff>134173</xdr:rowOff>
    </xdr:from>
    <xdr:to>
      <xdr:col>0</xdr:col>
      <xdr:colOff>394739</xdr:colOff>
      <xdr:row>36</xdr:row>
      <xdr:rowOff>412533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14299" y="6963598"/>
          <a:ext cx="280440" cy="278360"/>
        </a:xfrm>
        <a:prstGeom prst="rect">
          <a:avLst/>
        </a:prstGeom>
      </xdr:spPr>
    </xdr:pic>
    <xdr:clientData/>
  </xdr:twoCellAnchor>
  <xdr:twoCellAnchor editAs="oneCell">
    <xdr:from>
      <xdr:col>3</xdr:col>
      <xdr:colOff>100815</xdr:colOff>
      <xdr:row>36</xdr:row>
      <xdr:rowOff>336909</xdr:rowOff>
    </xdr:from>
    <xdr:to>
      <xdr:col>4</xdr:col>
      <xdr:colOff>34140</xdr:colOff>
      <xdr:row>37</xdr:row>
      <xdr:rowOff>82259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3367890" y="7185384"/>
          <a:ext cx="285750" cy="316850"/>
        </a:xfrm>
        <a:prstGeom prst="rect">
          <a:avLst/>
        </a:prstGeom>
      </xdr:spPr>
    </xdr:pic>
    <xdr:clientData/>
  </xdr:twoCellAnchor>
  <xdr:oneCellAnchor>
    <xdr:from>
      <xdr:col>3</xdr:col>
      <xdr:colOff>27803</xdr:colOff>
      <xdr:row>37</xdr:row>
      <xdr:rowOff>153831</xdr:rowOff>
    </xdr:from>
    <xdr:ext cx="448469" cy="280205"/>
    <xdr:sp macro="" textlink="">
      <xdr:nvSpPr>
        <xdr:cNvPr id="21" name="Rectangle 20"/>
        <xdr:cNvSpPr/>
      </xdr:nvSpPr>
      <xdr:spPr>
        <a:xfrm rot="20811024">
          <a:off x="3294878" y="7554756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</xdr:col>
      <xdr:colOff>1269227</xdr:colOff>
      <xdr:row>34</xdr:row>
      <xdr:rowOff>265459</xdr:rowOff>
    </xdr:from>
    <xdr:to>
      <xdr:col>2</xdr:col>
      <xdr:colOff>269102</xdr:colOff>
      <xdr:row>36</xdr:row>
      <xdr:rowOff>74959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8802" y="6599584"/>
          <a:ext cx="342900" cy="323850"/>
        </a:xfrm>
        <a:prstGeom prst="rect">
          <a:avLst/>
        </a:prstGeom>
      </xdr:spPr>
    </xdr:pic>
    <xdr:clientData/>
  </xdr:twoCellAnchor>
  <xdr:oneCellAnchor>
    <xdr:from>
      <xdr:col>0</xdr:col>
      <xdr:colOff>164327</xdr:colOff>
      <xdr:row>35</xdr:row>
      <xdr:rowOff>17809</xdr:rowOff>
    </xdr:from>
    <xdr:ext cx="218631" cy="158985"/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27" y="6656734"/>
          <a:ext cx="218631" cy="158985"/>
        </a:xfrm>
        <a:prstGeom prst="rect">
          <a:avLst/>
        </a:prstGeom>
      </xdr:spPr>
    </xdr:pic>
    <xdr:clientData/>
  </xdr:oneCellAnchor>
  <xdr:twoCellAnchor editAs="oneCell">
    <xdr:from>
      <xdr:col>3</xdr:col>
      <xdr:colOff>177491</xdr:colOff>
      <xdr:row>34</xdr:row>
      <xdr:rowOff>87479</xdr:rowOff>
    </xdr:from>
    <xdr:to>
      <xdr:col>3</xdr:col>
      <xdr:colOff>345190</xdr:colOff>
      <xdr:row>34</xdr:row>
      <xdr:rowOff>320094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444566" y="6421604"/>
          <a:ext cx="167699" cy="232615"/>
        </a:xfrm>
        <a:prstGeom prst="rect">
          <a:avLst/>
        </a:prstGeom>
      </xdr:spPr>
    </xdr:pic>
    <xdr:clientData/>
  </xdr:twoCellAnchor>
  <xdr:oneCellAnchor>
    <xdr:from>
      <xdr:col>3</xdr:col>
      <xdr:colOff>135752</xdr:colOff>
      <xdr:row>33</xdr:row>
      <xdr:rowOff>55909</xdr:rowOff>
    </xdr:from>
    <xdr:ext cx="238583" cy="163582"/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2827" y="6199534"/>
          <a:ext cx="238583" cy="163582"/>
        </a:xfrm>
        <a:prstGeom prst="rect">
          <a:avLst/>
        </a:prstGeom>
      </xdr:spPr>
    </xdr:pic>
    <xdr:clientData/>
  </xdr:oneCellAnchor>
  <xdr:twoCellAnchor editAs="oneCell">
    <xdr:from>
      <xdr:col>3</xdr:col>
      <xdr:colOff>88128</xdr:colOff>
      <xdr:row>35</xdr:row>
      <xdr:rowOff>141633</xdr:rowOff>
    </xdr:from>
    <xdr:to>
      <xdr:col>3</xdr:col>
      <xdr:colOff>338086</xdr:colOff>
      <xdr:row>36</xdr:row>
      <xdr:rowOff>213284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3355203" y="6799608"/>
          <a:ext cx="249958" cy="26215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28576</xdr:rowOff>
    </xdr:from>
    <xdr:to>
      <xdr:col>11</xdr:col>
      <xdr:colOff>200025</xdr:colOff>
      <xdr:row>26</xdr:row>
      <xdr:rowOff>175932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533901"/>
          <a:ext cx="1514475" cy="1099856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152900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twoCellAnchor editAs="oneCell">
    <xdr:from>
      <xdr:col>0</xdr:col>
      <xdr:colOff>160945</xdr:colOff>
      <xdr:row>30</xdr:row>
      <xdr:rowOff>238125</xdr:rowOff>
    </xdr:from>
    <xdr:to>
      <xdr:col>1</xdr:col>
      <xdr:colOff>7424</xdr:colOff>
      <xdr:row>33</xdr:row>
      <xdr:rowOff>42958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0811024">
          <a:off x="160945" y="6296025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0</xdr:col>
      <xdr:colOff>142636</xdr:colOff>
      <xdr:row>33</xdr:row>
      <xdr:rowOff>94812</xdr:rowOff>
    </xdr:from>
    <xdr:to>
      <xdr:col>0</xdr:col>
      <xdr:colOff>404787</xdr:colOff>
      <xdr:row>34</xdr:row>
      <xdr:rowOff>29454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142636" y="6619437"/>
          <a:ext cx="262151" cy="258492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142874</xdr:colOff>
      <xdr:row>34</xdr:row>
      <xdr:rowOff>515172</xdr:rowOff>
    </xdr:from>
    <xdr:to>
      <xdr:col>1</xdr:col>
      <xdr:colOff>13739</xdr:colOff>
      <xdr:row>36</xdr:row>
      <xdr:rowOff>31532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142874" y="7363647"/>
          <a:ext cx="280440" cy="278360"/>
        </a:xfrm>
        <a:prstGeom prst="rect">
          <a:avLst/>
        </a:prstGeom>
      </xdr:spPr>
    </xdr:pic>
    <xdr:clientData/>
  </xdr:twoCellAnchor>
  <xdr:twoCellAnchor editAs="oneCell">
    <xdr:from>
      <xdr:col>3</xdr:col>
      <xdr:colOff>110341</xdr:colOff>
      <xdr:row>34</xdr:row>
      <xdr:rowOff>432159</xdr:rowOff>
    </xdr:from>
    <xdr:to>
      <xdr:col>4</xdr:col>
      <xdr:colOff>43666</xdr:colOff>
      <xdr:row>35</xdr:row>
      <xdr:rowOff>177509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3377416" y="7280634"/>
          <a:ext cx="285750" cy="316850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8" name="Rectangle 7"/>
        <xdr:cNvSpPr/>
      </xdr:nvSpPr>
      <xdr:spPr>
        <a:xfrm rot="20811024">
          <a:off x="3275828" y="75642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</xdr:col>
      <xdr:colOff>1278753</xdr:colOff>
      <xdr:row>32</xdr:row>
      <xdr:rowOff>170209</xdr:rowOff>
    </xdr:from>
    <xdr:to>
      <xdr:col>2</xdr:col>
      <xdr:colOff>278628</xdr:colOff>
      <xdr:row>33</xdr:row>
      <xdr:rowOff>303559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328" y="6504334"/>
          <a:ext cx="342900" cy="323850"/>
        </a:xfrm>
        <a:prstGeom prst="rect">
          <a:avLst/>
        </a:prstGeom>
      </xdr:spPr>
    </xdr:pic>
    <xdr:clientData/>
  </xdr:twoCellAnchor>
  <xdr:oneCellAnchor>
    <xdr:from>
      <xdr:col>0</xdr:col>
      <xdr:colOff>192903</xdr:colOff>
      <xdr:row>34</xdr:row>
      <xdr:rowOff>217834</xdr:rowOff>
    </xdr:from>
    <xdr:ext cx="218631" cy="158985"/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903" y="7066309"/>
          <a:ext cx="218631" cy="158985"/>
        </a:xfrm>
        <a:prstGeom prst="rect">
          <a:avLst/>
        </a:prstGeom>
      </xdr:spPr>
    </xdr:pic>
    <xdr:clientData/>
  </xdr:oneCellAnchor>
  <xdr:twoCellAnchor editAs="oneCell">
    <xdr:from>
      <xdr:col>3</xdr:col>
      <xdr:colOff>177493</xdr:colOff>
      <xdr:row>33</xdr:row>
      <xdr:rowOff>77954</xdr:rowOff>
    </xdr:from>
    <xdr:to>
      <xdr:col>3</xdr:col>
      <xdr:colOff>345192</xdr:colOff>
      <xdr:row>33</xdr:row>
      <xdr:rowOff>310569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444568" y="6602579"/>
          <a:ext cx="167699" cy="232615"/>
        </a:xfrm>
        <a:prstGeom prst="rect">
          <a:avLst/>
        </a:prstGeom>
      </xdr:spPr>
    </xdr:pic>
    <xdr:clientData/>
  </xdr:twoCellAnchor>
  <xdr:oneCellAnchor>
    <xdr:from>
      <xdr:col>3</xdr:col>
      <xdr:colOff>107178</xdr:colOff>
      <xdr:row>32</xdr:row>
      <xdr:rowOff>55909</xdr:rowOff>
    </xdr:from>
    <xdr:ext cx="238583" cy="163582"/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4253" y="6390034"/>
          <a:ext cx="238583" cy="163582"/>
        </a:xfrm>
        <a:prstGeom prst="rect">
          <a:avLst/>
        </a:prstGeom>
      </xdr:spPr>
    </xdr:pic>
    <xdr:clientData/>
  </xdr:oneCellAnchor>
  <xdr:twoCellAnchor editAs="oneCell">
    <xdr:from>
      <xdr:col>3</xdr:col>
      <xdr:colOff>88129</xdr:colOff>
      <xdr:row>34</xdr:row>
      <xdr:rowOff>122583</xdr:rowOff>
    </xdr:from>
    <xdr:to>
      <xdr:col>3</xdr:col>
      <xdr:colOff>338087</xdr:colOff>
      <xdr:row>34</xdr:row>
      <xdr:rowOff>384734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3355204" y="6971058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1038225</xdr:colOff>
      <xdr:row>12</xdr:row>
      <xdr:rowOff>161927</xdr:rowOff>
    </xdr:from>
    <xdr:to>
      <xdr:col>4</xdr:col>
      <xdr:colOff>1294279</xdr:colOff>
      <xdr:row>12</xdr:row>
      <xdr:rowOff>433485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0811024">
          <a:off x="4657725" y="2562227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6</xdr:col>
      <xdr:colOff>1085850</xdr:colOff>
      <xdr:row>12</xdr:row>
      <xdr:rowOff>180974</xdr:rowOff>
    </xdr:from>
    <xdr:to>
      <xdr:col>6</xdr:col>
      <xdr:colOff>1341904</xdr:colOff>
      <xdr:row>12</xdr:row>
      <xdr:rowOff>452532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0811024">
          <a:off x="6638925" y="2581274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14</xdr:row>
      <xdr:rowOff>47625</xdr:rowOff>
    </xdr:from>
    <xdr:to>
      <xdr:col>10</xdr:col>
      <xdr:colOff>322729</xdr:colOff>
      <xdr:row>15</xdr:row>
      <xdr:rowOff>128683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0811024">
          <a:off x="9486900" y="2828925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22</xdr:row>
      <xdr:rowOff>76200</xdr:rowOff>
    </xdr:from>
    <xdr:to>
      <xdr:col>2</xdr:col>
      <xdr:colOff>322730</xdr:colOff>
      <xdr:row>23</xdr:row>
      <xdr:rowOff>157258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0811024">
          <a:off x="1819276" y="4391025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14</xdr:row>
      <xdr:rowOff>171450</xdr:rowOff>
    </xdr:from>
    <xdr:to>
      <xdr:col>2</xdr:col>
      <xdr:colOff>215324</xdr:colOff>
      <xdr:row>15</xdr:row>
      <xdr:rowOff>213565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1800225" y="2952750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152400</xdr:rowOff>
    </xdr:from>
    <xdr:to>
      <xdr:col>6</xdr:col>
      <xdr:colOff>243899</xdr:colOff>
      <xdr:row>15</xdr:row>
      <xdr:rowOff>194515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5629275" y="2933700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21</xdr:row>
      <xdr:rowOff>152399</xdr:rowOff>
    </xdr:from>
    <xdr:to>
      <xdr:col>4</xdr:col>
      <xdr:colOff>196274</xdr:colOff>
      <xdr:row>23</xdr:row>
      <xdr:rowOff>4014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648075" y="4276724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47624</xdr:colOff>
      <xdr:row>21</xdr:row>
      <xdr:rowOff>152400</xdr:rowOff>
    </xdr:from>
    <xdr:to>
      <xdr:col>6</xdr:col>
      <xdr:colOff>297582</xdr:colOff>
      <xdr:row>23</xdr:row>
      <xdr:rowOff>33551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5600699" y="42767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14</xdr:row>
      <xdr:rowOff>0</xdr:rowOff>
    </xdr:from>
    <xdr:to>
      <xdr:col>8</xdr:col>
      <xdr:colOff>243899</xdr:colOff>
      <xdr:row>15</xdr:row>
      <xdr:rowOff>42115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7562850" y="2781300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14</xdr:row>
      <xdr:rowOff>152399</xdr:rowOff>
    </xdr:from>
    <xdr:to>
      <xdr:col>4</xdr:col>
      <xdr:colOff>288057</xdr:colOff>
      <xdr:row>15</xdr:row>
      <xdr:rowOff>224050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3657599" y="2933699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876301</xdr:colOff>
      <xdr:row>16</xdr:row>
      <xdr:rowOff>38100</xdr:rowOff>
    </xdr:from>
    <xdr:to>
      <xdr:col>4</xdr:col>
      <xdr:colOff>1132355</xdr:colOff>
      <xdr:row>17</xdr:row>
      <xdr:rowOff>119158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0811024">
          <a:off x="4495801" y="3200400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1</xdr:col>
      <xdr:colOff>1314450</xdr:colOff>
      <xdr:row>20</xdr:row>
      <xdr:rowOff>161925</xdr:rowOff>
    </xdr:from>
    <xdr:to>
      <xdr:col>2</xdr:col>
      <xdr:colOff>227479</xdr:colOff>
      <xdr:row>22</xdr:row>
      <xdr:rowOff>42958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0811024">
          <a:off x="1724025" y="4086225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6</xdr:col>
      <xdr:colOff>1209675</xdr:colOff>
      <xdr:row>20</xdr:row>
      <xdr:rowOff>133349</xdr:rowOff>
    </xdr:from>
    <xdr:to>
      <xdr:col>6</xdr:col>
      <xdr:colOff>1465729</xdr:colOff>
      <xdr:row>22</xdr:row>
      <xdr:rowOff>14382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0811024">
          <a:off x="6762750" y="4057649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10</xdr:col>
      <xdr:colOff>866775</xdr:colOff>
      <xdr:row>15</xdr:row>
      <xdr:rowOff>180975</xdr:rowOff>
    </xdr:from>
    <xdr:to>
      <xdr:col>10</xdr:col>
      <xdr:colOff>1122829</xdr:colOff>
      <xdr:row>17</xdr:row>
      <xdr:rowOff>33433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0811024">
          <a:off x="10287000" y="3152775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8</xdr:col>
      <xdr:colOff>1095374</xdr:colOff>
      <xdr:row>12</xdr:row>
      <xdr:rowOff>133350</xdr:rowOff>
    </xdr:from>
    <xdr:to>
      <xdr:col>8</xdr:col>
      <xdr:colOff>1351428</xdr:colOff>
      <xdr:row>12</xdr:row>
      <xdr:rowOff>404908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0811024">
          <a:off x="8582024" y="2533650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10</xdr:col>
      <xdr:colOff>1076325</xdr:colOff>
      <xdr:row>12</xdr:row>
      <xdr:rowOff>180975</xdr:rowOff>
    </xdr:from>
    <xdr:to>
      <xdr:col>10</xdr:col>
      <xdr:colOff>1332379</xdr:colOff>
      <xdr:row>12</xdr:row>
      <xdr:rowOff>452533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0811024">
          <a:off x="10496550" y="2581275"/>
          <a:ext cx="256054" cy="271558"/>
        </a:xfrm>
        <a:prstGeom prst="rect">
          <a:avLst/>
        </a:prstGeom>
      </xdr:spPr>
    </xdr:pic>
    <xdr:clientData/>
  </xdr:two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1200150</xdr:colOff>
      <xdr:row>15</xdr:row>
      <xdr:rowOff>38100</xdr:rowOff>
    </xdr:from>
    <xdr:ext cx="238583" cy="163582"/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0375" y="3390900"/>
          <a:ext cx="238583" cy="16358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356037</xdr:colOff>
      <xdr:row>0</xdr:row>
      <xdr:rowOff>0</xdr:rowOff>
    </xdr:from>
    <xdr:to>
      <xdr:col>1</xdr:col>
      <xdr:colOff>490359</xdr:colOff>
      <xdr:row>4</xdr:row>
      <xdr:rowOff>95250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37" y="0"/>
          <a:ext cx="896322" cy="952500"/>
        </a:xfrm>
        <a:prstGeom prst="rect">
          <a:avLst/>
        </a:prstGeom>
      </xdr:spPr>
    </xdr:pic>
    <xdr:clientData/>
  </xdr:twoCellAnchor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26</xdr:row>
      <xdr:rowOff>189513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1104" y="4146330"/>
          <a:ext cx="1744388" cy="1120008"/>
        </a:xfrm>
        <a:prstGeom prst="rect">
          <a:avLst/>
        </a:prstGeom>
      </xdr:spPr>
    </xdr:pic>
    <xdr:clientData/>
  </xdr:twoCellAnchor>
  <xdr:twoCellAnchor editAs="oneCell">
    <xdr:from>
      <xdr:col>2</xdr:col>
      <xdr:colOff>1420053</xdr:colOff>
      <xdr:row>7</xdr:row>
      <xdr:rowOff>16564</xdr:rowOff>
    </xdr:from>
    <xdr:to>
      <xdr:col>3</xdr:col>
      <xdr:colOff>124208</xdr:colOff>
      <xdr:row>7</xdr:row>
      <xdr:rowOff>175549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8428" y="1454839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1418811</xdr:colOff>
      <xdr:row>7</xdr:row>
      <xdr:rowOff>24848</xdr:rowOff>
    </xdr:from>
    <xdr:to>
      <xdr:col>5</xdr:col>
      <xdr:colOff>122967</xdr:colOff>
      <xdr:row>7</xdr:row>
      <xdr:rowOff>183833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086" y="146312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1408043</xdr:colOff>
      <xdr:row>7</xdr:row>
      <xdr:rowOff>8282</xdr:rowOff>
    </xdr:from>
    <xdr:to>
      <xdr:col>7</xdr:col>
      <xdr:colOff>112198</xdr:colOff>
      <xdr:row>7</xdr:row>
      <xdr:rowOff>167267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93" y="144655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1416325</xdr:colOff>
      <xdr:row>7</xdr:row>
      <xdr:rowOff>24847</xdr:rowOff>
    </xdr:from>
    <xdr:to>
      <xdr:col>9</xdr:col>
      <xdr:colOff>120481</xdr:colOff>
      <xdr:row>7</xdr:row>
      <xdr:rowOff>183832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8750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1399760</xdr:colOff>
      <xdr:row>7</xdr:row>
      <xdr:rowOff>8283</xdr:rowOff>
    </xdr:from>
    <xdr:to>
      <xdr:col>11</xdr:col>
      <xdr:colOff>103916</xdr:colOff>
      <xdr:row>7</xdr:row>
      <xdr:rowOff>167268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5760" y="1446558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31</xdr:row>
      <xdr:rowOff>180974</xdr:rowOff>
    </xdr:from>
    <xdr:to>
      <xdr:col>1</xdr:col>
      <xdr:colOff>10553</xdr:colOff>
      <xdr:row>33</xdr:row>
      <xdr:rowOff>17808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0267">
          <a:off x="571499" y="6238874"/>
          <a:ext cx="201054" cy="208309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10" name="Rectangle 9"/>
        <xdr:cNvSpPr/>
      </xdr:nvSpPr>
      <xdr:spPr>
        <a:xfrm>
          <a:off x="8946859" y="6765423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oneCellAnchor>
    <xdr:from>
      <xdr:col>2</xdr:col>
      <xdr:colOff>1510065</xdr:colOff>
      <xdr:row>35</xdr:row>
      <xdr:rowOff>355100</xdr:rowOff>
    </xdr:from>
    <xdr:ext cx="461611" cy="262829"/>
    <xdr:sp macro="" textlink="">
      <xdr:nvSpPr>
        <xdr:cNvPr id="11" name="Rectangle 10"/>
        <xdr:cNvSpPr/>
      </xdr:nvSpPr>
      <xdr:spPr>
        <a:xfrm rot="20698388">
          <a:off x="3748440" y="7689350"/>
          <a:ext cx="461611" cy="2628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FFFF00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Britannic Bold" panose="020B0903060703020204" pitchFamily="34" charset="0"/>
            </a:rPr>
            <a:t>CSP</a:t>
          </a:r>
        </a:p>
      </xdr:txBody>
    </xdr:sp>
    <xdr:clientData/>
  </xdr:oneCellAnchor>
  <xdr:twoCellAnchor editAs="oneCell">
    <xdr:from>
      <xdr:col>3</xdr:col>
      <xdr:colOff>126472</xdr:colOff>
      <xdr:row>32</xdr:row>
      <xdr:rowOff>38100</xdr:rowOff>
    </xdr:from>
    <xdr:to>
      <xdr:col>4</xdr:col>
      <xdr:colOff>12630</xdr:colOff>
      <xdr:row>33</xdr:row>
      <xdr:rowOff>11182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9322" y="62865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329213</xdr:colOff>
      <xdr:row>35</xdr:row>
      <xdr:rowOff>341406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52850" y="7334250"/>
          <a:ext cx="329213" cy="341406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34</xdr:row>
      <xdr:rowOff>57150</xdr:rowOff>
    </xdr:from>
    <xdr:to>
      <xdr:col>3</xdr:col>
      <xdr:colOff>328081</xdr:colOff>
      <xdr:row>34</xdr:row>
      <xdr:rowOff>322193</xdr:rowOff>
    </xdr:to>
    <xdr:pic>
      <xdr:nvPicPr>
        <xdr:cNvPr id="20" name="Image 19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55" t="2804" r="26178" b="1657"/>
        <a:stretch/>
      </xdr:blipFill>
      <xdr:spPr>
        <a:xfrm>
          <a:off x="3829050" y="6819900"/>
          <a:ext cx="251881" cy="265043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33</xdr:row>
      <xdr:rowOff>57150</xdr:rowOff>
    </xdr:from>
    <xdr:to>
      <xdr:col>3</xdr:col>
      <xdr:colOff>344837</xdr:colOff>
      <xdr:row>33</xdr:row>
      <xdr:rowOff>315056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6496050"/>
          <a:ext cx="192437" cy="25790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34</xdr:row>
      <xdr:rowOff>171450</xdr:rowOff>
    </xdr:from>
    <xdr:to>
      <xdr:col>0</xdr:col>
      <xdr:colOff>742950</xdr:colOff>
      <xdr:row>34</xdr:row>
      <xdr:rowOff>377590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285750" cy="206140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33</xdr:row>
      <xdr:rowOff>57150</xdr:rowOff>
    </xdr:from>
    <xdr:to>
      <xdr:col>0</xdr:col>
      <xdr:colOff>748753</xdr:colOff>
      <xdr:row>33</xdr:row>
      <xdr:rowOff>281193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6496050"/>
          <a:ext cx="262978" cy="224043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485776</xdr:colOff>
      <xdr:row>35</xdr:row>
      <xdr:rowOff>57150</xdr:rowOff>
    </xdr:from>
    <xdr:to>
      <xdr:col>0</xdr:col>
      <xdr:colOff>724089</xdr:colOff>
      <xdr:row>35</xdr:row>
      <xdr:rowOff>328286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92260">
          <a:off x="485776" y="7391400"/>
          <a:ext cx="238313" cy="271136"/>
        </a:xfrm>
        <a:prstGeom prst="rect">
          <a:avLst/>
        </a:prstGeom>
      </xdr:spPr>
    </xdr:pic>
    <xdr:clientData/>
  </xdr:twoCellAnchor>
  <xdr:oneCellAnchor>
    <xdr:from>
      <xdr:col>2</xdr:col>
      <xdr:colOff>57151</xdr:colOff>
      <xdr:row>14</xdr:row>
      <xdr:rowOff>371475</xdr:rowOff>
    </xdr:from>
    <xdr:ext cx="461611" cy="262829"/>
    <xdr:sp macro="" textlink="">
      <xdr:nvSpPr>
        <xdr:cNvPr id="22" name="Rectangle 21"/>
        <xdr:cNvSpPr/>
      </xdr:nvSpPr>
      <xdr:spPr>
        <a:xfrm rot="20698388">
          <a:off x="2295526" y="3162300"/>
          <a:ext cx="461611" cy="2628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FFFF00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Britannic Bold" panose="020B0903060703020204" pitchFamily="34" charset="0"/>
            </a:rPr>
            <a:t>CSP</a:t>
          </a:r>
        </a:p>
      </xdr:txBody>
    </xdr:sp>
    <xdr:clientData/>
  </xdr:oneCellAnchor>
  <xdr:twoCellAnchor editAs="oneCell">
    <xdr:from>
      <xdr:col>2</xdr:col>
      <xdr:colOff>1285875</xdr:colOff>
      <xdr:row>14</xdr:row>
      <xdr:rowOff>171450</xdr:rowOff>
    </xdr:from>
    <xdr:to>
      <xdr:col>2</xdr:col>
      <xdr:colOff>1486929</xdr:colOff>
      <xdr:row>14</xdr:row>
      <xdr:rowOff>379759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0267">
          <a:off x="9258300" y="2952750"/>
          <a:ext cx="201054" cy="208309"/>
        </a:xfrm>
        <a:prstGeom prst="rect">
          <a:avLst/>
        </a:prstGeom>
      </xdr:spPr>
    </xdr:pic>
    <xdr:clientData/>
  </xdr:twoCellAnchor>
  <xdr:oneCellAnchor>
    <xdr:from>
      <xdr:col>3</xdr:col>
      <xdr:colOff>381001</xdr:colOff>
      <xdr:row>16</xdr:row>
      <xdr:rowOff>0</xdr:rowOff>
    </xdr:from>
    <xdr:ext cx="461611" cy="262829"/>
    <xdr:sp macro="" textlink="">
      <xdr:nvSpPr>
        <xdr:cNvPr id="30" name="Rectangle 29"/>
        <xdr:cNvSpPr/>
      </xdr:nvSpPr>
      <xdr:spPr>
        <a:xfrm rot="20698388">
          <a:off x="9867901" y="3352800"/>
          <a:ext cx="461611" cy="2628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FFFF00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Britannic Bold" panose="020B0903060703020204" pitchFamily="34" charset="0"/>
            </a:rPr>
            <a:t>CSP</a:t>
          </a:r>
        </a:p>
      </xdr:txBody>
    </xdr:sp>
    <xdr:clientData/>
  </xdr:oneCellAnchor>
  <xdr:oneCellAnchor>
    <xdr:from>
      <xdr:col>7</xdr:col>
      <xdr:colOff>390524</xdr:colOff>
      <xdr:row>16</xdr:row>
      <xdr:rowOff>161925</xdr:rowOff>
    </xdr:from>
    <xdr:ext cx="461611" cy="262829"/>
    <xdr:sp macro="" textlink="">
      <xdr:nvSpPr>
        <xdr:cNvPr id="31" name="Rectangle 30"/>
        <xdr:cNvSpPr/>
      </xdr:nvSpPr>
      <xdr:spPr>
        <a:xfrm rot="20698388">
          <a:off x="7943849" y="3514725"/>
          <a:ext cx="461611" cy="2628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FFFF00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Britannic Bold" panose="020B0903060703020204" pitchFamily="34" charset="0"/>
            </a:rPr>
            <a:t>CSP</a:t>
          </a:r>
        </a:p>
      </xdr:txBody>
    </xdr:sp>
    <xdr:clientData/>
  </xdr:oneCellAnchor>
  <xdr:oneCellAnchor>
    <xdr:from>
      <xdr:col>7</xdr:col>
      <xdr:colOff>409575</xdr:colOff>
      <xdr:row>22</xdr:row>
      <xdr:rowOff>228600</xdr:rowOff>
    </xdr:from>
    <xdr:ext cx="461611" cy="262829"/>
    <xdr:sp macro="" textlink="">
      <xdr:nvSpPr>
        <xdr:cNvPr id="32" name="Rectangle 31"/>
        <xdr:cNvSpPr/>
      </xdr:nvSpPr>
      <xdr:spPr>
        <a:xfrm rot="20698388">
          <a:off x="7962900" y="4733925"/>
          <a:ext cx="461611" cy="2628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FFFF00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Britannic Bold" panose="020B0903060703020204" pitchFamily="34" charset="0"/>
            </a:rPr>
            <a:t>CSP</a:t>
          </a:r>
        </a:p>
      </xdr:txBody>
    </xdr:sp>
    <xdr:clientData/>
  </xdr:oneCellAnchor>
  <xdr:oneCellAnchor>
    <xdr:from>
      <xdr:col>1</xdr:col>
      <xdr:colOff>1447800</xdr:colOff>
      <xdr:row>22</xdr:row>
      <xdr:rowOff>257176</xdr:rowOff>
    </xdr:from>
    <xdr:ext cx="461611" cy="262829"/>
    <xdr:sp macro="" textlink="">
      <xdr:nvSpPr>
        <xdr:cNvPr id="33" name="Rectangle 32"/>
        <xdr:cNvSpPr/>
      </xdr:nvSpPr>
      <xdr:spPr>
        <a:xfrm rot="20698388">
          <a:off x="2209800" y="4838701"/>
          <a:ext cx="461611" cy="2628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FFFF00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Britannic Bold" panose="020B0903060703020204" pitchFamily="34" charset="0"/>
            </a:rPr>
            <a:t>CSP</a:t>
          </a:r>
        </a:p>
      </xdr:txBody>
    </xdr:sp>
    <xdr:clientData/>
  </xdr:oneCellAnchor>
  <xdr:oneCellAnchor>
    <xdr:from>
      <xdr:col>4</xdr:col>
      <xdr:colOff>1266826</xdr:colOff>
      <xdr:row>23</xdr:row>
      <xdr:rowOff>66675</xdr:rowOff>
    </xdr:from>
    <xdr:ext cx="461611" cy="262829"/>
    <xdr:sp macro="" textlink="">
      <xdr:nvSpPr>
        <xdr:cNvPr id="34" name="Rectangle 33"/>
        <xdr:cNvSpPr/>
      </xdr:nvSpPr>
      <xdr:spPr>
        <a:xfrm rot="20698388">
          <a:off x="5372101" y="4953000"/>
          <a:ext cx="461611" cy="2628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solidFill>
                <a:srgbClr val="FFFF00"/>
              </a:solid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Britannic Bold" panose="020B0903060703020204" pitchFamily="34" charset="0"/>
            </a:rPr>
            <a:t>CSP</a:t>
          </a:r>
        </a:p>
      </xdr:txBody>
    </xdr:sp>
    <xdr:clientData/>
  </xdr:oneCellAnchor>
  <xdr:twoCellAnchor editAs="oneCell">
    <xdr:from>
      <xdr:col>1</xdr:col>
      <xdr:colOff>1438275</xdr:colOff>
      <xdr:row>21</xdr:row>
      <xdr:rowOff>9525</xdr:rowOff>
    </xdr:from>
    <xdr:to>
      <xdr:col>2</xdr:col>
      <xdr:colOff>162954</xdr:colOff>
      <xdr:row>21</xdr:row>
      <xdr:rowOff>217834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0267">
          <a:off x="2200275" y="4362450"/>
          <a:ext cx="201054" cy="208309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323850</xdr:colOff>
      <xdr:row>13</xdr:row>
      <xdr:rowOff>180975</xdr:rowOff>
    </xdr:from>
    <xdr:to>
      <xdr:col>4</xdr:col>
      <xdr:colOff>223306</xdr:colOff>
      <xdr:row>14</xdr:row>
      <xdr:rowOff>255518</xdr:rowOff>
    </xdr:to>
    <xdr:pic>
      <xdr:nvPicPr>
        <xdr:cNvPr id="41" name="Image 40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55" t="2804" r="26178" b="1657"/>
        <a:stretch/>
      </xdr:blipFill>
      <xdr:spPr>
        <a:xfrm>
          <a:off x="4076700" y="2771775"/>
          <a:ext cx="251881" cy="265043"/>
        </a:xfrm>
        <a:prstGeom prst="rect">
          <a:avLst/>
        </a:prstGeom>
      </xdr:spPr>
    </xdr:pic>
    <xdr:clientData/>
  </xdr:twoCellAnchor>
  <xdr:twoCellAnchor editAs="oneCell">
    <xdr:from>
      <xdr:col>10</xdr:col>
      <xdr:colOff>1304925</xdr:colOff>
      <xdr:row>14</xdr:row>
      <xdr:rowOff>190500</xdr:rowOff>
    </xdr:from>
    <xdr:to>
      <xdr:col>10</xdr:col>
      <xdr:colOff>1497362</xdr:colOff>
      <xdr:row>15</xdr:row>
      <xdr:rowOff>67406</xdr:rowOff>
    </xdr:to>
    <xdr:pic>
      <xdr:nvPicPr>
        <xdr:cNvPr id="42" name="Image 4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0925" y="2971800"/>
          <a:ext cx="192437" cy="257906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20</xdr:row>
      <xdr:rowOff>19050</xdr:rowOff>
    </xdr:from>
    <xdr:to>
      <xdr:col>2</xdr:col>
      <xdr:colOff>1067258</xdr:colOff>
      <xdr:row>20</xdr:row>
      <xdr:rowOff>182632</xdr:rowOff>
    </xdr:to>
    <xdr:pic>
      <xdr:nvPicPr>
        <xdr:cNvPr id="43" name="Image 4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41719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20</xdr:row>
      <xdr:rowOff>28575</xdr:rowOff>
    </xdr:from>
    <xdr:to>
      <xdr:col>4</xdr:col>
      <xdr:colOff>1048208</xdr:colOff>
      <xdr:row>20</xdr:row>
      <xdr:rowOff>192157</xdr:rowOff>
    </xdr:to>
    <xdr:pic>
      <xdr:nvPicPr>
        <xdr:cNvPr id="45" name="Image 4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418147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20</xdr:row>
      <xdr:rowOff>19050</xdr:rowOff>
    </xdr:from>
    <xdr:to>
      <xdr:col>6</xdr:col>
      <xdr:colOff>1057733</xdr:colOff>
      <xdr:row>20</xdr:row>
      <xdr:rowOff>182632</xdr:rowOff>
    </xdr:to>
    <xdr:pic>
      <xdr:nvPicPr>
        <xdr:cNvPr id="46" name="Image 4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41719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828675</xdr:colOff>
      <xdr:row>20</xdr:row>
      <xdr:rowOff>0</xdr:rowOff>
    </xdr:from>
    <xdr:to>
      <xdr:col>8</xdr:col>
      <xdr:colOff>1067258</xdr:colOff>
      <xdr:row>20</xdr:row>
      <xdr:rowOff>163582</xdr:rowOff>
    </xdr:to>
    <xdr:pic>
      <xdr:nvPicPr>
        <xdr:cNvPr id="47" name="Image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41529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819150</xdr:colOff>
      <xdr:row>20</xdr:row>
      <xdr:rowOff>19050</xdr:rowOff>
    </xdr:from>
    <xdr:to>
      <xdr:col>10</xdr:col>
      <xdr:colOff>1057733</xdr:colOff>
      <xdr:row>20</xdr:row>
      <xdr:rowOff>182632</xdr:rowOff>
    </xdr:to>
    <xdr:pic>
      <xdr:nvPicPr>
        <xdr:cNvPr id="48" name="Image 4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41719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819150</xdr:colOff>
      <xdr:row>26</xdr:row>
      <xdr:rowOff>28575</xdr:rowOff>
    </xdr:from>
    <xdr:to>
      <xdr:col>8</xdr:col>
      <xdr:colOff>1057733</xdr:colOff>
      <xdr:row>26</xdr:row>
      <xdr:rowOff>192157</xdr:rowOff>
    </xdr:to>
    <xdr:pic>
      <xdr:nvPicPr>
        <xdr:cNvPr id="49" name="Image 4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55626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819150</xdr:colOff>
      <xdr:row>26</xdr:row>
      <xdr:rowOff>47625</xdr:rowOff>
    </xdr:from>
    <xdr:to>
      <xdr:col>4</xdr:col>
      <xdr:colOff>1057733</xdr:colOff>
      <xdr:row>26</xdr:row>
      <xdr:rowOff>211207</xdr:rowOff>
    </xdr:to>
    <xdr:pic>
      <xdr:nvPicPr>
        <xdr:cNvPr id="50" name="Image 4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55816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819150</xdr:colOff>
      <xdr:row>10</xdr:row>
      <xdr:rowOff>19050</xdr:rowOff>
    </xdr:from>
    <xdr:to>
      <xdr:col>2</xdr:col>
      <xdr:colOff>1057733</xdr:colOff>
      <xdr:row>10</xdr:row>
      <xdr:rowOff>182632</xdr:rowOff>
    </xdr:to>
    <xdr:pic>
      <xdr:nvPicPr>
        <xdr:cNvPr id="51" name="Image 5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52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10</xdr:row>
      <xdr:rowOff>19050</xdr:rowOff>
    </xdr:from>
    <xdr:to>
      <xdr:col>4</xdr:col>
      <xdr:colOff>1048208</xdr:colOff>
      <xdr:row>10</xdr:row>
      <xdr:rowOff>182632</xdr:rowOff>
    </xdr:to>
    <xdr:pic>
      <xdr:nvPicPr>
        <xdr:cNvPr id="53" name="Image 5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828675</xdr:colOff>
      <xdr:row>10</xdr:row>
      <xdr:rowOff>19050</xdr:rowOff>
    </xdr:from>
    <xdr:to>
      <xdr:col>6</xdr:col>
      <xdr:colOff>1067258</xdr:colOff>
      <xdr:row>10</xdr:row>
      <xdr:rowOff>182632</xdr:rowOff>
    </xdr:to>
    <xdr:pic>
      <xdr:nvPicPr>
        <xdr:cNvPr id="54" name="Image 5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819150</xdr:colOff>
      <xdr:row>10</xdr:row>
      <xdr:rowOff>28575</xdr:rowOff>
    </xdr:from>
    <xdr:to>
      <xdr:col>8</xdr:col>
      <xdr:colOff>1057733</xdr:colOff>
      <xdr:row>10</xdr:row>
      <xdr:rowOff>192157</xdr:rowOff>
    </xdr:to>
    <xdr:pic>
      <xdr:nvPicPr>
        <xdr:cNvPr id="55" name="Image 5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819150</xdr:colOff>
      <xdr:row>10</xdr:row>
      <xdr:rowOff>9525</xdr:rowOff>
    </xdr:from>
    <xdr:to>
      <xdr:col>10</xdr:col>
      <xdr:colOff>1057733</xdr:colOff>
      <xdr:row>10</xdr:row>
      <xdr:rowOff>173107</xdr:rowOff>
    </xdr:to>
    <xdr:pic>
      <xdr:nvPicPr>
        <xdr:cNvPr id="56" name="Image 5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2019300"/>
          <a:ext cx="238583" cy="16358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610100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42" name="Rectangle 41"/>
        <xdr:cNvSpPr/>
      </xdr:nvSpPr>
      <xdr:spPr>
        <a:xfrm rot="20811024">
          <a:off x="3275828" y="80214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0</xdr:col>
      <xdr:colOff>192903</xdr:colOff>
      <xdr:row>34</xdr:row>
      <xdr:rowOff>217834</xdr:rowOff>
    </xdr:from>
    <xdr:ext cx="218631" cy="158985"/>
    <xdr:pic>
      <xdr:nvPicPr>
        <xdr:cNvPr id="44" name="Image 4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903" y="7523509"/>
          <a:ext cx="218631" cy="158985"/>
        </a:xfrm>
        <a:prstGeom prst="rect">
          <a:avLst/>
        </a:prstGeom>
      </xdr:spPr>
    </xdr:pic>
    <xdr:clientData/>
  </xdr:oneCellAnchor>
  <xdr:oneCellAnchor>
    <xdr:from>
      <xdr:col>3</xdr:col>
      <xdr:colOff>107178</xdr:colOff>
      <xdr:row>32</xdr:row>
      <xdr:rowOff>55909</xdr:rowOff>
    </xdr:from>
    <xdr:ext cx="238583" cy="163582"/>
    <xdr:pic>
      <xdr:nvPicPr>
        <xdr:cNvPr id="46" name="Image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4253" y="6847234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64" name="Image 6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65" name="Image 6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66" name="Image 6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67" name="Image 6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68" name="Image 6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twoCellAnchor editAs="oneCell">
    <xdr:from>
      <xdr:col>0</xdr:col>
      <xdr:colOff>142134</xdr:colOff>
      <xdr:row>30</xdr:row>
      <xdr:rowOff>228600</xdr:rowOff>
    </xdr:from>
    <xdr:to>
      <xdr:col>0</xdr:col>
      <xdr:colOff>398188</xdr:colOff>
      <xdr:row>33</xdr:row>
      <xdr:rowOff>33433</xdr:rowOff>
    </xdr:to>
    <xdr:pic>
      <xdr:nvPicPr>
        <xdr:cNvPr id="70" name="Image 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142134" y="6096000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33</xdr:row>
      <xdr:rowOff>66238</xdr:rowOff>
    </xdr:from>
    <xdr:to>
      <xdr:col>0</xdr:col>
      <xdr:colOff>395501</xdr:colOff>
      <xdr:row>34</xdr:row>
      <xdr:rowOff>880</xdr:rowOff>
    </xdr:to>
    <xdr:pic>
      <xdr:nvPicPr>
        <xdr:cNvPr id="71" name="Image 7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33350" y="6400363"/>
          <a:ext cx="262151" cy="258492"/>
        </a:xfrm>
        <a:prstGeom prst="rect">
          <a:avLst/>
        </a:prstGeom>
      </xdr:spPr>
    </xdr:pic>
    <xdr:clientData/>
  </xdr:twoCellAnchor>
  <xdr:twoCellAnchor editAs="oneCell">
    <xdr:from>
      <xdr:col>0</xdr:col>
      <xdr:colOff>124063</xdr:colOff>
      <xdr:row>34</xdr:row>
      <xdr:rowOff>477072</xdr:rowOff>
    </xdr:from>
    <xdr:to>
      <xdr:col>0</xdr:col>
      <xdr:colOff>404503</xdr:colOff>
      <xdr:row>35</xdr:row>
      <xdr:rowOff>183932</xdr:rowOff>
    </xdr:to>
    <xdr:pic>
      <xdr:nvPicPr>
        <xdr:cNvPr id="72" name="Image 7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124063" y="7135047"/>
          <a:ext cx="280440" cy="278360"/>
        </a:xfrm>
        <a:prstGeom prst="rect">
          <a:avLst/>
        </a:prstGeom>
      </xdr:spPr>
    </xdr:pic>
    <xdr:clientData/>
  </xdr:twoCellAnchor>
  <xdr:twoCellAnchor editAs="oneCell">
    <xdr:from>
      <xdr:col>3</xdr:col>
      <xdr:colOff>62955</xdr:colOff>
      <xdr:row>34</xdr:row>
      <xdr:rowOff>451209</xdr:rowOff>
    </xdr:from>
    <xdr:to>
      <xdr:col>3</xdr:col>
      <xdr:colOff>348705</xdr:colOff>
      <xdr:row>36</xdr:row>
      <xdr:rowOff>6059</xdr:rowOff>
    </xdr:to>
    <xdr:pic>
      <xdr:nvPicPr>
        <xdr:cNvPr id="73" name="Image 7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3330030" y="7109184"/>
          <a:ext cx="285750" cy="316850"/>
        </a:xfrm>
        <a:prstGeom prst="rect">
          <a:avLst/>
        </a:prstGeom>
      </xdr:spPr>
    </xdr:pic>
    <xdr:clientData/>
  </xdr:twoCellAnchor>
  <xdr:oneCellAnchor>
    <xdr:from>
      <xdr:col>9</xdr:col>
      <xdr:colOff>361417</xdr:colOff>
      <xdr:row>15</xdr:row>
      <xdr:rowOff>144306</xdr:rowOff>
    </xdr:from>
    <xdr:ext cx="448469" cy="280205"/>
    <xdr:sp macro="" textlink="">
      <xdr:nvSpPr>
        <xdr:cNvPr id="74" name="Rectangle 73"/>
        <xdr:cNvSpPr/>
      </xdr:nvSpPr>
      <xdr:spPr>
        <a:xfrm rot="20811024">
          <a:off x="9362542" y="3306606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</xdr:col>
      <xdr:colOff>1317092</xdr:colOff>
      <xdr:row>32</xdr:row>
      <xdr:rowOff>103534</xdr:rowOff>
    </xdr:from>
    <xdr:to>
      <xdr:col>2</xdr:col>
      <xdr:colOff>316967</xdr:colOff>
      <xdr:row>33</xdr:row>
      <xdr:rowOff>236884</xdr:rowOff>
    </xdr:to>
    <xdr:pic>
      <xdr:nvPicPr>
        <xdr:cNvPr id="75" name="Image 7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6667" y="6247159"/>
          <a:ext cx="342900" cy="323850"/>
        </a:xfrm>
        <a:prstGeom prst="rect">
          <a:avLst/>
        </a:prstGeom>
      </xdr:spPr>
    </xdr:pic>
    <xdr:clientData/>
  </xdr:twoCellAnchor>
  <xdr:twoCellAnchor editAs="oneCell">
    <xdr:from>
      <xdr:col>3</xdr:col>
      <xdr:colOff>149157</xdr:colOff>
      <xdr:row>33</xdr:row>
      <xdr:rowOff>87479</xdr:rowOff>
    </xdr:from>
    <xdr:to>
      <xdr:col>3</xdr:col>
      <xdr:colOff>316856</xdr:colOff>
      <xdr:row>33</xdr:row>
      <xdr:rowOff>320094</xdr:rowOff>
    </xdr:to>
    <xdr:pic>
      <xdr:nvPicPr>
        <xdr:cNvPr id="77" name="Image 7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416232" y="6421604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3</xdr:col>
      <xdr:colOff>97893</xdr:colOff>
      <xdr:row>34</xdr:row>
      <xdr:rowOff>132108</xdr:rowOff>
    </xdr:from>
    <xdr:to>
      <xdr:col>3</xdr:col>
      <xdr:colOff>347851</xdr:colOff>
      <xdr:row>34</xdr:row>
      <xdr:rowOff>394259</xdr:rowOff>
    </xdr:to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3364968" y="6790083"/>
          <a:ext cx="249958" cy="262151"/>
        </a:xfrm>
        <a:prstGeom prst="rect">
          <a:avLst/>
        </a:prstGeom>
      </xdr:spPr>
    </xdr:pic>
    <xdr:clientData/>
  </xdr:twoCellAnchor>
  <xdr:oneCellAnchor>
    <xdr:from>
      <xdr:col>2</xdr:col>
      <xdr:colOff>1085850</xdr:colOff>
      <xdr:row>25</xdr:row>
      <xdr:rowOff>19050</xdr:rowOff>
    </xdr:from>
    <xdr:ext cx="238583" cy="163582"/>
    <xdr:pic>
      <xdr:nvPicPr>
        <xdr:cNvPr id="80" name="Image 7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5095875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1371600</xdr:colOff>
      <xdr:row>14</xdr:row>
      <xdr:rowOff>142875</xdr:rowOff>
    </xdr:from>
    <xdr:ext cx="238583" cy="163582"/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2924175"/>
          <a:ext cx="238583" cy="163582"/>
        </a:xfrm>
        <a:prstGeom prst="rect">
          <a:avLst/>
        </a:prstGeom>
      </xdr:spPr>
    </xdr:pic>
    <xdr:clientData/>
  </xdr:oneCellAnchor>
  <xdr:twoCellAnchor editAs="oneCell">
    <xdr:from>
      <xdr:col>1</xdr:col>
      <xdr:colOff>1276350</xdr:colOff>
      <xdr:row>14</xdr:row>
      <xdr:rowOff>66675</xdr:rowOff>
    </xdr:from>
    <xdr:to>
      <xdr:col>2</xdr:col>
      <xdr:colOff>183283</xdr:colOff>
      <xdr:row>14</xdr:row>
      <xdr:rowOff>328826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1685925" y="284797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1285875</xdr:colOff>
      <xdr:row>14</xdr:row>
      <xdr:rowOff>371474</xdr:rowOff>
    </xdr:from>
    <xdr:to>
      <xdr:col>2</xdr:col>
      <xdr:colOff>110549</xdr:colOff>
      <xdr:row>16</xdr:row>
      <xdr:rowOff>32589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1695450" y="3152774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1143000</xdr:colOff>
      <xdr:row>18</xdr:row>
      <xdr:rowOff>133349</xdr:rowOff>
    </xdr:from>
    <xdr:to>
      <xdr:col>10</xdr:col>
      <xdr:colOff>1405151</xdr:colOff>
      <xdr:row>19</xdr:row>
      <xdr:rowOff>201341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0563225" y="3867149"/>
          <a:ext cx="262151" cy="25849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21</xdr:row>
      <xdr:rowOff>190500</xdr:rowOff>
    </xdr:from>
    <xdr:to>
      <xdr:col>11</xdr:col>
      <xdr:colOff>380653</xdr:colOff>
      <xdr:row>26</xdr:row>
      <xdr:rowOff>257175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5581650"/>
          <a:ext cx="1866553" cy="1628775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28" name="Rectangle 27"/>
        <xdr:cNvSpPr/>
      </xdr:nvSpPr>
      <xdr:spPr>
        <a:xfrm rot="20811024">
          <a:off x="3275828" y="75642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9</xdr:col>
      <xdr:colOff>389992</xdr:colOff>
      <xdr:row>17</xdr:row>
      <xdr:rowOff>1431</xdr:rowOff>
    </xdr:from>
    <xdr:ext cx="448469" cy="280205"/>
    <xdr:sp macro="" textlink="">
      <xdr:nvSpPr>
        <xdr:cNvPr id="40" name="Rectangle 39"/>
        <xdr:cNvSpPr/>
      </xdr:nvSpPr>
      <xdr:spPr>
        <a:xfrm rot="20811024">
          <a:off x="9391117" y="3554256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0</xdr:col>
      <xdr:colOff>68840</xdr:colOff>
      <xdr:row>34</xdr:row>
      <xdr:rowOff>265459</xdr:rowOff>
    </xdr:from>
    <xdr:ext cx="218631" cy="158985"/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40" y="7313959"/>
          <a:ext cx="218631" cy="158985"/>
        </a:xfrm>
        <a:prstGeom prst="rect">
          <a:avLst/>
        </a:prstGeom>
      </xdr:spPr>
    </xdr:pic>
    <xdr:clientData/>
  </xdr:oneCellAnchor>
  <xdr:oneCellAnchor>
    <xdr:from>
      <xdr:col>2</xdr:col>
      <xdr:colOff>1497590</xdr:colOff>
      <xdr:row>32</xdr:row>
      <xdr:rowOff>103534</xdr:rowOff>
    </xdr:from>
    <xdr:ext cx="238583" cy="163582"/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0190" y="6637684"/>
          <a:ext cx="238583" cy="163582"/>
        </a:xfrm>
        <a:prstGeom prst="rect">
          <a:avLst/>
        </a:prstGeom>
      </xdr:spPr>
    </xdr:pic>
    <xdr:clientData/>
  </xdr:oneCellAnchor>
  <xdr:twoCellAnchor editAs="oneCell">
    <xdr:from>
      <xdr:col>0</xdr:col>
      <xdr:colOff>18071</xdr:colOff>
      <xdr:row>32</xdr:row>
      <xdr:rowOff>0</xdr:rowOff>
    </xdr:from>
    <xdr:to>
      <xdr:col>0</xdr:col>
      <xdr:colOff>274125</xdr:colOff>
      <xdr:row>33</xdr:row>
      <xdr:rowOff>81058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18071" y="6534150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0</xdr:col>
      <xdr:colOff>9287</xdr:colOff>
      <xdr:row>33</xdr:row>
      <xdr:rowOff>113863</xdr:rowOff>
    </xdr:from>
    <xdr:to>
      <xdr:col>0</xdr:col>
      <xdr:colOff>271438</xdr:colOff>
      <xdr:row>34</xdr:row>
      <xdr:rowOff>48505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9287" y="6838513"/>
          <a:ext cx="262151" cy="2584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524697</xdr:rowOff>
    </xdr:from>
    <xdr:to>
      <xdr:col>0</xdr:col>
      <xdr:colOff>280440</xdr:colOff>
      <xdr:row>36</xdr:row>
      <xdr:rowOff>41057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0" y="7573197"/>
          <a:ext cx="280440" cy="278360"/>
        </a:xfrm>
        <a:prstGeom prst="rect">
          <a:avLst/>
        </a:prstGeom>
      </xdr:spPr>
    </xdr:pic>
    <xdr:clientData/>
  </xdr:twoCellAnchor>
  <xdr:twoCellAnchor editAs="oneCell">
    <xdr:from>
      <xdr:col>2</xdr:col>
      <xdr:colOff>1453367</xdr:colOff>
      <xdr:row>34</xdr:row>
      <xdr:rowOff>498834</xdr:rowOff>
    </xdr:from>
    <xdr:to>
      <xdr:col>3</xdr:col>
      <xdr:colOff>224642</xdr:colOff>
      <xdr:row>36</xdr:row>
      <xdr:rowOff>53684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3205967" y="7547334"/>
          <a:ext cx="285750" cy="3168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1193029</xdr:colOff>
      <xdr:row>32</xdr:row>
      <xdr:rowOff>151159</xdr:rowOff>
    </xdr:from>
    <xdr:to>
      <xdr:col>2</xdr:col>
      <xdr:colOff>192904</xdr:colOff>
      <xdr:row>33</xdr:row>
      <xdr:rowOff>284509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604" y="6685309"/>
          <a:ext cx="342900" cy="323850"/>
        </a:xfrm>
        <a:prstGeom prst="rect">
          <a:avLst/>
        </a:prstGeom>
      </xdr:spPr>
    </xdr:pic>
    <xdr:clientData/>
  </xdr:twoCellAnchor>
  <xdr:twoCellAnchor editAs="oneCell">
    <xdr:from>
      <xdr:col>3</xdr:col>
      <xdr:colOff>25094</xdr:colOff>
      <xdr:row>33</xdr:row>
      <xdr:rowOff>135104</xdr:rowOff>
    </xdr:from>
    <xdr:to>
      <xdr:col>3</xdr:col>
      <xdr:colOff>192793</xdr:colOff>
      <xdr:row>34</xdr:row>
      <xdr:rowOff>43869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292169" y="6859754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2</xdr:col>
      <xdr:colOff>1488305</xdr:colOff>
      <xdr:row>34</xdr:row>
      <xdr:rowOff>179733</xdr:rowOff>
    </xdr:from>
    <xdr:to>
      <xdr:col>3</xdr:col>
      <xdr:colOff>223788</xdr:colOff>
      <xdr:row>34</xdr:row>
      <xdr:rowOff>441884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3240905" y="7228233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57151</xdr:colOff>
      <xdr:row>19</xdr:row>
      <xdr:rowOff>76200</xdr:rowOff>
    </xdr:from>
    <xdr:to>
      <xdr:col>6</xdr:col>
      <xdr:colOff>313205</xdr:colOff>
      <xdr:row>19</xdr:row>
      <xdr:rowOff>347758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5610226" y="5057775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15</xdr:row>
      <xdr:rowOff>142875</xdr:rowOff>
    </xdr:from>
    <xdr:to>
      <xdr:col>2</xdr:col>
      <xdr:colOff>341779</xdr:colOff>
      <xdr:row>16</xdr:row>
      <xdr:rowOff>33433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1838325" y="4133850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14</xdr:row>
      <xdr:rowOff>209550</xdr:rowOff>
    </xdr:from>
    <xdr:to>
      <xdr:col>4</xdr:col>
      <xdr:colOff>351304</xdr:colOff>
      <xdr:row>15</xdr:row>
      <xdr:rowOff>23908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3714750" y="3629025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13</xdr:row>
      <xdr:rowOff>152401</xdr:rowOff>
    </xdr:from>
    <xdr:to>
      <xdr:col>7</xdr:col>
      <xdr:colOff>27455</xdr:colOff>
      <xdr:row>13</xdr:row>
      <xdr:rowOff>423959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6838951" y="3000376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10</xdr:col>
      <xdr:colOff>1209674</xdr:colOff>
      <xdr:row>14</xdr:row>
      <xdr:rowOff>161925</xdr:rowOff>
    </xdr:from>
    <xdr:to>
      <xdr:col>10</xdr:col>
      <xdr:colOff>1465728</xdr:colOff>
      <xdr:row>14</xdr:row>
      <xdr:rowOff>433483</xdr:rowOff>
    </xdr:to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10629899" y="3581400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1219200</xdr:colOff>
      <xdr:row>14</xdr:row>
      <xdr:rowOff>333375</xdr:rowOff>
    </xdr:from>
    <xdr:to>
      <xdr:col>8</xdr:col>
      <xdr:colOff>1475254</xdr:colOff>
      <xdr:row>15</xdr:row>
      <xdr:rowOff>147733</xdr:rowOff>
    </xdr:to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8705850" y="3752850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2</xdr:col>
      <xdr:colOff>1152524</xdr:colOff>
      <xdr:row>23</xdr:row>
      <xdr:rowOff>276225</xdr:rowOff>
    </xdr:from>
    <xdr:to>
      <xdr:col>2</xdr:col>
      <xdr:colOff>1408578</xdr:colOff>
      <xdr:row>24</xdr:row>
      <xdr:rowOff>166783</xdr:rowOff>
    </xdr:to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2905124" y="6638925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4</xdr:col>
      <xdr:colOff>1228725</xdr:colOff>
      <xdr:row>21</xdr:row>
      <xdr:rowOff>152400</xdr:rowOff>
    </xdr:from>
    <xdr:to>
      <xdr:col>4</xdr:col>
      <xdr:colOff>1484779</xdr:colOff>
      <xdr:row>21</xdr:row>
      <xdr:rowOff>423958</xdr:rowOff>
    </xdr:to>
    <xdr:pic>
      <xdr:nvPicPr>
        <xdr:cNvPr id="42" name="Image 4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4848225" y="5715000"/>
          <a:ext cx="256054" cy="271558"/>
        </a:xfrm>
        <a:prstGeom prst="rect">
          <a:avLst/>
        </a:prstGeom>
      </xdr:spPr>
    </xdr:pic>
    <xdr:clientData/>
  </xdr:twoCellAnchor>
  <xdr:twoCellAnchor editAs="oneCell">
    <xdr:from>
      <xdr:col>2</xdr:col>
      <xdr:colOff>1057276</xdr:colOff>
      <xdr:row>12</xdr:row>
      <xdr:rowOff>66675</xdr:rowOff>
    </xdr:from>
    <xdr:to>
      <xdr:col>2</xdr:col>
      <xdr:colOff>1313330</xdr:colOff>
      <xdr:row>12</xdr:row>
      <xdr:rowOff>338233</xdr:rowOff>
    </xdr:to>
    <xdr:pic>
      <xdr:nvPicPr>
        <xdr:cNvPr id="43" name="Image 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2809876" y="2486025"/>
          <a:ext cx="256054" cy="271558"/>
        </a:xfrm>
        <a:prstGeom prst="rect">
          <a:avLst/>
        </a:prstGeom>
      </xdr:spPr>
    </xdr:pic>
    <xdr:clientData/>
  </xdr:twoCellAnchor>
  <xdr:oneCellAnchor>
    <xdr:from>
      <xdr:col>6</xdr:col>
      <xdr:colOff>76201</xdr:colOff>
      <xdr:row>15</xdr:row>
      <xdr:rowOff>371476</xdr:rowOff>
    </xdr:from>
    <xdr:ext cx="448469" cy="280205"/>
    <xdr:sp macro="" textlink="">
      <xdr:nvSpPr>
        <xdr:cNvPr id="44" name="Rectangle 43"/>
        <xdr:cNvSpPr/>
      </xdr:nvSpPr>
      <xdr:spPr>
        <a:xfrm rot="20811024">
          <a:off x="5629276" y="424815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1095375</xdr:colOff>
      <xdr:row>15</xdr:row>
      <xdr:rowOff>314325</xdr:rowOff>
    </xdr:from>
    <xdr:ext cx="448469" cy="280205"/>
    <xdr:sp macro="" textlink="">
      <xdr:nvSpPr>
        <xdr:cNvPr id="51" name="Rectangle 50"/>
        <xdr:cNvSpPr/>
      </xdr:nvSpPr>
      <xdr:spPr>
        <a:xfrm rot="20811024">
          <a:off x="4714875" y="43053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0</xdr:colOff>
      <xdr:row>23</xdr:row>
      <xdr:rowOff>0</xdr:rowOff>
    </xdr:from>
    <xdr:ext cx="448469" cy="280205"/>
    <xdr:sp macro="" textlink="">
      <xdr:nvSpPr>
        <xdr:cNvPr id="52" name="Rectangle 51"/>
        <xdr:cNvSpPr/>
      </xdr:nvSpPr>
      <xdr:spPr>
        <a:xfrm rot="20811024">
          <a:off x="3619500" y="63627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8</xdr:col>
      <xdr:colOff>1076325</xdr:colOff>
      <xdr:row>22</xdr:row>
      <xdr:rowOff>114300</xdr:rowOff>
    </xdr:from>
    <xdr:ext cx="448469" cy="280205"/>
    <xdr:sp macro="" textlink="">
      <xdr:nvSpPr>
        <xdr:cNvPr id="54" name="Rectangle 53"/>
        <xdr:cNvSpPr/>
      </xdr:nvSpPr>
      <xdr:spPr>
        <a:xfrm rot="20811024">
          <a:off x="8562975" y="62484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7</xdr:col>
      <xdr:colOff>400050</xdr:colOff>
      <xdr:row>16</xdr:row>
      <xdr:rowOff>142875</xdr:rowOff>
    </xdr:from>
    <xdr:ext cx="448469" cy="280205"/>
    <xdr:sp macro="" textlink="">
      <xdr:nvSpPr>
        <xdr:cNvPr id="56" name="Rectangle 55"/>
        <xdr:cNvSpPr/>
      </xdr:nvSpPr>
      <xdr:spPr>
        <a:xfrm rot="20811024">
          <a:off x="7467600" y="451485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952500</xdr:colOff>
      <xdr:row>14</xdr:row>
      <xdr:rowOff>152400</xdr:rowOff>
    </xdr:from>
    <xdr:ext cx="448469" cy="280205"/>
    <xdr:sp macro="" textlink="">
      <xdr:nvSpPr>
        <xdr:cNvPr id="57" name="Rectangle 56"/>
        <xdr:cNvSpPr/>
      </xdr:nvSpPr>
      <xdr:spPr>
        <a:xfrm rot="20811024">
          <a:off x="2705100" y="357187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1066801</xdr:colOff>
      <xdr:row>22</xdr:row>
      <xdr:rowOff>104775</xdr:rowOff>
    </xdr:from>
    <xdr:ext cx="448469" cy="280205"/>
    <xdr:sp macro="" textlink="">
      <xdr:nvSpPr>
        <xdr:cNvPr id="58" name="Rectangle 57"/>
        <xdr:cNvSpPr/>
      </xdr:nvSpPr>
      <xdr:spPr>
        <a:xfrm rot="20811024">
          <a:off x="2819401" y="623887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8</xdr:col>
      <xdr:colOff>57150</xdr:colOff>
      <xdr:row>14</xdr:row>
      <xdr:rowOff>57150</xdr:rowOff>
    </xdr:from>
    <xdr:to>
      <xdr:col>8</xdr:col>
      <xdr:colOff>307108</xdr:colOff>
      <xdr:row>14</xdr:row>
      <xdr:rowOff>319301</xdr:rowOff>
    </xdr:to>
    <xdr:pic>
      <xdr:nvPicPr>
        <xdr:cNvPr id="59" name="Image 5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7543800" y="34766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14</xdr:row>
      <xdr:rowOff>38099</xdr:rowOff>
    </xdr:from>
    <xdr:to>
      <xdr:col>10</xdr:col>
      <xdr:colOff>278533</xdr:colOff>
      <xdr:row>14</xdr:row>
      <xdr:rowOff>300250</xdr:rowOff>
    </xdr:to>
    <xdr:pic>
      <xdr:nvPicPr>
        <xdr:cNvPr id="60" name="Image 5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9448800" y="3457574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21</xdr:row>
      <xdr:rowOff>561975</xdr:rowOff>
    </xdr:from>
    <xdr:to>
      <xdr:col>2</xdr:col>
      <xdr:colOff>262949</xdr:colOff>
      <xdr:row>22</xdr:row>
      <xdr:rowOff>223090</xdr:rowOff>
    </xdr:to>
    <xdr:pic>
      <xdr:nvPicPr>
        <xdr:cNvPr id="61" name="Image 6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1847850" y="6124575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15</xdr:row>
      <xdr:rowOff>85724</xdr:rowOff>
    </xdr:from>
    <xdr:to>
      <xdr:col>10</xdr:col>
      <xdr:colOff>234374</xdr:colOff>
      <xdr:row>15</xdr:row>
      <xdr:rowOff>318339</xdr:rowOff>
    </xdr:to>
    <xdr:pic>
      <xdr:nvPicPr>
        <xdr:cNvPr id="62" name="Image 6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9486900" y="4076699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15</xdr:row>
      <xdr:rowOff>95250</xdr:rowOff>
    </xdr:from>
    <xdr:to>
      <xdr:col>6</xdr:col>
      <xdr:colOff>243899</xdr:colOff>
      <xdr:row>15</xdr:row>
      <xdr:rowOff>327865</xdr:rowOff>
    </xdr:to>
    <xdr:pic>
      <xdr:nvPicPr>
        <xdr:cNvPr id="63" name="Image 6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5629275" y="4086225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66674</xdr:colOff>
      <xdr:row>22</xdr:row>
      <xdr:rowOff>0</xdr:rowOff>
    </xdr:from>
    <xdr:to>
      <xdr:col>6</xdr:col>
      <xdr:colOff>234373</xdr:colOff>
      <xdr:row>23</xdr:row>
      <xdr:rowOff>4015</xdr:rowOff>
    </xdr:to>
    <xdr:pic>
      <xdr:nvPicPr>
        <xdr:cNvPr id="64" name="Image 6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5619749" y="6134100"/>
          <a:ext cx="167699" cy="232615"/>
        </a:xfrm>
        <a:prstGeom prst="rect">
          <a:avLst/>
        </a:prstGeom>
      </xdr:spPr>
    </xdr:pic>
    <xdr:clientData/>
  </xdr:twoCellAnchor>
  <xdr:twoCellAnchor editAs="oneCell">
    <xdr:from>
      <xdr:col>8</xdr:col>
      <xdr:colOff>76199</xdr:colOff>
      <xdr:row>21</xdr:row>
      <xdr:rowOff>542925</xdr:rowOff>
    </xdr:from>
    <xdr:to>
      <xdr:col>8</xdr:col>
      <xdr:colOff>361949</xdr:colOff>
      <xdr:row>23</xdr:row>
      <xdr:rowOff>59675</xdr:rowOff>
    </xdr:to>
    <xdr:pic>
      <xdr:nvPicPr>
        <xdr:cNvPr id="65" name="Image 6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7562849" y="6105525"/>
          <a:ext cx="285750" cy="316850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14</xdr:row>
      <xdr:rowOff>209550</xdr:rowOff>
    </xdr:from>
    <xdr:to>
      <xdr:col>6</xdr:col>
      <xdr:colOff>240433</xdr:colOff>
      <xdr:row>15</xdr:row>
      <xdr:rowOff>14501</xdr:rowOff>
    </xdr:to>
    <xdr:pic>
      <xdr:nvPicPr>
        <xdr:cNvPr id="66" name="Image 6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5543550" y="3629025"/>
          <a:ext cx="249958" cy="26215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352925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57250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18" name="Rectangle 17"/>
        <xdr:cNvSpPr/>
      </xdr:nvSpPr>
      <xdr:spPr>
        <a:xfrm rot="20811024">
          <a:off x="3275828" y="7764306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38375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38375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38375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12</xdr:col>
      <xdr:colOff>123292</xdr:colOff>
      <xdr:row>14</xdr:row>
      <xdr:rowOff>20480</xdr:rowOff>
    </xdr:from>
    <xdr:ext cx="448469" cy="280205"/>
    <xdr:sp macro="" textlink="">
      <xdr:nvSpPr>
        <xdr:cNvPr id="24" name="Rectangle 23"/>
        <xdr:cNvSpPr/>
      </xdr:nvSpPr>
      <xdr:spPr>
        <a:xfrm rot="20811024">
          <a:off x="11477092" y="280178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809625</xdr:colOff>
      <xdr:row>20</xdr:row>
      <xdr:rowOff>19050</xdr:rowOff>
    </xdr:from>
    <xdr:ext cx="238583" cy="163582"/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4143375"/>
          <a:ext cx="238583" cy="163582"/>
        </a:xfrm>
        <a:prstGeom prst="rect">
          <a:avLst/>
        </a:prstGeom>
      </xdr:spPr>
    </xdr:pic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4143375"/>
          <a:ext cx="238583" cy="163582"/>
        </a:xfrm>
        <a:prstGeom prst="rect">
          <a:avLst/>
        </a:prstGeom>
      </xdr:spPr>
    </xdr:pic>
    <xdr:clientData/>
  </xdr:oneCellAnchor>
  <xdr:oneCellAnchor>
    <xdr:from>
      <xdr:col>6</xdr:col>
      <xdr:colOff>819150</xdr:colOff>
      <xdr:row>20</xdr:row>
      <xdr:rowOff>28575</xdr:rowOff>
    </xdr:from>
    <xdr:ext cx="238583" cy="163582"/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4152900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819150</xdr:colOff>
      <xdr:row>20</xdr:row>
      <xdr:rowOff>19050</xdr:rowOff>
    </xdr:from>
    <xdr:ext cx="238583" cy="163582"/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4143375"/>
          <a:ext cx="238583" cy="163582"/>
        </a:xfrm>
        <a:prstGeom prst="rect">
          <a:avLst/>
        </a:prstGeom>
      </xdr:spPr>
    </xdr:pic>
    <xdr:clientData/>
  </xdr:oneCellAnchor>
  <xdr:oneCellAnchor>
    <xdr:from>
      <xdr:col>10</xdr:col>
      <xdr:colOff>819150</xdr:colOff>
      <xdr:row>20</xdr:row>
      <xdr:rowOff>19050</xdr:rowOff>
    </xdr:from>
    <xdr:ext cx="238583" cy="163582"/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4143375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819150</xdr:colOff>
      <xdr:row>26</xdr:row>
      <xdr:rowOff>19050</xdr:rowOff>
    </xdr:from>
    <xdr:ext cx="238583" cy="163582"/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5095875"/>
          <a:ext cx="238583" cy="163582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152900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19" name="Rectangle 18"/>
        <xdr:cNvSpPr/>
      </xdr:nvSpPr>
      <xdr:spPr>
        <a:xfrm rot="20811024">
          <a:off x="3275828" y="73737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12</xdr:col>
      <xdr:colOff>123292</xdr:colOff>
      <xdr:row>14</xdr:row>
      <xdr:rowOff>20480</xdr:rowOff>
    </xdr:from>
    <xdr:ext cx="448469" cy="280205"/>
    <xdr:sp macro="" textlink="">
      <xdr:nvSpPr>
        <xdr:cNvPr id="25" name="Rectangle 24"/>
        <xdr:cNvSpPr/>
      </xdr:nvSpPr>
      <xdr:spPr>
        <a:xfrm rot="20811024">
          <a:off x="11477092" y="280178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809625</xdr:colOff>
      <xdr:row>20</xdr:row>
      <xdr:rowOff>19050</xdr:rowOff>
    </xdr:from>
    <xdr:ext cx="238583" cy="163582"/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6</xdr:col>
      <xdr:colOff>819150</xdr:colOff>
      <xdr:row>20</xdr:row>
      <xdr:rowOff>28575</xdr:rowOff>
    </xdr:from>
    <xdr:ext cx="238583" cy="163582"/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952875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819150</xdr:colOff>
      <xdr:row>20</xdr:row>
      <xdr:rowOff>19050</xdr:rowOff>
    </xdr:from>
    <xdr:ext cx="238583" cy="163582"/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10</xdr:col>
      <xdr:colOff>819150</xdr:colOff>
      <xdr:row>20</xdr:row>
      <xdr:rowOff>19050</xdr:rowOff>
    </xdr:from>
    <xdr:ext cx="238583" cy="163582"/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819150</xdr:colOff>
      <xdr:row>26</xdr:row>
      <xdr:rowOff>19050</xdr:rowOff>
    </xdr:from>
    <xdr:ext cx="238583" cy="163582"/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5095875"/>
          <a:ext cx="238583" cy="163582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152900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4" name="Rectangle 3"/>
        <xdr:cNvSpPr/>
      </xdr:nvSpPr>
      <xdr:spPr>
        <a:xfrm rot="20811024">
          <a:off x="3275828" y="73737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12</xdr:col>
      <xdr:colOff>123292</xdr:colOff>
      <xdr:row>14</xdr:row>
      <xdr:rowOff>20480</xdr:rowOff>
    </xdr:from>
    <xdr:ext cx="448469" cy="280205"/>
    <xdr:sp macro="" textlink="">
      <xdr:nvSpPr>
        <xdr:cNvPr id="10" name="Rectangle 9"/>
        <xdr:cNvSpPr/>
      </xdr:nvSpPr>
      <xdr:spPr>
        <a:xfrm rot="20811024">
          <a:off x="11477092" y="280178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809625</xdr:colOff>
      <xdr:row>20</xdr:row>
      <xdr:rowOff>19050</xdr:rowOff>
    </xdr:from>
    <xdr:ext cx="238583" cy="163582"/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6</xdr:col>
      <xdr:colOff>819150</xdr:colOff>
      <xdr:row>20</xdr:row>
      <xdr:rowOff>28575</xdr:rowOff>
    </xdr:from>
    <xdr:ext cx="238583" cy="163582"/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952875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819150</xdr:colOff>
      <xdr:row>20</xdr:row>
      <xdr:rowOff>19050</xdr:rowOff>
    </xdr:from>
    <xdr:ext cx="238583" cy="163582"/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10</xdr:col>
      <xdr:colOff>819150</xdr:colOff>
      <xdr:row>20</xdr:row>
      <xdr:rowOff>19050</xdr:rowOff>
    </xdr:from>
    <xdr:ext cx="238583" cy="163582"/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819150</xdr:colOff>
      <xdr:row>26</xdr:row>
      <xdr:rowOff>19050</xdr:rowOff>
    </xdr:from>
    <xdr:ext cx="238583" cy="163582"/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5095875"/>
          <a:ext cx="238583" cy="163582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152900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4" name="Rectangle 3"/>
        <xdr:cNvSpPr/>
      </xdr:nvSpPr>
      <xdr:spPr>
        <a:xfrm rot="20811024">
          <a:off x="3275828" y="73737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12</xdr:col>
      <xdr:colOff>123292</xdr:colOff>
      <xdr:row>14</xdr:row>
      <xdr:rowOff>20480</xdr:rowOff>
    </xdr:from>
    <xdr:ext cx="448469" cy="280205"/>
    <xdr:sp macro="" textlink="">
      <xdr:nvSpPr>
        <xdr:cNvPr id="10" name="Rectangle 9"/>
        <xdr:cNvSpPr/>
      </xdr:nvSpPr>
      <xdr:spPr>
        <a:xfrm rot="20811024">
          <a:off x="11477092" y="280178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809625</xdr:colOff>
      <xdr:row>20</xdr:row>
      <xdr:rowOff>19050</xdr:rowOff>
    </xdr:from>
    <xdr:ext cx="238583" cy="163582"/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6</xdr:col>
      <xdr:colOff>819150</xdr:colOff>
      <xdr:row>20</xdr:row>
      <xdr:rowOff>28575</xdr:rowOff>
    </xdr:from>
    <xdr:ext cx="238583" cy="163582"/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952875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819150</xdr:colOff>
      <xdr:row>20</xdr:row>
      <xdr:rowOff>19050</xdr:rowOff>
    </xdr:from>
    <xdr:ext cx="238583" cy="163582"/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10</xdr:col>
      <xdr:colOff>819150</xdr:colOff>
      <xdr:row>20</xdr:row>
      <xdr:rowOff>19050</xdr:rowOff>
    </xdr:from>
    <xdr:ext cx="238583" cy="163582"/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819150</xdr:colOff>
      <xdr:row>26</xdr:row>
      <xdr:rowOff>19050</xdr:rowOff>
    </xdr:from>
    <xdr:ext cx="238583" cy="163582"/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5095875"/>
          <a:ext cx="238583" cy="163582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152900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4" name="Rectangle 3"/>
        <xdr:cNvSpPr/>
      </xdr:nvSpPr>
      <xdr:spPr>
        <a:xfrm rot="20811024">
          <a:off x="3275828" y="73737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12</xdr:col>
      <xdr:colOff>123292</xdr:colOff>
      <xdr:row>14</xdr:row>
      <xdr:rowOff>20480</xdr:rowOff>
    </xdr:from>
    <xdr:ext cx="448469" cy="280205"/>
    <xdr:sp macro="" textlink="">
      <xdr:nvSpPr>
        <xdr:cNvPr id="10" name="Rectangle 9"/>
        <xdr:cNvSpPr/>
      </xdr:nvSpPr>
      <xdr:spPr>
        <a:xfrm rot="20811024">
          <a:off x="11477092" y="280178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809625</xdr:colOff>
      <xdr:row>20</xdr:row>
      <xdr:rowOff>19050</xdr:rowOff>
    </xdr:from>
    <xdr:ext cx="238583" cy="163582"/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6</xdr:col>
      <xdr:colOff>819150</xdr:colOff>
      <xdr:row>20</xdr:row>
      <xdr:rowOff>28575</xdr:rowOff>
    </xdr:from>
    <xdr:ext cx="238583" cy="163582"/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952875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819150</xdr:colOff>
      <xdr:row>20</xdr:row>
      <xdr:rowOff>19050</xdr:rowOff>
    </xdr:from>
    <xdr:ext cx="238583" cy="163582"/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10</xdr:col>
      <xdr:colOff>819150</xdr:colOff>
      <xdr:row>20</xdr:row>
      <xdr:rowOff>19050</xdr:rowOff>
    </xdr:from>
    <xdr:ext cx="238583" cy="163582"/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819150</xdr:colOff>
      <xdr:row>26</xdr:row>
      <xdr:rowOff>19050</xdr:rowOff>
    </xdr:from>
    <xdr:ext cx="238583" cy="163582"/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5095875"/>
          <a:ext cx="238583" cy="163582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152900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19" name="Rectangle 18"/>
        <xdr:cNvSpPr/>
      </xdr:nvSpPr>
      <xdr:spPr>
        <a:xfrm rot="20811024">
          <a:off x="3275828" y="73737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12</xdr:col>
      <xdr:colOff>123292</xdr:colOff>
      <xdr:row>14</xdr:row>
      <xdr:rowOff>20480</xdr:rowOff>
    </xdr:from>
    <xdr:ext cx="448469" cy="280205"/>
    <xdr:sp macro="" textlink="">
      <xdr:nvSpPr>
        <xdr:cNvPr id="25" name="Rectangle 24"/>
        <xdr:cNvSpPr/>
      </xdr:nvSpPr>
      <xdr:spPr>
        <a:xfrm rot="20811024">
          <a:off x="11477092" y="280178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809625</xdr:colOff>
      <xdr:row>20</xdr:row>
      <xdr:rowOff>19050</xdr:rowOff>
    </xdr:from>
    <xdr:ext cx="238583" cy="163582"/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6</xdr:col>
      <xdr:colOff>819150</xdr:colOff>
      <xdr:row>20</xdr:row>
      <xdr:rowOff>28575</xdr:rowOff>
    </xdr:from>
    <xdr:ext cx="238583" cy="163582"/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952875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819150</xdr:colOff>
      <xdr:row>20</xdr:row>
      <xdr:rowOff>19050</xdr:rowOff>
    </xdr:from>
    <xdr:ext cx="238583" cy="163582"/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10</xdr:col>
      <xdr:colOff>819150</xdr:colOff>
      <xdr:row>20</xdr:row>
      <xdr:rowOff>19050</xdr:rowOff>
    </xdr:from>
    <xdr:ext cx="238583" cy="163582"/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819150</xdr:colOff>
      <xdr:row>26</xdr:row>
      <xdr:rowOff>19050</xdr:rowOff>
    </xdr:from>
    <xdr:ext cx="238583" cy="163582"/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5095875"/>
          <a:ext cx="238583" cy="163582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152900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4" name="Rectangle 3"/>
        <xdr:cNvSpPr/>
      </xdr:nvSpPr>
      <xdr:spPr>
        <a:xfrm rot="20811024">
          <a:off x="3275828" y="73737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12</xdr:col>
      <xdr:colOff>123292</xdr:colOff>
      <xdr:row>14</xdr:row>
      <xdr:rowOff>20480</xdr:rowOff>
    </xdr:from>
    <xdr:ext cx="448469" cy="280205"/>
    <xdr:sp macro="" textlink="">
      <xdr:nvSpPr>
        <xdr:cNvPr id="10" name="Rectangle 9"/>
        <xdr:cNvSpPr/>
      </xdr:nvSpPr>
      <xdr:spPr>
        <a:xfrm rot="20811024">
          <a:off x="11477092" y="280178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809625</xdr:colOff>
      <xdr:row>20</xdr:row>
      <xdr:rowOff>19050</xdr:rowOff>
    </xdr:from>
    <xdr:ext cx="238583" cy="163582"/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6</xdr:col>
      <xdr:colOff>819150</xdr:colOff>
      <xdr:row>20</xdr:row>
      <xdr:rowOff>28575</xdr:rowOff>
    </xdr:from>
    <xdr:ext cx="238583" cy="163582"/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952875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819150</xdr:colOff>
      <xdr:row>20</xdr:row>
      <xdr:rowOff>19050</xdr:rowOff>
    </xdr:from>
    <xdr:ext cx="238583" cy="163582"/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10</xdr:col>
      <xdr:colOff>819150</xdr:colOff>
      <xdr:row>20</xdr:row>
      <xdr:rowOff>19050</xdr:rowOff>
    </xdr:from>
    <xdr:ext cx="238583" cy="163582"/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819150</xdr:colOff>
      <xdr:row>26</xdr:row>
      <xdr:rowOff>19050</xdr:rowOff>
    </xdr:from>
    <xdr:ext cx="238583" cy="163582"/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5095875"/>
          <a:ext cx="238583" cy="163582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152900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19" name="Rectangle 18"/>
        <xdr:cNvSpPr/>
      </xdr:nvSpPr>
      <xdr:spPr>
        <a:xfrm rot="20811024">
          <a:off x="3275828" y="73737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12</xdr:col>
      <xdr:colOff>123292</xdr:colOff>
      <xdr:row>14</xdr:row>
      <xdr:rowOff>20480</xdr:rowOff>
    </xdr:from>
    <xdr:ext cx="448469" cy="280205"/>
    <xdr:sp macro="" textlink="">
      <xdr:nvSpPr>
        <xdr:cNvPr id="25" name="Rectangle 24"/>
        <xdr:cNvSpPr/>
      </xdr:nvSpPr>
      <xdr:spPr>
        <a:xfrm rot="20811024">
          <a:off x="11477092" y="280178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6</xdr:col>
      <xdr:colOff>819150</xdr:colOff>
      <xdr:row>20</xdr:row>
      <xdr:rowOff>28575</xdr:rowOff>
    </xdr:from>
    <xdr:ext cx="238583" cy="163582"/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952875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819150</xdr:colOff>
      <xdr:row>20</xdr:row>
      <xdr:rowOff>19050</xdr:rowOff>
    </xdr:from>
    <xdr:ext cx="238583" cy="163582"/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10</xdr:col>
      <xdr:colOff>819150</xdr:colOff>
      <xdr:row>20</xdr:row>
      <xdr:rowOff>19050</xdr:rowOff>
    </xdr:from>
    <xdr:ext cx="238583" cy="163582"/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3943350"/>
          <a:ext cx="238583" cy="16358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356037</xdr:colOff>
      <xdr:row>0</xdr:row>
      <xdr:rowOff>0</xdr:rowOff>
    </xdr:from>
    <xdr:to>
      <xdr:col>1</xdr:col>
      <xdr:colOff>490359</xdr:colOff>
      <xdr:row>4</xdr:row>
      <xdr:rowOff>95250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37" y="0"/>
          <a:ext cx="896322" cy="952500"/>
        </a:xfrm>
        <a:prstGeom prst="rect">
          <a:avLst/>
        </a:prstGeom>
      </xdr:spPr>
    </xdr:pic>
    <xdr:clientData/>
  </xdr:twoCellAnchor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26</xdr:row>
      <xdr:rowOff>189513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1104" y="4336830"/>
          <a:ext cx="1744388" cy="1310508"/>
        </a:xfrm>
        <a:prstGeom prst="rect">
          <a:avLst/>
        </a:prstGeom>
      </xdr:spPr>
    </xdr:pic>
    <xdr:clientData/>
  </xdr:twoCellAnchor>
  <xdr:twoCellAnchor editAs="oneCell">
    <xdr:from>
      <xdr:col>2</xdr:col>
      <xdr:colOff>1477203</xdr:colOff>
      <xdr:row>7</xdr:row>
      <xdr:rowOff>7039</xdr:rowOff>
    </xdr:from>
    <xdr:to>
      <xdr:col>3</xdr:col>
      <xdr:colOff>95633</xdr:colOff>
      <xdr:row>7</xdr:row>
      <xdr:rowOff>166024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5578" y="1445314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1418811</xdr:colOff>
      <xdr:row>7</xdr:row>
      <xdr:rowOff>24848</xdr:rowOff>
    </xdr:from>
    <xdr:to>
      <xdr:col>5</xdr:col>
      <xdr:colOff>122967</xdr:colOff>
      <xdr:row>7</xdr:row>
      <xdr:rowOff>183833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086" y="146312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1408043</xdr:colOff>
      <xdr:row>7</xdr:row>
      <xdr:rowOff>8282</xdr:rowOff>
    </xdr:from>
    <xdr:to>
      <xdr:col>7</xdr:col>
      <xdr:colOff>112198</xdr:colOff>
      <xdr:row>7</xdr:row>
      <xdr:rowOff>167267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93" y="144655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1416325</xdr:colOff>
      <xdr:row>7</xdr:row>
      <xdr:rowOff>24847</xdr:rowOff>
    </xdr:from>
    <xdr:to>
      <xdr:col>9</xdr:col>
      <xdr:colOff>120481</xdr:colOff>
      <xdr:row>7</xdr:row>
      <xdr:rowOff>183832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8750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1399760</xdr:colOff>
      <xdr:row>7</xdr:row>
      <xdr:rowOff>8283</xdr:rowOff>
    </xdr:from>
    <xdr:to>
      <xdr:col>11</xdr:col>
      <xdr:colOff>103916</xdr:colOff>
      <xdr:row>7</xdr:row>
      <xdr:rowOff>167268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5760" y="1446558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10" name="Rectangle 9"/>
        <xdr:cNvSpPr/>
      </xdr:nvSpPr>
      <xdr:spPr>
        <a:xfrm>
          <a:off x="8946859" y="7146423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0</xdr:col>
      <xdr:colOff>571499</xdr:colOff>
      <xdr:row>31</xdr:row>
      <xdr:rowOff>171451</xdr:rowOff>
    </xdr:from>
    <xdr:to>
      <xdr:col>1</xdr:col>
      <xdr:colOff>10553</xdr:colOff>
      <xdr:row>32</xdr:row>
      <xdr:rowOff>189260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0267">
          <a:off x="571499" y="6229351"/>
          <a:ext cx="201054" cy="208309"/>
        </a:xfrm>
        <a:prstGeom prst="rect">
          <a:avLst/>
        </a:prstGeom>
      </xdr:spPr>
    </xdr:pic>
    <xdr:clientData/>
  </xdr:twoCellAnchor>
  <xdr:twoCellAnchor editAs="oneCell">
    <xdr:from>
      <xdr:col>3</xdr:col>
      <xdr:colOff>78847</xdr:colOff>
      <xdr:row>32</xdr:row>
      <xdr:rowOff>28576</xdr:rowOff>
    </xdr:from>
    <xdr:to>
      <xdr:col>3</xdr:col>
      <xdr:colOff>317430</xdr:colOff>
      <xdr:row>33</xdr:row>
      <xdr:rowOff>1658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22" y="6276976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35</xdr:row>
      <xdr:rowOff>9526</xdr:rowOff>
    </xdr:from>
    <xdr:to>
      <xdr:col>4</xdr:col>
      <xdr:colOff>14888</xdr:colOff>
      <xdr:row>36</xdr:row>
      <xdr:rowOff>8031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76675" y="7343776"/>
          <a:ext cx="329213" cy="34140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34</xdr:row>
      <xdr:rowOff>47626</xdr:rowOff>
    </xdr:from>
    <xdr:to>
      <xdr:col>3</xdr:col>
      <xdr:colOff>280456</xdr:colOff>
      <xdr:row>34</xdr:row>
      <xdr:rowOff>312669</xdr:rowOff>
    </xdr:to>
    <xdr:pic>
      <xdr:nvPicPr>
        <xdr:cNvPr id="24" name="Image 23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55" t="2804" r="26178" b="1657"/>
        <a:stretch/>
      </xdr:blipFill>
      <xdr:spPr>
        <a:xfrm>
          <a:off x="3867150" y="6810376"/>
          <a:ext cx="251881" cy="265043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33</xdr:row>
      <xdr:rowOff>47626</xdr:rowOff>
    </xdr:from>
    <xdr:to>
      <xdr:col>3</xdr:col>
      <xdr:colOff>297212</xdr:colOff>
      <xdr:row>33</xdr:row>
      <xdr:rowOff>305532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0" y="6486526"/>
          <a:ext cx="192437" cy="257906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34</xdr:row>
      <xdr:rowOff>161926</xdr:rowOff>
    </xdr:from>
    <xdr:to>
      <xdr:col>1</xdr:col>
      <xdr:colOff>19050</xdr:colOff>
      <xdr:row>34</xdr:row>
      <xdr:rowOff>368066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6924676"/>
          <a:ext cx="285750" cy="206140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33</xdr:row>
      <xdr:rowOff>47626</xdr:rowOff>
    </xdr:from>
    <xdr:to>
      <xdr:col>1</xdr:col>
      <xdr:colOff>24853</xdr:colOff>
      <xdr:row>33</xdr:row>
      <xdr:rowOff>271669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6486526"/>
          <a:ext cx="262978" cy="224043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523876</xdr:colOff>
      <xdr:row>35</xdr:row>
      <xdr:rowOff>47626</xdr:rowOff>
    </xdr:from>
    <xdr:to>
      <xdr:col>1</xdr:col>
      <xdr:colOff>189</xdr:colOff>
      <xdr:row>35</xdr:row>
      <xdr:rowOff>318762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92260">
          <a:off x="523876" y="7381876"/>
          <a:ext cx="238313" cy="271136"/>
        </a:xfrm>
        <a:prstGeom prst="rect">
          <a:avLst/>
        </a:prstGeom>
      </xdr:spPr>
    </xdr:pic>
    <xdr:clientData/>
  </xdr:twoCellAnchor>
  <xdr:oneCellAnchor>
    <xdr:from>
      <xdr:col>2</xdr:col>
      <xdr:colOff>1581150</xdr:colOff>
      <xdr:row>35</xdr:row>
      <xdr:rowOff>336050</xdr:rowOff>
    </xdr:from>
    <xdr:ext cx="461612" cy="248851"/>
    <xdr:sp macro="" textlink="">
      <xdr:nvSpPr>
        <xdr:cNvPr id="11" name="Rectangle 10"/>
        <xdr:cNvSpPr/>
      </xdr:nvSpPr>
      <xdr:spPr>
        <a:xfrm rot="19835285">
          <a:off x="3819525" y="7670300"/>
          <a:ext cx="461612" cy="248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000" b="1" cap="none" spc="0">
              <a:ln w="13462">
                <a:solidFill>
                  <a:schemeClr val="tx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1</xdr:col>
      <xdr:colOff>1447800</xdr:colOff>
      <xdr:row>25</xdr:row>
      <xdr:rowOff>152400</xdr:rowOff>
    </xdr:from>
    <xdr:ext cx="461612" cy="248851"/>
    <xdr:sp macro="" textlink="">
      <xdr:nvSpPr>
        <xdr:cNvPr id="29" name="Rectangle 28"/>
        <xdr:cNvSpPr/>
      </xdr:nvSpPr>
      <xdr:spPr>
        <a:xfrm rot="19835285">
          <a:off x="2209800" y="5038725"/>
          <a:ext cx="461612" cy="248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000" b="1" cap="none" spc="0">
              <a:ln w="13462">
                <a:solidFill>
                  <a:schemeClr val="tx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3</xdr:col>
      <xdr:colOff>238125</xdr:colOff>
      <xdr:row>22</xdr:row>
      <xdr:rowOff>76200</xdr:rowOff>
    </xdr:from>
    <xdr:ext cx="461612" cy="248851"/>
    <xdr:sp macro="" textlink="">
      <xdr:nvSpPr>
        <xdr:cNvPr id="30" name="Rectangle 29"/>
        <xdr:cNvSpPr/>
      </xdr:nvSpPr>
      <xdr:spPr>
        <a:xfrm rot="19835285">
          <a:off x="4076700" y="4391025"/>
          <a:ext cx="461612" cy="248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000" b="1" cap="none" spc="0">
              <a:ln w="13462">
                <a:solidFill>
                  <a:schemeClr val="tx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461612" cy="248851"/>
    <xdr:sp macro="" textlink="">
      <xdr:nvSpPr>
        <xdr:cNvPr id="31" name="Rectangle 30"/>
        <xdr:cNvSpPr/>
      </xdr:nvSpPr>
      <xdr:spPr>
        <a:xfrm rot="19835285">
          <a:off x="2238375" y="2781300"/>
          <a:ext cx="461612" cy="248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000" b="1" cap="none" spc="0">
              <a:ln w="13462">
                <a:solidFill>
                  <a:schemeClr val="tx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461612" cy="248851"/>
    <xdr:sp macro="" textlink="">
      <xdr:nvSpPr>
        <xdr:cNvPr id="32" name="Rectangle 31"/>
        <xdr:cNvSpPr/>
      </xdr:nvSpPr>
      <xdr:spPr>
        <a:xfrm rot="19835285">
          <a:off x="4191000" y="2781300"/>
          <a:ext cx="461612" cy="248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000" b="1" cap="none" spc="0">
              <a:ln w="13462">
                <a:solidFill>
                  <a:schemeClr val="tx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6</xdr:col>
      <xdr:colOff>28576</xdr:colOff>
      <xdr:row>14</xdr:row>
      <xdr:rowOff>28575</xdr:rowOff>
    </xdr:from>
    <xdr:ext cx="461612" cy="248851"/>
    <xdr:sp macro="" textlink="">
      <xdr:nvSpPr>
        <xdr:cNvPr id="33" name="Rectangle 32"/>
        <xdr:cNvSpPr/>
      </xdr:nvSpPr>
      <xdr:spPr>
        <a:xfrm rot="19835285">
          <a:off x="6153151" y="2809875"/>
          <a:ext cx="461612" cy="248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000" b="1" cap="none" spc="0">
              <a:ln w="13462">
                <a:solidFill>
                  <a:schemeClr val="tx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7</xdr:col>
      <xdr:colOff>333375</xdr:colOff>
      <xdr:row>15</xdr:row>
      <xdr:rowOff>28575</xdr:rowOff>
    </xdr:from>
    <xdr:ext cx="461612" cy="248851"/>
    <xdr:sp macro="" textlink="">
      <xdr:nvSpPr>
        <xdr:cNvPr id="34" name="Rectangle 33"/>
        <xdr:cNvSpPr/>
      </xdr:nvSpPr>
      <xdr:spPr>
        <a:xfrm rot="19835285">
          <a:off x="7972425" y="3000375"/>
          <a:ext cx="461612" cy="248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000" b="1" cap="none" spc="0">
              <a:ln w="13462">
                <a:solidFill>
                  <a:schemeClr val="tx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10</xdr:col>
      <xdr:colOff>76200</xdr:colOff>
      <xdr:row>14</xdr:row>
      <xdr:rowOff>142875</xdr:rowOff>
    </xdr:from>
    <xdr:ext cx="461612" cy="248851"/>
    <xdr:sp macro="" textlink="">
      <xdr:nvSpPr>
        <xdr:cNvPr id="35" name="Rectangle 34"/>
        <xdr:cNvSpPr/>
      </xdr:nvSpPr>
      <xdr:spPr>
        <a:xfrm rot="19835285">
          <a:off x="10067925" y="2924175"/>
          <a:ext cx="461612" cy="2488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000" b="1" cap="none" spc="0">
              <a:ln w="13462">
                <a:solidFill>
                  <a:schemeClr val="tx1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twoCellAnchor editAs="oneCell">
    <xdr:from>
      <xdr:col>8</xdr:col>
      <xdr:colOff>76200</xdr:colOff>
      <xdr:row>25</xdr:row>
      <xdr:rowOff>161925</xdr:rowOff>
    </xdr:from>
    <xdr:to>
      <xdr:col>8</xdr:col>
      <xdr:colOff>277254</xdr:colOff>
      <xdr:row>26</xdr:row>
      <xdr:rowOff>179734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0267">
          <a:off x="8134350" y="5048250"/>
          <a:ext cx="201054" cy="208309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20</xdr:row>
      <xdr:rowOff>152400</xdr:rowOff>
    </xdr:from>
    <xdr:to>
      <xdr:col>2</xdr:col>
      <xdr:colOff>67704</xdr:colOff>
      <xdr:row>21</xdr:row>
      <xdr:rowOff>160684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0267">
          <a:off x="2105025" y="4076700"/>
          <a:ext cx="201054" cy="208309"/>
        </a:xfrm>
        <a:prstGeom prst="rect">
          <a:avLst/>
        </a:prstGeom>
      </xdr:spPr>
    </xdr:pic>
    <xdr:clientData/>
  </xdr:twoCellAnchor>
  <xdr:twoCellAnchor editAs="oneCell">
    <xdr:from>
      <xdr:col>2</xdr:col>
      <xdr:colOff>1247774</xdr:colOff>
      <xdr:row>22</xdr:row>
      <xdr:rowOff>133350</xdr:rowOff>
    </xdr:from>
    <xdr:to>
      <xdr:col>2</xdr:col>
      <xdr:colOff>1448828</xdr:colOff>
      <xdr:row>23</xdr:row>
      <xdr:rowOff>151159</xdr:rowOff>
    </xdr:to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0267">
          <a:off x="3486149" y="4448175"/>
          <a:ext cx="201054" cy="208309"/>
        </a:xfrm>
        <a:prstGeom prst="rect">
          <a:avLst/>
        </a:prstGeom>
      </xdr:spPr>
    </xdr:pic>
    <xdr:clientData/>
  </xdr:twoCellAnchor>
  <xdr:twoCellAnchor editAs="oneCell">
    <xdr:from>
      <xdr:col>4</xdr:col>
      <xdr:colOff>1247775</xdr:colOff>
      <xdr:row>21</xdr:row>
      <xdr:rowOff>9525</xdr:rowOff>
    </xdr:from>
    <xdr:to>
      <xdr:col>4</xdr:col>
      <xdr:colOff>1448829</xdr:colOff>
      <xdr:row>21</xdr:row>
      <xdr:rowOff>217834</xdr:rowOff>
    </xdr:to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0267">
          <a:off x="5438775" y="4133850"/>
          <a:ext cx="201054" cy="208309"/>
        </a:xfrm>
        <a:prstGeom prst="rect">
          <a:avLst/>
        </a:prstGeom>
      </xdr:spPr>
    </xdr:pic>
    <xdr:clientData/>
  </xdr:twoCellAnchor>
  <xdr:twoCellAnchor editAs="oneCell">
    <xdr:from>
      <xdr:col>6</xdr:col>
      <xdr:colOff>1295401</xdr:colOff>
      <xdr:row>21</xdr:row>
      <xdr:rowOff>0</xdr:rowOff>
    </xdr:from>
    <xdr:to>
      <xdr:col>6</xdr:col>
      <xdr:colOff>1496455</xdr:colOff>
      <xdr:row>21</xdr:row>
      <xdr:rowOff>208309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0267">
          <a:off x="7419976" y="4124325"/>
          <a:ext cx="201054" cy="208309"/>
        </a:xfrm>
        <a:prstGeom prst="rect">
          <a:avLst/>
        </a:prstGeom>
      </xdr:spPr>
    </xdr:pic>
    <xdr:clientData/>
  </xdr:twoCellAnchor>
  <xdr:twoCellAnchor editAs="oneCell">
    <xdr:from>
      <xdr:col>8</xdr:col>
      <xdr:colOff>914401</xdr:colOff>
      <xdr:row>23</xdr:row>
      <xdr:rowOff>19050</xdr:rowOff>
    </xdr:from>
    <xdr:to>
      <xdr:col>8</xdr:col>
      <xdr:colOff>1115455</xdr:colOff>
      <xdr:row>24</xdr:row>
      <xdr:rowOff>36859</xdr:rowOff>
    </xdr:to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70267">
          <a:off x="8972551" y="4524375"/>
          <a:ext cx="201054" cy="208309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10</xdr:row>
      <xdr:rowOff>19050</xdr:rowOff>
    </xdr:from>
    <xdr:to>
      <xdr:col>2</xdr:col>
      <xdr:colOff>1114883</xdr:colOff>
      <xdr:row>10</xdr:row>
      <xdr:rowOff>182632</xdr:rowOff>
    </xdr:to>
    <xdr:pic>
      <xdr:nvPicPr>
        <xdr:cNvPr id="43" name="Image 4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819150</xdr:colOff>
      <xdr:row>10</xdr:row>
      <xdr:rowOff>28575</xdr:rowOff>
    </xdr:from>
    <xdr:to>
      <xdr:col>4</xdr:col>
      <xdr:colOff>1057733</xdr:colOff>
      <xdr:row>10</xdr:row>
      <xdr:rowOff>192157</xdr:rowOff>
    </xdr:to>
    <xdr:pic>
      <xdr:nvPicPr>
        <xdr:cNvPr id="44" name="Image 4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828675</xdr:colOff>
      <xdr:row>10</xdr:row>
      <xdr:rowOff>19050</xdr:rowOff>
    </xdr:from>
    <xdr:to>
      <xdr:col>6</xdr:col>
      <xdr:colOff>1067258</xdr:colOff>
      <xdr:row>10</xdr:row>
      <xdr:rowOff>182632</xdr:rowOff>
    </xdr:to>
    <xdr:pic>
      <xdr:nvPicPr>
        <xdr:cNvPr id="45" name="Image 4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0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809625</xdr:colOff>
      <xdr:row>10</xdr:row>
      <xdr:rowOff>28575</xdr:rowOff>
    </xdr:from>
    <xdr:to>
      <xdr:col>8</xdr:col>
      <xdr:colOff>1048208</xdr:colOff>
      <xdr:row>10</xdr:row>
      <xdr:rowOff>192157</xdr:rowOff>
    </xdr:to>
    <xdr:pic>
      <xdr:nvPicPr>
        <xdr:cNvPr id="47" name="Image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819150</xdr:colOff>
      <xdr:row>10</xdr:row>
      <xdr:rowOff>28575</xdr:rowOff>
    </xdr:from>
    <xdr:to>
      <xdr:col>10</xdr:col>
      <xdr:colOff>1057733</xdr:colOff>
      <xdr:row>10</xdr:row>
      <xdr:rowOff>192157</xdr:rowOff>
    </xdr:to>
    <xdr:pic>
      <xdr:nvPicPr>
        <xdr:cNvPr id="48" name="Image 4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0875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866775</xdr:colOff>
      <xdr:row>20</xdr:row>
      <xdr:rowOff>9525</xdr:rowOff>
    </xdr:from>
    <xdr:to>
      <xdr:col>2</xdr:col>
      <xdr:colOff>1105358</xdr:colOff>
      <xdr:row>20</xdr:row>
      <xdr:rowOff>173107</xdr:rowOff>
    </xdr:to>
    <xdr:pic>
      <xdr:nvPicPr>
        <xdr:cNvPr id="50" name="Image 4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0" y="3933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819150</xdr:colOff>
      <xdr:row>20</xdr:row>
      <xdr:rowOff>19050</xdr:rowOff>
    </xdr:from>
    <xdr:to>
      <xdr:col>4</xdr:col>
      <xdr:colOff>1057733</xdr:colOff>
      <xdr:row>20</xdr:row>
      <xdr:rowOff>182632</xdr:rowOff>
    </xdr:to>
    <xdr:pic>
      <xdr:nvPicPr>
        <xdr:cNvPr id="51" name="Image 5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3943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20</xdr:row>
      <xdr:rowOff>19050</xdr:rowOff>
    </xdr:from>
    <xdr:to>
      <xdr:col>6</xdr:col>
      <xdr:colOff>1057733</xdr:colOff>
      <xdr:row>20</xdr:row>
      <xdr:rowOff>182632</xdr:rowOff>
    </xdr:to>
    <xdr:pic>
      <xdr:nvPicPr>
        <xdr:cNvPr id="52" name="Image 5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3943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819150</xdr:colOff>
      <xdr:row>20</xdr:row>
      <xdr:rowOff>19050</xdr:rowOff>
    </xdr:from>
    <xdr:to>
      <xdr:col>8</xdr:col>
      <xdr:colOff>1057733</xdr:colOff>
      <xdr:row>20</xdr:row>
      <xdr:rowOff>182632</xdr:rowOff>
    </xdr:to>
    <xdr:pic>
      <xdr:nvPicPr>
        <xdr:cNvPr id="54" name="Image 5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3943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809625</xdr:colOff>
      <xdr:row>20</xdr:row>
      <xdr:rowOff>9525</xdr:rowOff>
    </xdr:from>
    <xdr:to>
      <xdr:col>10</xdr:col>
      <xdr:colOff>1048208</xdr:colOff>
      <xdr:row>20</xdr:row>
      <xdr:rowOff>173107</xdr:rowOff>
    </xdr:to>
    <xdr:pic>
      <xdr:nvPicPr>
        <xdr:cNvPr id="55" name="Image 5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1350" y="3933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828675</xdr:colOff>
      <xdr:row>26</xdr:row>
      <xdr:rowOff>19050</xdr:rowOff>
    </xdr:from>
    <xdr:to>
      <xdr:col>4</xdr:col>
      <xdr:colOff>1067258</xdr:colOff>
      <xdr:row>26</xdr:row>
      <xdr:rowOff>182632</xdr:rowOff>
    </xdr:to>
    <xdr:pic>
      <xdr:nvPicPr>
        <xdr:cNvPr id="56" name="Image 5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509587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1333500</xdr:colOff>
      <xdr:row>14</xdr:row>
      <xdr:rowOff>133350</xdr:rowOff>
    </xdr:from>
    <xdr:to>
      <xdr:col>2</xdr:col>
      <xdr:colOff>1585381</xdr:colOff>
      <xdr:row>15</xdr:row>
      <xdr:rowOff>207893</xdr:rowOff>
    </xdr:to>
    <xdr:pic>
      <xdr:nvPicPr>
        <xdr:cNvPr id="46" name="Image 45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55" t="2804" r="26178" b="1657"/>
        <a:stretch/>
      </xdr:blipFill>
      <xdr:spPr>
        <a:xfrm>
          <a:off x="3571875" y="2914650"/>
          <a:ext cx="251881" cy="265043"/>
        </a:xfrm>
        <a:prstGeom prst="rect">
          <a:avLst/>
        </a:prstGeom>
      </xdr:spPr>
    </xdr:pic>
    <xdr:clientData/>
  </xdr:twoCellAnchor>
  <xdr:twoCellAnchor editAs="oneCell">
    <xdr:from>
      <xdr:col>1</xdr:col>
      <xdr:colOff>1419225</xdr:colOff>
      <xdr:row>14</xdr:row>
      <xdr:rowOff>152400</xdr:rowOff>
    </xdr:from>
    <xdr:to>
      <xdr:col>2</xdr:col>
      <xdr:colOff>135287</xdr:colOff>
      <xdr:row>15</xdr:row>
      <xdr:rowOff>219806</xdr:rowOff>
    </xdr:to>
    <xdr:pic>
      <xdr:nvPicPr>
        <xdr:cNvPr id="49" name="Image 4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" y="2933700"/>
          <a:ext cx="192437" cy="257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1152525</xdr:colOff>
      <xdr:row>14</xdr:row>
      <xdr:rowOff>104775</xdr:rowOff>
    </xdr:from>
    <xdr:to>
      <xdr:col>6</xdr:col>
      <xdr:colOff>1404406</xdr:colOff>
      <xdr:row>15</xdr:row>
      <xdr:rowOff>179318</xdr:rowOff>
    </xdr:to>
    <xdr:pic>
      <xdr:nvPicPr>
        <xdr:cNvPr id="53" name="Image 52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55" t="2804" r="26178" b="1657"/>
        <a:stretch/>
      </xdr:blipFill>
      <xdr:spPr>
        <a:xfrm>
          <a:off x="7277100" y="2886075"/>
          <a:ext cx="251881" cy="2650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47626</xdr:rowOff>
    </xdr:from>
    <xdr:to>
      <xdr:col>12</xdr:col>
      <xdr:colOff>38100</xdr:colOff>
      <xdr:row>37</xdr:row>
      <xdr:rowOff>104775</xdr:rowOff>
    </xdr:to>
    <xdr:pic>
      <xdr:nvPicPr>
        <xdr:cNvPr id="57" name="Image 5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4976"/>
          <a:ext cx="11963400" cy="2647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21</xdr:row>
      <xdr:rowOff>57150</xdr:rowOff>
    </xdr:from>
    <xdr:to>
      <xdr:col>7</xdr:col>
      <xdr:colOff>190500</xdr:colOff>
      <xdr:row>26</xdr:row>
      <xdr:rowOff>190671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4181475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4" name="Rectangle 3"/>
        <xdr:cNvSpPr/>
      </xdr:nvSpPr>
      <xdr:spPr>
        <a:xfrm rot="20811024">
          <a:off x="3275828" y="73737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12</xdr:col>
      <xdr:colOff>123292</xdr:colOff>
      <xdr:row>14</xdr:row>
      <xdr:rowOff>20480</xdr:rowOff>
    </xdr:from>
    <xdr:ext cx="448469" cy="280205"/>
    <xdr:sp macro="" textlink="">
      <xdr:nvSpPr>
        <xdr:cNvPr id="10" name="Rectangle 9"/>
        <xdr:cNvSpPr/>
      </xdr:nvSpPr>
      <xdr:spPr>
        <a:xfrm rot="20811024">
          <a:off x="11477092" y="280178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809625</xdr:colOff>
      <xdr:row>20</xdr:row>
      <xdr:rowOff>19050</xdr:rowOff>
    </xdr:from>
    <xdr:ext cx="238583" cy="163582"/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6</xdr:col>
      <xdr:colOff>819150</xdr:colOff>
      <xdr:row>20</xdr:row>
      <xdr:rowOff>28575</xdr:rowOff>
    </xdr:from>
    <xdr:ext cx="238583" cy="163582"/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952875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819150</xdr:colOff>
      <xdr:row>26</xdr:row>
      <xdr:rowOff>19050</xdr:rowOff>
    </xdr:from>
    <xdr:ext cx="238583" cy="163582"/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5095875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805040</xdr:colOff>
      <xdr:row>4</xdr:row>
      <xdr:rowOff>151686</xdr:rowOff>
    </xdr:from>
    <xdr:ext cx="1689795" cy="3721895"/>
    <xdr:sp macro="" textlink="">
      <xdr:nvSpPr>
        <xdr:cNvPr id="17" name="Rectangle 16"/>
        <xdr:cNvSpPr/>
      </xdr:nvSpPr>
      <xdr:spPr>
        <a:xfrm rot="18264173">
          <a:off x="7275640" y="2024986"/>
          <a:ext cx="3721895" cy="16897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fr-FR" sz="5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Pont de l'Ascension</a:t>
          </a:r>
        </a:p>
      </xdr:txBody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152900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19" name="Rectangle 18"/>
        <xdr:cNvSpPr/>
      </xdr:nvSpPr>
      <xdr:spPr>
        <a:xfrm rot="20811024">
          <a:off x="3275828" y="73737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1095375</xdr:colOff>
      <xdr:row>11</xdr:row>
      <xdr:rowOff>19050</xdr:rowOff>
    </xdr:from>
    <xdr:ext cx="218631" cy="158985"/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12</xdr:col>
      <xdr:colOff>123292</xdr:colOff>
      <xdr:row>14</xdr:row>
      <xdr:rowOff>20480</xdr:rowOff>
    </xdr:from>
    <xdr:ext cx="448469" cy="280205"/>
    <xdr:sp macro="" textlink="">
      <xdr:nvSpPr>
        <xdr:cNvPr id="25" name="Rectangle 24"/>
        <xdr:cNvSpPr/>
      </xdr:nvSpPr>
      <xdr:spPr>
        <a:xfrm rot="20811024">
          <a:off x="11477092" y="280178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809625</xdr:colOff>
      <xdr:row>20</xdr:row>
      <xdr:rowOff>19050</xdr:rowOff>
    </xdr:from>
    <xdr:ext cx="238583" cy="163582"/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6</xdr:col>
      <xdr:colOff>819150</xdr:colOff>
      <xdr:row>20</xdr:row>
      <xdr:rowOff>28575</xdr:rowOff>
    </xdr:from>
    <xdr:ext cx="238583" cy="163582"/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952875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819150</xdr:colOff>
      <xdr:row>20</xdr:row>
      <xdr:rowOff>19050</xdr:rowOff>
    </xdr:from>
    <xdr:ext cx="238583" cy="163582"/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10</xdr:col>
      <xdr:colOff>819150</xdr:colOff>
      <xdr:row>20</xdr:row>
      <xdr:rowOff>19050</xdr:rowOff>
    </xdr:from>
    <xdr:ext cx="238583" cy="163582"/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2</xdr:col>
      <xdr:colOff>819150</xdr:colOff>
      <xdr:row>26</xdr:row>
      <xdr:rowOff>19050</xdr:rowOff>
    </xdr:from>
    <xdr:ext cx="238583" cy="163582"/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5095875"/>
          <a:ext cx="238583" cy="163582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21</xdr:row>
      <xdr:rowOff>28575</xdr:rowOff>
    </xdr:from>
    <xdr:to>
      <xdr:col>11</xdr:col>
      <xdr:colOff>180975</xdr:colOff>
      <xdr:row>26</xdr:row>
      <xdr:rowOff>162096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0" y="4152900"/>
          <a:ext cx="1495425" cy="1086021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0</xdr:row>
      <xdr:rowOff>0</xdr:rowOff>
    </xdr:from>
    <xdr:to>
      <xdr:col>1</xdr:col>
      <xdr:colOff>1083477</xdr:colOff>
      <xdr:row>3</xdr:row>
      <xdr:rowOff>200025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797727" cy="847725"/>
        </a:xfrm>
        <a:prstGeom prst="rect">
          <a:avLst/>
        </a:prstGeom>
      </xdr:spPr>
    </xdr:pic>
    <xdr:clientData/>
  </xdr:twoCellAnchor>
  <xdr:oneCellAnchor>
    <xdr:from>
      <xdr:col>3</xdr:col>
      <xdr:colOff>8753</xdr:colOff>
      <xdr:row>35</xdr:row>
      <xdr:rowOff>144306</xdr:rowOff>
    </xdr:from>
    <xdr:ext cx="448469" cy="280205"/>
    <xdr:sp macro="" textlink="">
      <xdr:nvSpPr>
        <xdr:cNvPr id="4" name="Rectangle 3"/>
        <xdr:cNvSpPr/>
      </xdr:nvSpPr>
      <xdr:spPr>
        <a:xfrm rot="20811024">
          <a:off x="3275828" y="737378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1143000</xdr:colOff>
      <xdr:row>11</xdr:row>
      <xdr:rowOff>19050</xdr:rowOff>
    </xdr:from>
    <xdr:ext cx="218631" cy="158985"/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6</xdr:col>
      <xdr:colOff>1114425</xdr:colOff>
      <xdr:row>11</xdr:row>
      <xdr:rowOff>19050</xdr:rowOff>
    </xdr:from>
    <xdr:ext cx="218631" cy="158985"/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28850"/>
          <a:ext cx="218631" cy="158985"/>
        </a:xfrm>
        <a:prstGeom prst="rect">
          <a:avLst/>
        </a:prstGeom>
      </xdr:spPr>
    </xdr:pic>
    <xdr:clientData/>
  </xdr:oneCellAnchor>
  <xdr:oneCellAnchor>
    <xdr:from>
      <xdr:col>8</xdr:col>
      <xdr:colOff>1171575</xdr:colOff>
      <xdr:row>11</xdr:row>
      <xdr:rowOff>9525</xdr:rowOff>
    </xdr:from>
    <xdr:ext cx="218631" cy="158985"/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10</xdr:col>
      <xdr:colOff>1209675</xdr:colOff>
      <xdr:row>11</xdr:row>
      <xdr:rowOff>9525</xdr:rowOff>
    </xdr:from>
    <xdr:ext cx="218631" cy="158985"/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219325"/>
          <a:ext cx="218631" cy="158985"/>
        </a:xfrm>
        <a:prstGeom prst="rect">
          <a:avLst/>
        </a:prstGeom>
      </xdr:spPr>
    </xdr:pic>
    <xdr:clientData/>
  </xdr:oneCellAnchor>
  <xdr:oneCellAnchor>
    <xdr:from>
      <xdr:col>12</xdr:col>
      <xdr:colOff>123292</xdr:colOff>
      <xdr:row>14</xdr:row>
      <xdr:rowOff>20480</xdr:rowOff>
    </xdr:from>
    <xdr:ext cx="448469" cy="280205"/>
    <xdr:sp macro="" textlink="">
      <xdr:nvSpPr>
        <xdr:cNvPr id="10" name="Rectangle 9"/>
        <xdr:cNvSpPr/>
      </xdr:nvSpPr>
      <xdr:spPr>
        <a:xfrm rot="20811024">
          <a:off x="11477092" y="280178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809625</xdr:colOff>
      <xdr:row>20</xdr:row>
      <xdr:rowOff>19050</xdr:rowOff>
    </xdr:from>
    <xdr:ext cx="238583" cy="163582"/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6</xdr:col>
      <xdr:colOff>819150</xdr:colOff>
      <xdr:row>20</xdr:row>
      <xdr:rowOff>28575</xdr:rowOff>
    </xdr:from>
    <xdr:ext cx="238583" cy="163582"/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952875"/>
          <a:ext cx="238583" cy="163582"/>
        </a:xfrm>
        <a:prstGeom prst="rect">
          <a:avLst/>
        </a:prstGeom>
      </xdr:spPr>
    </xdr:pic>
    <xdr:clientData/>
  </xdr:oneCellAnchor>
  <xdr:oneCellAnchor>
    <xdr:from>
      <xdr:col>8</xdr:col>
      <xdr:colOff>819150</xdr:colOff>
      <xdr:row>20</xdr:row>
      <xdr:rowOff>19050</xdr:rowOff>
    </xdr:from>
    <xdr:ext cx="238583" cy="163582"/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10</xdr:col>
      <xdr:colOff>819150</xdr:colOff>
      <xdr:row>20</xdr:row>
      <xdr:rowOff>19050</xdr:rowOff>
    </xdr:from>
    <xdr:ext cx="238583" cy="163582"/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75" y="3943350"/>
          <a:ext cx="238583" cy="163582"/>
        </a:xfrm>
        <a:prstGeom prst="rect">
          <a:avLst/>
        </a:prstGeom>
      </xdr:spPr>
    </xdr:pic>
    <xdr:clientData/>
  </xdr:oneCellAnchor>
  <xdr:oneCellAnchor>
    <xdr:from>
      <xdr:col>1</xdr:col>
      <xdr:colOff>1287644</xdr:colOff>
      <xdr:row>8</xdr:row>
      <xdr:rowOff>50298</xdr:rowOff>
    </xdr:from>
    <xdr:ext cx="1977657" cy="1595245"/>
    <xdr:sp macro="" textlink="">
      <xdr:nvSpPr>
        <xdr:cNvPr id="17" name="Rectangle 16"/>
        <xdr:cNvSpPr/>
      </xdr:nvSpPr>
      <xdr:spPr>
        <a:xfrm>
          <a:off x="1697219" y="1679073"/>
          <a:ext cx="1977657" cy="159524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Lundi</a:t>
          </a:r>
        </a:p>
        <a:p>
          <a:pPr algn="ctr"/>
          <a:r>
            <a:rPr lang="fr-F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 </a:t>
          </a:r>
        </a:p>
        <a:p>
          <a:pPr algn="ctr"/>
          <a:r>
            <a:rPr lang="fr-F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Pentecôte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356037</xdr:colOff>
      <xdr:row>0</xdr:row>
      <xdr:rowOff>0</xdr:rowOff>
    </xdr:from>
    <xdr:to>
      <xdr:col>1</xdr:col>
      <xdr:colOff>490359</xdr:colOff>
      <xdr:row>4</xdr:row>
      <xdr:rowOff>95250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37" y="0"/>
          <a:ext cx="896322" cy="952500"/>
        </a:xfrm>
        <a:prstGeom prst="rect">
          <a:avLst/>
        </a:prstGeom>
      </xdr:spPr>
    </xdr:pic>
    <xdr:clientData/>
  </xdr:twoCellAnchor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26</xdr:row>
      <xdr:rowOff>189513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1104" y="4146330"/>
          <a:ext cx="1744388" cy="1120008"/>
        </a:xfrm>
        <a:prstGeom prst="rect">
          <a:avLst/>
        </a:prstGeom>
      </xdr:spPr>
    </xdr:pic>
    <xdr:clientData/>
  </xdr:twoCellAnchor>
  <xdr:twoCellAnchor editAs="oneCell">
    <xdr:from>
      <xdr:col>2</xdr:col>
      <xdr:colOff>1420053</xdr:colOff>
      <xdr:row>7</xdr:row>
      <xdr:rowOff>16564</xdr:rowOff>
    </xdr:from>
    <xdr:to>
      <xdr:col>3</xdr:col>
      <xdr:colOff>124208</xdr:colOff>
      <xdr:row>7</xdr:row>
      <xdr:rowOff>175549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8428" y="1454839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1418811</xdr:colOff>
      <xdr:row>7</xdr:row>
      <xdr:rowOff>24848</xdr:rowOff>
    </xdr:from>
    <xdr:to>
      <xdr:col>5</xdr:col>
      <xdr:colOff>122967</xdr:colOff>
      <xdr:row>7</xdr:row>
      <xdr:rowOff>183833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086" y="146312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1408043</xdr:colOff>
      <xdr:row>7</xdr:row>
      <xdr:rowOff>8282</xdr:rowOff>
    </xdr:from>
    <xdr:to>
      <xdr:col>7</xdr:col>
      <xdr:colOff>112198</xdr:colOff>
      <xdr:row>7</xdr:row>
      <xdr:rowOff>167267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93" y="144655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1416325</xdr:colOff>
      <xdr:row>7</xdr:row>
      <xdr:rowOff>24847</xdr:rowOff>
    </xdr:from>
    <xdr:to>
      <xdr:col>9</xdr:col>
      <xdr:colOff>120481</xdr:colOff>
      <xdr:row>7</xdr:row>
      <xdr:rowOff>183832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8750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1399760</xdr:colOff>
      <xdr:row>7</xdr:row>
      <xdr:rowOff>8283</xdr:rowOff>
    </xdr:from>
    <xdr:to>
      <xdr:col>11</xdr:col>
      <xdr:colOff>103916</xdr:colOff>
      <xdr:row>7</xdr:row>
      <xdr:rowOff>167268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5760" y="1446558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18" name="Rectangle 17"/>
        <xdr:cNvSpPr/>
      </xdr:nvSpPr>
      <xdr:spPr>
        <a:xfrm>
          <a:off x="8946859" y="6765423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3</xdr:col>
      <xdr:colOff>126472</xdr:colOff>
      <xdr:row>32</xdr:row>
      <xdr:rowOff>38100</xdr:rowOff>
    </xdr:from>
    <xdr:to>
      <xdr:col>4</xdr:col>
      <xdr:colOff>12630</xdr:colOff>
      <xdr:row>33</xdr:row>
      <xdr:rowOff>11182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9322" y="62865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20</xdr:row>
      <xdr:rowOff>19050</xdr:rowOff>
    </xdr:from>
    <xdr:to>
      <xdr:col>2</xdr:col>
      <xdr:colOff>1067258</xdr:colOff>
      <xdr:row>20</xdr:row>
      <xdr:rowOff>182632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39814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20</xdr:row>
      <xdr:rowOff>19050</xdr:rowOff>
    </xdr:from>
    <xdr:to>
      <xdr:col>4</xdr:col>
      <xdr:colOff>1048208</xdr:colOff>
      <xdr:row>20</xdr:row>
      <xdr:rowOff>182632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39814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809625</xdr:colOff>
      <xdr:row>20</xdr:row>
      <xdr:rowOff>19050</xdr:rowOff>
    </xdr:from>
    <xdr:to>
      <xdr:col>6</xdr:col>
      <xdr:colOff>1048208</xdr:colOff>
      <xdr:row>20</xdr:row>
      <xdr:rowOff>182632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39814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828675</xdr:colOff>
      <xdr:row>20</xdr:row>
      <xdr:rowOff>9525</xdr:rowOff>
    </xdr:from>
    <xdr:to>
      <xdr:col>8</xdr:col>
      <xdr:colOff>1067258</xdr:colOff>
      <xdr:row>20</xdr:row>
      <xdr:rowOff>173107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39719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809625</xdr:colOff>
      <xdr:row>20</xdr:row>
      <xdr:rowOff>28575</xdr:rowOff>
    </xdr:from>
    <xdr:to>
      <xdr:col>10</xdr:col>
      <xdr:colOff>1048208</xdr:colOff>
      <xdr:row>20</xdr:row>
      <xdr:rowOff>192157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5" y="399097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33</xdr:row>
      <xdr:rowOff>38100</xdr:rowOff>
    </xdr:from>
    <xdr:to>
      <xdr:col>4</xdr:col>
      <xdr:colOff>8017</xdr:colOff>
      <xdr:row>33</xdr:row>
      <xdr:rowOff>300251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24300" y="679132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1390650</xdr:colOff>
      <xdr:row>14</xdr:row>
      <xdr:rowOff>171450</xdr:rowOff>
    </xdr:from>
    <xdr:to>
      <xdr:col>3</xdr:col>
      <xdr:colOff>65167</xdr:colOff>
      <xdr:row>16</xdr:row>
      <xdr:rowOff>52601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29025" y="2952750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1181100</xdr:colOff>
      <xdr:row>14</xdr:row>
      <xdr:rowOff>171450</xdr:rowOff>
    </xdr:from>
    <xdr:to>
      <xdr:col>4</xdr:col>
      <xdr:colOff>1370092</xdr:colOff>
      <xdr:row>16</xdr:row>
      <xdr:rowOff>52601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86375" y="2952750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819150</xdr:colOff>
      <xdr:row>26</xdr:row>
      <xdr:rowOff>104775</xdr:rowOff>
    </xdr:from>
    <xdr:to>
      <xdr:col>4</xdr:col>
      <xdr:colOff>1057733</xdr:colOff>
      <xdr:row>26</xdr:row>
      <xdr:rowOff>268357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56007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32</xdr:row>
      <xdr:rowOff>9525</xdr:rowOff>
    </xdr:from>
    <xdr:to>
      <xdr:col>1</xdr:col>
      <xdr:colOff>17929</xdr:colOff>
      <xdr:row>33</xdr:row>
      <xdr:rowOff>81176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" y="676275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1076325</xdr:colOff>
      <xdr:row>22</xdr:row>
      <xdr:rowOff>66675</xdr:rowOff>
    </xdr:from>
    <xdr:to>
      <xdr:col>4</xdr:col>
      <xdr:colOff>1332379</xdr:colOff>
      <xdr:row>22</xdr:row>
      <xdr:rowOff>328826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81600" y="46101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33</xdr:row>
      <xdr:rowOff>76200</xdr:rowOff>
    </xdr:from>
    <xdr:to>
      <xdr:col>1</xdr:col>
      <xdr:colOff>4976</xdr:colOff>
      <xdr:row>33</xdr:row>
      <xdr:rowOff>301772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4825" y="7019925"/>
          <a:ext cx="262151" cy="225572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34</xdr:row>
      <xdr:rowOff>200025</xdr:rowOff>
    </xdr:from>
    <xdr:to>
      <xdr:col>1</xdr:col>
      <xdr:colOff>29362</xdr:colOff>
      <xdr:row>34</xdr:row>
      <xdr:rowOff>407307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4825" y="7467600"/>
          <a:ext cx="286537" cy="207282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34</xdr:row>
      <xdr:rowOff>476250</xdr:rowOff>
    </xdr:from>
    <xdr:to>
      <xdr:col>1</xdr:col>
      <xdr:colOff>51840</xdr:colOff>
      <xdr:row>36</xdr:row>
      <xdr:rowOff>25173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3400" y="7743825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34</xdr:row>
      <xdr:rowOff>47625</xdr:rowOff>
    </xdr:from>
    <xdr:to>
      <xdr:col>3</xdr:col>
      <xdr:colOff>345208</xdr:colOff>
      <xdr:row>34</xdr:row>
      <xdr:rowOff>309776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48100" y="7924800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76201</xdr:colOff>
      <xdr:row>34</xdr:row>
      <xdr:rowOff>445122</xdr:rowOff>
    </xdr:from>
    <xdr:to>
      <xdr:col>4</xdr:col>
      <xdr:colOff>9526</xdr:colOff>
      <xdr:row>35</xdr:row>
      <xdr:rowOff>169955</xdr:rowOff>
    </xdr:to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29051" y="8322297"/>
          <a:ext cx="285750" cy="296333"/>
        </a:xfrm>
        <a:prstGeom prst="rect">
          <a:avLst/>
        </a:prstGeom>
      </xdr:spPr>
    </xdr:pic>
    <xdr:clientData/>
  </xdr:twoCellAnchor>
  <xdr:twoCellAnchor editAs="oneCell">
    <xdr:from>
      <xdr:col>8</xdr:col>
      <xdr:colOff>819150</xdr:colOff>
      <xdr:row>26</xdr:row>
      <xdr:rowOff>95250</xdr:rowOff>
    </xdr:from>
    <xdr:to>
      <xdr:col>8</xdr:col>
      <xdr:colOff>1057733</xdr:colOff>
      <xdr:row>26</xdr:row>
      <xdr:rowOff>258832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593407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981075</xdr:colOff>
      <xdr:row>13</xdr:row>
      <xdr:rowOff>238125</xdr:rowOff>
    </xdr:from>
    <xdr:to>
      <xdr:col>6</xdr:col>
      <xdr:colOff>1219658</xdr:colOff>
      <xdr:row>13</xdr:row>
      <xdr:rowOff>401707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8289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1209675</xdr:colOff>
      <xdr:row>13</xdr:row>
      <xdr:rowOff>152400</xdr:rowOff>
    </xdr:from>
    <xdr:to>
      <xdr:col>2</xdr:col>
      <xdr:colOff>1448258</xdr:colOff>
      <xdr:row>13</xdr:row>
      <xdr:rowOff>315982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432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1447800</xdr:colOff>
      <xdr:row>14</xdr:row>
      <xdr:rowOff>0</xdr:rowOff>
    </xdr:from>
    <xdr:to>
      <xdr:col>7</xdr:col>
      <xdr:colOff>122317</xdr:colOff>
      <xdr:row>15</xdr:row>
      <xdr:rowOff>71651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86650" y="3048000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1428750</xdr:colOff>
      <xdr:row>15</xdr:row>
      <xdr:rowOff>9525</xdr:rowOff>
    </xdr:from>
    <xdr:to>
      <xdr:col>11</xdr:col>
      <xdr:colOff>103267</xdr:colOff>
      <xdr:row>16</xdr:row>
      <xdr:rowOff>81176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34750" y="3248025"/>
          <a:ext cx="188992" cy="262151"/>
        </a:xfrm>
        <a:prstGeom prst="rect">
          <a:avLst/>
        </a:prstGeom>
      </xdr:spPr>
    </xdr:pic>
    <xdr:clientData/>
  </xdr:twoCellAnchor>
  <xdr:oneCellAnchor>
    <xdr:from>
      <xdr:col>7</xdr:col>
      <xdr:colOff>389729</xdr:colOff>
      <xdr:row>15</xdr:row>
      <xdr:rowOff>40773</xdr:rowOff>
    </xdr:from>
    <xdr:ext cx="420692" cy="280205"/>
    <xdr:sp macro="" textlink="">
      <xdr:nvSpPr>
        <xdr:cNvPr id="4" name="Rectangle 3"/>
        <xdr:cNvSpPr/>
      </xdr:nvSpPr>
      <xdr:spPr>
        <a:xfrm>
          <a:off x="7943054" y="3279273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3462">
                <a:solidFill>
                  <a:srgbClr val="FFFF00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9</xdr:col>
      <xdr:colOff>409575</xdr:colOff>
      <xdr:row>15</xdr:row>
      <xdr:rowOff>171450</xdr:rowOff>
    </xdr:from>
    <xdr:ext cx="420692" cy="280205"/>
    <xdr:sp macro="" textlink="">
      <xdr:nvSpPr>
        <xdr:cNvPr id="40" name="Rectangle 39"/>
        <xdr:cNvSpPr/>
      </xdr:nvSpPr>
      <xdr:spPr>
        <a:xfrm>
          <a:off x="9896475" y="3409950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3462">
                <a:solidFill>
                  <a:srgbClr val="FFFF00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7</xdr:col>
      <xdr:colOff>342900</xdr:colOff>
      <xdr:row>21</xdr:row>
      <xdr:rowOff>114300</xdr:rowOff>
    </xdr:from>
    <xdr:ext cx="420692" cy="280205"/>
    <xdr:sp macro="" textlink="">
      <xdr:nvSpPr>
        <xdr:cNvPr id="42" name="Rectangle 41"/>
        <xdr:cNvSpPr/>
      </xdr:nvSpPr>
      <xdr:spPr>
        <a:xfrm>
          <a:off x="7896225" y="4695825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3462">
                <a:solidFill>
                  <a:srgbClr val="FFFF00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5</xdr:col>
      <xdr:colOff>323850</xdr:colOff>
      <xdr:row>21</xdr:row>
      <xdr:rowOff>123825</xdr:rowOff>
    </xdr:from>
    <xdr:ext cx="420692" cy="280205"/>
    <xdr:sp macro="" textlink="">
      <xdr:nvSpPr>
        <xdr:cNvPr id="43" name="Rectangle 42"/>
        <xdr:cNvSpPr/>
      </xdr:nvSpPr>
      <xdr:spPr>
        <a:xfrm>
          <a:off x="5943600" y="4705350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3462">
                <a:solidFill>
                  <a:srgbClr val="FFFF00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3</xdr:col>
      <xdr:colOff>257175</xdr:colOff>
      <xdr:row>21</xdr:row>
      <xdr:rowOff>95250</xdr:rowOff>
    </xdr:from>
    <xdr:ext cx="420692" cy="280205"/>
    <xdr:sp macro="" textlink="">
      <xdr:nvSpPr>
        <xdr:cNvPr id="45" name="Rectangle 44"/>
        <xdr:cNvSpPr/>
      </xdr:nvSpPr>
      <xdr:spPr>
        <a:xfrm>
          <a:off x="4010025" y="4676775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3462">
                <a:solidFill>
                  <a:srgbClr val="FFFF00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2</xdr:col>
      <xdr:colOff>0</xdr:colOff>
      <xdr:row>16</xdr:row>
      <xdr:rowOff>0</xdr:rowOff>
    </xdr:from>
    <xdr:ext cx="420692" cy="280205"/>
    <xdr:sp macro="" textlink="">
      <xdr:nvSpPr>
        <xdr:cNvPr id="46" name="Rectangle 45"/>
        <xdr:cNvSpPr/>
      </xdr:nvSpPr>
      <xdr:spPr>
        <a:xfrm>
          <a:off x="2238375" y="3429000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3462">
                <a:solidFill>
                  <a:srgbClr val="FFFF00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5</xdr:col>
      <xdr:colOff>400050</xdr:colOff>
      <xdr:row>16</xdr:row>
      <xdr:rowOff>28575</xdr:rowOff>
    </xdr:from>
    <xdr:ext cx="420692" cy="280205"/>
    <xdr:sp macro="" textlink="">
      <xdr:nvSpPr>
        <xdr:cNvPr id="49" name="Rectangle 48"/>
        <xdr:cNvSpPr/>
      </xdr:nvSpPr>
      <xdr:spPr>
        <a:xfrm>
          <a:off x="6019800" y="3457575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3462">
                <a:solidFill>
                  <a:srgbClr val="FFFF00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oneCellAnchor>
    <xdr:from>
      <xdr:col>10</xdr:col>
      <xdr:colOff>504825</xdr:colOff>
      <xdr:row>13</xdr:row>
      <xdr:rowOff>238125</xdr:rowOff>
    </xdr:from>
    <xdr:ext cx="420692" cy="280205"/>
    <xdr:sp macro="" textlink="">
      <xdr:nvSpPr>
        <xdr:cNvPr id="50" name="Rectangle 49"/>
        <xdr:cNvSpPr/>
      </xdr:nvSpPr>
      <xdr:spPr>
        <a:xfrm>
          <a:off x="10410825" y="2828925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3462">
                <a:solidFill>
                  <a:srgbClr val="FFFF00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CSP</a:t>
          </a:r>
        </a:p>
      </xdr:txBody>
    </xdr:sp>
    <xdr:clientData/>
  </xdr:oneCellAnchor>
  <xdr:twoCellAnchor editAs="oneCell">
    <xdr:from>
      <xdr:col>3</xdr:col>
      <xdr:colOff>9525</xdr:colOff>
      <xdr:row>37</xdr:row>
      <xdr:rowOff>19050</xdr:rowOff>
    </xdr:from>
    <xdr:to>
      <xdr:col>4</xdr:col>
      <xdr:colOff>0</xdr:colOff>
      <xdr:row>37</xdr:row>
      <xdr:rowOff>361950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5" y="8848725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23</xdr:row>
      <xdr:rowOff>190500</xdr:rowOff>
    </xdr:from>
    <xdr:to>
      <xdr:col>4</xdr:col>
      <xdr:colOff>400050</xdr:colOff>
      <xdr:row>24</xdr:row>
      <xdr:rowOff>152400</xdr:rowOff>
    </xdr:to>
    <xdr:pic>
      <xdr:nvPicPr>
        <xdr:cNvPr id="52" name="Image 5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534025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1304925</xdr:colOff>
      <xdr:row>23</xdr:row>
      <xdr:rowOff>152400</xdr:rowOff>
    </xdr:from>
    <xdr:to>
      <xdr:col>4</xdr:col>
      <xdr:colOff>1493917</xdr:colOff>
      <xdr:row>24</xdr:row>
      <xdr:rowOff>33551</xdr:rowOff>
    </xdr:to>
    <xdr:pic>
      <xdr:nvPicPr>
        <xdr:cNvPr id="57" name="Image 5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10200" y="5495925"/>
          <a:ext cx="188992" cy="262151"/>
        </a:xfrm>
        <a:prstGeom prst="rect">
          <a:avLst/>
        </a:prstGeom>
      </xdr:spPr>
    </xdr:pic>
    <xdr:clientData/>
  </xdr:twoCellAnchor>
  <xdr:oneCellAnchor>
    <xdr:from>
      <xdr:col>2</xdr:col>
      <xdr:colOff>1494628</xdr:colOff>
      <xdr:row>35</xdr:row>
      <xdr:rowOff>164598</xdr:rowOff>
    </xdr:from>
    <xdr:ext cx="420692" cy="280205"/>
    <xdr:sp macro="" textlink="">
      <xdr:nvSpPr>
        <xdr:cNvPr id="10" name="Rectangle 9"/>
        <xdr:cNvSpPr/>
      </xdr:nvSpPr>
      <xdr:spPr>
        <a:xfrm>
          <a:off x="3733003" y="8613273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26</xdr:row>
      <xdr:rowOff>189513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1104" y="4146330"/>
          <a:ext cx="1744388" cy="1120008"/>
        </a:xfrm>
        <a:prstGeom prst="rect">
          <a:avLst/>
        </a:prstGeom>
      </xdr:spPr>
    </xdr:pic>
    <xdr:clientData/>
  </xdr:twoCellAnchor>
  <xdr:twoCellAnchor editAs="oneCell">
    <xdr:from>
      <xdr:col>2</xdr:col>
      <xdr:colOff>1610553</xdr:colOff>
      <xdr:row>7</xdr:row>
      <xdr:rowOff>16564</xdr:rowOff>
    </xdr:from>
    <xdr:to>
      <xdr:col>2</xdr:col>
      <xdr:colOff>1829183</xdr:colOff>
      <xdr:row>7</xdr:row>
      <xdr:rowOff>175549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403" y="1454839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1542636</xdr:colOff>
      <xdr:row>7</xdr:row>
      <xdr:rowOff>15323</xdr:rowOff>
    </xdr:from>
    <xdr:to>
      <xdr:col>4</xdr:col>
      <xdr:colOff>1761267</xdr:colOff>
      <xdr:row>7</xdr:row>
      <xdr:rowOff>174308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9761" y="1453598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1408043</xdr:colOff>
      <xdr:row>7</xdr:row>
      <xdr:rowOff>8282</xdr:rowOff>
    </xdr:from>
    <xdr:to>
      <xdr:col>7</xdr:col>
      <xdr:colOff>112198</xdr:colOff>
      <xdr:row>7</xdr:row>
      <xdr:rowOff>167267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93" y="144655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1416325</xdr:colOff>
      <xdr:row>7</xdr:row>
      <xdr:rowOff>24847</xdr:rowOff>
    </xdr:from>
    <xdr:to>
      <xdr:col>9</xdr:col>
      <xdr:colOff>120481</xdr:colOff>
      <xdr:row>7</xdr:row>
      <xdr:rowOff>183832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8750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1399760</xdr:colOff>
      <xdr:row>7</xdr:row>
      <xdr:rowOff>8283</xdr:rowOff>
    </xdr:from>
    <xdr:to>
      <xdr:col>11</xdr:col>
      <xdr:colOff>103916</xdr:colOff>
      <xdr:row>7</xdr:row>
      <xdr:rowOff>167268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5760" y="1446558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18" name="Rectangle 17"/>
        <xdr:cNvSpPr/>
      </xdr:nvSpPr>
      <xdr:spPr>
        <a:xfrm>
          <a:off x="8946859" y="66606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3</xdr:col>
      <xdr:colOff>126472</xdr:colOff>
      <xdr:row>32</xdr:row>
      <xdr:rowOff>38100</xdr:rowOff>
    </xdr:from>
    <xdr:to>
      <xdr:col>4</xdr:col>
      <xdr:colOff>12630</xdr:colOff>
      <xdr:row>33</xdr:row>
      <xdr:rowOff>11182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9322" y="61817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34</xdr:row>
      <xdr:rowOff>200025</xdr:rowOff>
    </xdr:from>
    <xdr:to>
      <xdr:col>1</xdr:col>
      <xdr:colOff>9081</xdr:colOff>
      <xdr:row>34</xdr:row>
      <xdr:rowOff>359010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353300"/>
          <a:ext cx="218631" cy="158985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0</xdr:row>
      <xdr:rowOff>0</xdr:rowOff>
    </xdr:from>
    <xdr:to>
      <xdr:col>1</xdr:col>
      <xdr:colOff>1020147</xdr:colOff>
      <xdr:row>4</xdr:row>
      <xdr:rowOff>95250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896322" cy="95250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33</xdr:row>
      <xdr:rowOff>57150</xdr:rowOff>
    </xdr:from>
    <xdr:to>
      <xdr:col>3</xdr:col>
      <xdr:colOff>350917</xdr:colOff>
      <xdr:row>33</xdr:row>
      <xdr:rowOff>319301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76625" y="688657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30</xdr:row>
      <xdr:rowOff>228600</xdr:rowOff>
    </xdr:from>
    <xdr:to>
      <xdr:col>1</xdr:col>
      <xdr:colOff>27454</xdr:colOff>
      <xdr:row>33</xdr:row>
      <xdr:rowOff>24026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65913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66675</xdr:rowOff>
    </xdr:from>
    <xdr:to>
      <xdr:col>1</xdr:col>
      <xdr:colOff>4976</xdr:colOff>
      <xdr:row>33</xdr:row>
      <xdr:rowOff>292247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" y="6896100"/>
          <a:ext cx="262151" cy="22557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35</xdr:row>
      <xdr:rowOff>0</xdr:rowOff>
    </xdr:from>
    <xdr:to>
      <xdr:col>1</xdr:col>
      <xdr:colOff>13740</xdr:colOff>
      <xdr:row>35</xdr:row>
      <xdr:rowOff>310923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0" y="7724775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34</xdr:row>
      <xdr:rowOff>133350</xdr:rowOff>
    </xdr:from>
    <xdr:to>
      <xdr:col>4</xdr:col>
      <xdr:colOff>21358</xdr:colOff>
      <xdr:row>34</xdr:row>
      <xdr:rowOff>395501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38525" y="72866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34</xdr:row>
      <xdr:rowOff>568947</xdr:rowOff>
    </xdr:from>
    <xdr:to>
      <xdr:col>4</xdr:col>
      <xdr:colOff>76201</xdr:colOff>
      <xdr:row>35</xdr:row>
      <xdr:rowOff>293780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57576" y="7722222"/>
          <a:ext cx="285750" cy="296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34</xdr:row>
      <xdr:rowOff>85725</xdr:rowOff>
    </xdr:from>
    <xdr:to>
      <xdr:col>2</xdr:col>
      <xdr:colOff>361950</xdr:colOff>
      <xdr:row>34</xdr:row>
      <xdr:rowOff>428625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72390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1800225</xdr:colOff>
      <xdr:row>36</xdr:row>
      <xdr:rowOff>78874</xdr:rowOff>
    </xdr:from>
    <xdr:ext cx="448469" cy="280205"/>
    <xdr:sp macro="" textlink="">
      <xdr:nvSpPr>
        <xdr:cNvPr id="29" name="Rectangle 28"/>
        <xdr:cNvSpPr/>
      </xdr:nvSpPr>
      <xdr:spPr>
        <a:xfrm>
          <a:off x="3267075" y="8127499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103978</xdr:colOff>
      <xdr:row>16</xdr:row>
      <xdr:rowOff>69348</xdr:rowOff>
    </xdr:from>
    <xdr:ext cx="420692" cy="280205"/>
    <xdr:sp macro="" textlink="">
      <xdr:nvSpPr>
        <xdr:cNvPr id="37" name="Rectangle 36"/>
        <xdr:cNvSpPr/>
      </xdr:nvSpPr>
      <xdr:spPr>
        <a:xfrm>
          <a:off x="1570828" y="3498348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2</xdr:col>
      <xdr:colOff>1533525</xdr:colOff>
      <xdr:row>14</xdr:row>
      <xdr:rowOff>152400</xdr:rowOff>
    </xdr:from>
    <xdr:to>
      <xdr:col>2</xdr:col>
      <xdr:colOff>1722517</xdr:colOff>
      <xdr:row>16</xdr:row>
      <xdr:rowOff>33551</xdr:rowOff>
    </xdr:to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00375" y="3200400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19050</xdr:rowOff>
    </xdr:from>
    <xdr:to>
      <xdr:col>4</xdr:col>
      <xdr:colOff>256054</xdr:colOff>
      <xdr:row>13</xdr:row>
      <xdr:rowOff>281201</xdr:rowOff>
    </xdr:to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67125" y="2609850"/>
          <a:ext cx="256054" cy="262151"/>
        </a:xfrm>
        <a:prstGeom prst="rect">
          <a:avLst/>
        </a:prstGeom>
      </xdr:spPr>
    </xdr:pic>
    <xdr:clientData/>
  </xdr:twoCellAnchor>
  <xdr:oneCellAnchor>
    <xdr:from>
      <xdr:col>3</xdr:col>
      <xdr:colOff>342103</xdr:colOff>
      <xdr:row>14</xdr:row>
      <xdr:rowOff>97923</xdr:rowOff>
    </xdr:from>
    <xdr:ext cx="420692" cy="280205"/>
    <xdr:sp macro="" textlink="">
      <xdr:nvSpPr>
        <xdr:cNvPr id="45" name="Rectangle 44"/>
        <xdr:cNvSpPr/>
      </xdr:nvSpPr>
      <xdr:spPr>
        <a:xfrm>
          <a:off x="3656803" y="3145923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8</xdr:col>
      <xdr:colOff>1285875</xdr:colOff>
      <xdr:row>14</xdr:row>
      <xdr:rowOff>161925</xdr:rowOff>
    </xdr:from>
    <xdr:to>
      <xdr:col>8</xdr:col>
      <xdr:colOff>1474867</xdr:colOff>
      <xdr:row>16</xdr:row>
      <xdr:rowOff>43076</xdr:rowOff>
    </xdr:to>
    <xdr:pic>
      <xdr:nvPicPr>
        <xdr:cNvPr id="46" name="Image 4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6850" y="3209925"/>
          <a:ext cx="188992" cy="262151"/>
        </a:xfrm>
        <a:prstGeom prst="rect">
          <a:avLst/>
        </a:prstGeom>
      </xdr:spPr>
    </xdr:pic>
    <xdr:clientData/>
  </xdr:twoCellAnchor>
  <xdr:oneCellAnchor>
    <xdr:from>
      <xdr:col>10</xdr:col>
      <xdr:colOff>1151728</xdr:colOff>
      <xdr:row>12</xdr:row>
      <xdr:rowOff>155073</xdr:rowOff>
    </xdr:from>
    <xdr:ext cx="420692" cy="280205"/>
    <xdr:sp macro="" textlink="">
      <xdr:nvSpPr>
        <xdr:cNvPr id="53" name="Rectangle 52"/>
        <xdr:cNvSpPr/>
      </xdr:nvSpPr>
      <xdr:spPr>
        <a:xfrm>
          <a:off x="10886278" y="2555373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6</xdr:col>
      <xdr:colOff>1276350</xdr:colOff>
      <xdr:row>13</xdr:row>
      <xdr:rowOff>428625</xdr:rowOff>
    </xdr:from>
    <xdr:to>
      <xdr:col>6</xdr:col>
      <xdr:colOff>1465342</xdr:colOff>
      <xdr:row>15</xdr:row>
      <xdr:rowOff>43076</xdr:rowOff>
    </xdr:to>
    <xdr:pic>
      <xdr:nvPicPr>
        <xdr:cNvPr id="54" name="Image 5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0" y="301942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1209675</xdr:colOff>
      <xdr:row>14</xdr:row>
      <xdr:rowOff>161925</xdr:rowOff>
    </xdr:from>
    <xdr:to>
      <xdr:col>10</xdr:col>
      <xdr:colOff>1398667</xdr:colOff>
      <xdr:row>16</xdr:row>
      <xdr:rowOff>43076</xdr:rowOff>
    </xdr:to>
    <xdr:pic>
      <xdr:nvPicPr>
        <xdr:cNvPr id="55" name="Image 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44225" y="320992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20</xdr:row>
      <xdr:rowOff>19050</xdr:rowOff>
    </xdr:from>
    <xdr:to>
      <xdr:col>2</xdr:col>
      <xdr:colOff>1229183</xdr:colOff>
      <xdr:row>20</xdr:row>
      <xdr:rowOff>182632</xdr:rowOff>
    </xdr:to>
    <xdr:pic>
      <xdr:nvPicPr>
        <xdr:cNvPr id="56" name="Imag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450" y="42481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809625</xdr:colOff>
      <xdr:row>20</xdr:row>
      <xdr:rowOff>9525</xdr:rowOff>
    </xdr:from>
    <xdr:to>
      <xdr:col>10</xdr:col>
      <xdr:colOff>1048208</xdr:colOff>
      <xdr:row>20</xdr:row>
      <xdr:rowOff>173107</xdr:rowOff>
    </xdr:to>
    <xdr:pic>
      <xdr:nvPicPr>
        <xdr:cNvPr id="57" name="Image 5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42386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828675</xdr:colOff>
      <xdr:row>10</xdr:row>
      <xdr:rowOff>19050</xdr:rowOff>
    </xdr:from>
    <xdr:to>
      <xdr:col>10</xdr:col>
      <xdr:colOff>1067258</xdr:colOff>
      <xdr:row>10</xdr:row>
      <xdr:rowOff>182632</xdr:rowOff>
    </xdr:to>
    <xdr:pic>
      <xdr:nvPicPr>
        <xdr:cNvPr id="58" name="Image 5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828675</xdr:colOff>
      <xdr:row>10</xdr:row>
      <xdr:rowOff>28575</xdr:rowOff>
    </xdr:from>
    <xdr:to>
      <xdr:col>8</xdr:col>
      <xdr:colOff>1067258</xdr:colOff>
      <xdr:row>10</xdr:row>
      <xdr:rowOff>192157</xdr:rowOff>
    </xdr:to>
    <xdr:pic>
      <xdr:nvPicPr>
        <xdr:cNvPr id="59" name="Image 5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0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828675</xdr:colOff>
      <xdr:row>10</xdr:row>
      <xdr:rowOff>28575</xdr:rowOff>
    </xdr:from>
    <xdr:to>
      <xdr:col>6</xdr:col>
      <xdr:colOff>1067258</xdr:colOff>
      <xdr:row>10</xdr:row>
      <xdr:rowOff>192157</xdr:rowOff>
    </xdr:to>
    <xdr:pic>
      <xdr:nvPicPr>
        <xdr:cNvPr id="60" name="Image 5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962025</xdr:colOff>
      <xdr:row>10</xdr:row>
      <xdr:rowOff>19050</xdr:rowOff>
    </xdr:from>
    <xdr:to>
      <xdr:col>4</xdr:col>
      <xdr:colOff>1200608</xdr:colOff>
      <xdr:row>10</xdr:row>
      <xdr:rowOff>182632</xdr:rowOff>
    </xdr:to>
    <xdr:pic>
      <xdr:nvPicPr>
        <xdr:cNvPr id="61" name="Image 6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10</xdr:row>
      <xdr:rowOff>28575</xdr:rowOff>
    </xdr:from>
    <xdr:to>
      <xdr:col>2</xdr:col>
      <xdr:colOff>1238708</xdr:colOff>
      <xdr:row>10</xdr:row>
      <xdr:rowOff>192157</xdr:rowOff>
    </xdr:to>
    <xdr:pic>
      <xdr:nvPicPr>
        <xdr:cNvPr id="62" name="Image 6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952500</xdr:colOff>
      <xdr:row>20</xdr:row>
      <xdr:rowOff>19050</xdr:rowOff>
    </xdr:from>
    <xdr:to>
      <xdr:col>4</xdr:col>
      <xdr:colOff>1191083</xdr:colOff>
      <xdr:row>20</xdr:row>
      <xdr:rowOff>182632</xdr:rowOff>
    </xdr:to>
    <xdr:pic>
      <xdr:nvPicPr>
        <xdr:cNvPr id="63" name="Image 6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42481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20</xdr:row>
      <xdr:rowOff>19050</xdr:rowOff>
    </xdr:from>
    <xdr:to>
      <xdr:col>6</xdr:col>
      <xdr:colOff>1057733</xdr:colOff>
      <xdr:row>20</xdr:row>
      <xdr:rowOff>182632</xdr:rowOff>
    </xdr:to>
    <xdr:pic>
      <xdr:nvPicPr>
        <xdr:cNvPr id="64" name="Image 6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2481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819150</xdr:colOff>
      <xdr:row>20</xdr:row>
      <xdr:rowOff>19050</xdr:rowOff>
    </xdr:from>
    <xdr:to>
      <xdr:col>8</xdr:col>
      <xdr:colOff>1057733</xdr:colOff>
      <xdr:row>20</xdr:row>
      <xdr:rowOff>182632</xdr:rowOff>
    </xdr:to>
    <xdr:pic>
      <xdr:nvPicPr>
        <xdr:cNvPr id="65" name="Image 6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42481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828675</xdr:colOff>
      <xdr:row>26</xdr:row>
      <xdr:rowOff>47625</xdr:rowOff>
    </xdr:from>
    <xdr:to>
      <xdr:col>8</xdr:col>
      <xdr:colOff>1067258</xdr:colOff>
      <xdr:row>26</xdr:row>
      <xdr:rowOff>211207</xdr:rowOff>
    </xdr:to>
    <xdr:pic>
      <xdr:nvPicPr>
        <xdr:cNvPr id="66" name="Image 6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0" y="55816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828675</xdr:colOff>
      <xdr:row>26</xdr:row>
      <xdr:rowOff>47625</xdr:rowOff>
    </xdr:from>
    <xdr:to>
      <xdr:col>6</xdr:col>
      <xdr:colOff>1067258</xdr:colOff>
      <xdr:row>26</xdr:row>
      <xdr:rowOff>211207</xdr:rowOff>
    </xdr:to>
    <xdr:pic>
      <xdr:nvPicPr>
        <xdr:cNvPr id="67" name="Image 6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55816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26</xdr:row>
      <xdr:rowOff>38100</xdr:rowOff>
    </xdr:from>
    <xdr:to>
      <xdr:col>2</xdr:col>
      <xdr:colOff>1229183</xdr:colOff>
      <xdr:row>26</xdr:row>
      <xdr:rowOff>201682</xdr:rowOff>
    </xdr:to>
    <xdr:pic>
      <xdr:nvPicPr>
        <xdr:cNvPr id="68" name="Image 6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450" y="55721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1343025</xdr:colOff>
      <xdr:row>24</xdr:row>
      <xdr:rowOff>152400</xdr:rowOff>
    </xdr:from>
    <xdr:to>
      <xdr:col>4</xdr:col>
      <xdr:colOff>1623465</xdr:colOff>
      <xdr:row>26</xdr:row>
      <xdr:rowOff>82323</xdr:rowOff>
    </xdr:to>
    <xdr:pic>
      <xdr:nvPicPr>
        <xdr:cNvPr id="70" name="Image 6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10150" y="5305425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8</xdr:col>
      <xdr:colOff>1343025</xdr:colOff>
      <xdr:row>20</xdr:row>
      <xdr:rowOff>171450</xdr:rowOff>
    </xdr:from>
    <xdr:to>
      <xdr:col>9</xdr:col>
      <xdr:colOff>84604</xdr:colOff>
      <xdr:row>22</xdr:row>
      <xdr:rowOff>43076</xdr:rowOff>
    </xdr:to>
    <xdr:pic>
      <xdr:nvPicPr>
        <xdr:cNvPr id="73" name="Image 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0" y="4400550"/>
          <a:ext cx="256054" cy="262151"/>
        </a:xfrm>
        <a:prstGeom prst="rect">
          <a:avLst/>
        </a:prstGeom>
      </xdr:spPr>
    </xdr:pic>
    <xdr:clientData/>
  </xdr:twoCellAnchor>
  <xdr:oneCellAnchor>
    <xdr:from>
      <xdr:col>7</xdr:col>
      <xdr:colOff>380203</xdr:colOff>
      <xdr:row>14</xdr:row>
      <xdr:rowOff>40773</xdr:rowOff>
    </xdr:from>
    <xdr:ext cx="420692" cy="280205"/>
    <xdr:sp macro="" textlink="">
      <xdr:nvSpPr>
        <xdr:cNvPr id="76" name="Rectangle 75"/>
        <xdr:cNvSpPr/>
      </xdr:nvSpPr>
      <xdr:spPr>
        <a:xfrm>
          <a:off x="7762078" y="3088773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6</xdr:col>
      <xdr:colOff>1275553</xdr:colOff>
      <xdr:row>20</xdr:row>
      <xdr:rowOff>164598</xdr:rowOff>
    </xdr:from>
    <xdr:ext cx="420692" cy="280205"/>
    <xdr:sp macro="" textlink="">
      <xdr:nvSpPr>
        <xdr:cNvPr id="80" name="Rectangle 79"/>
        <xdr:cNvSpPr/>
      </xdr:nvSpPr>
      <xdr:spPr>
        <a:xfrm rot="600328">
          <a:off x="7142953" y="4393698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26</xdr:row>
      <xdr:rowOff>189513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1104" y="4146330"/>
          <a:ext cx="1744388" cy="1120008"/>
        </a:xfrm>
        <a:prstGeom prst="rect">
          <a:avLst/>
        </a:prstGeom>
      </xdr:spPr>
    </xdr:pic>
    <xdr:clientData/>
  </xdr:twoCellAnchor>
  <xdr:twoCellAnchor editAs="oneCell">
    <xdr:from>
      <xdr:col>2</xdr:col>
      <xdr:colOff>1420053</xdr:colOff>
      <xdr:row>7</xdr:row>
      <xdr:rowOff>16564</xdr:rowOff>
    </xdr:from>
    <xdr:to>
      <xdr:col>2</xdr:col>
      <xdr:colOff>1638683</xdr:colOff>
      <xdr:row>7</xdr:row>
      <xdr:rowOff>175549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8428" y="1454839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1418811</xdr:colOff>
      <xdr:row>7</xdr:row>
      <xdr:rowOff>24848</xdr:rowOff>
    </xdr:from>
    <xdr:to>
      <xdr:col>4</xdr:col>
      <xdr:colOff>1637442</xdr:colOff>
      <xdr:row>7</xdr:row>
      <xdr:rowOff>183833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086" y="146312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1408043</xdr:colOff>
      <xdr:row>7</xdr:row>
      <xdr:rowOff>8282</xdr:rowOff>
    </xdr:from>
    <xdr:to>
      <xdr:col>7</xdr:col>
      <xdr:colOff>112198</xdr:colOff>
      <xdr:row>7</xdr:row>
      <xdr:rowOff>167267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93" y="144655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1416325</xdr:colOff>
      <xdr:row>7</xdr:row>
      <xdr:rowOff>24847</xdr:rowOff>
    </xdr:from>
    <xdr:to>
      <xdr:col>9</xdr:col>
      <xdr:colOff>120481</xdr:colOff>
      <xdr:row>7</xdr:row>
      <xdr:rowOff>183832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8750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1399760</xdr:colOff>
      <xdr:row>7</xdr:row>
      <xdr:rowOff>8283</xdr:rowOff>
    </xdr:from>
    <xdr:to>
      <xdr:col>11</xdr:col>
      <xdr:colOff>56291</xdr:colOff>
      <xdr:row>7</xdr:row>
      <xdr:rowOff>167268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5760" y="1446558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27" name="Rectangle 26"/>
        <xdr:cNvSpPr/>
      </xdr:nvSpPr>
      <xdr:spPr>
        <a:xfrm>
          <a:off x="8946859" y="66606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3</xdr:col>
      <xdr:colOff>126472</xdr:colOff>
      <xdr:row>32</xdr:row>
      <xdr:rowOff>38100</xdr:rowOff>
    </xdr:from>
    <xdr:to>
      <xdr:col>4</xdr:col>
      <xdr:colOff>12630</xdr:colOff>
      <xdr:row>33</xdr:row>
      <xdr:rowOff>11182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9322" y="6181725"/>
          <a:ext cx="238583" cy="163582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0</xdr:row>
      <xdr:rowOff>0</xdr:rowOff>
    </xdr:from>
    <xdr:to>
      <xdr:col>1</xdr:col>
      <xdr:colOff>1048722</xdr:colOff>
      <xdr:row>4</xdr:row>
      <xdr:rowOff>95250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0"/>
          <a:ext cx="896322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962025</xdr:colOff>
      <xdr:row>10</xdr:row>
      <xdr:rowOff>28575</xdr:rowOff>
    </xdr:from>
    <xdr:to>
      <xdr:col>2</xdr:col>
      <xdr:colOff>1200608</xdr:colOff>
      <xdr:row>10</xdr:row>
      <xdr:rowOff>192157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876300</xdr:colOff>
      <xdr:row>10</xdr:row>
      <xdr:rowOff>19050</xdr:rowOff>
    </xdr:from>
    <xdr:to>
      <xdr:col>4</xdr:col>
      <xdr:colOff>1114883</xdr:colOff>
      <xdr:row>10</xdr:row>
      <xdr:rowOff>182632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20288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828675</xdr:colOff>
      <xdr:row>10</xdr:row>
      <xdr:rowOff>9525</xdr:rowOff>
    </xdr:from>
    <xdr:to>
      <xdr:col>6</xdr:col>
      <xdr:colOff>1067258</xdr:colOff>
      <xdr:row>10</xdr:row>
      <xdr:rowOff>173107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20193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819150</xdr:colOff>
      <xdr:row>10</xdr:row>
      <xdr:rowOff>28575</xdr:rowOff>
    </xdr:from>
    <xdr:to>
      <xdr:col>8</xdr:col>
      <xdr:colOff>1057733</xdr:colOff>
      <xdr:row>10</xdr:row>
      <xdr:rowOff>192157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2038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866775</xdr:colOff>
      <xdr:row>10</xdr:row>
      <xdr:rowOff>9525</xdr:rowOff>
    </xdr:from>
    <xdr:to>
      <xdr:col>10</xdr:col>
      <xdr:colOff>1105358</xdr:colOff>
      <xdr:row>10</xdr:row>
      <xdr:rowOff>173107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0193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847725</xdr:colOff>
      <xdr:row>20</xdr:row>
      <xdr:rowOff>19050</xdr:rowOff>
    </xdr:from>
    <xdr:to>
      <xdr:col>10</xdr:col>
      <xdr:colOff>1086308</xdr:colOff>
      <xdr:row>20</xdr:row>
      <xdr:rowOff>182632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3943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819150</xdr:colOff>
      <xdr:row>20</xdr:row>
      <xdr:rowOff>19050</xdr:rowOff>
    </xdr:from>
    <xdr:to>
      <xdr:col>8</xdr:col>
      <xdr:colOff>1057733</xdr:colOff>
      <xdr:row>20</xdr:row>
      <xdr:rowOff>182632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3943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20</xdr:row>
      <xdr:rowOff>19050</xdr:rowOff>
    </xdr:from>
    <xdr:to>
      <xdr:col>6</xdr:col>
      <xdr:colOff>1057733</xdr:colOff>
      <xdr:row>20</xdr:row>
      <xdr:rowOff>182632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39433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885825</xdr:colOff>
      <xdr:row>20</xdr:row>
      <xdr:rowOff>19050</xdr:rowOff>
    </xdr:from>
    <xdr:to>
      <xdr:col>4</xdr:col>
      <xdr:colOff>1124408</xdr:colOff>
      <xdr:row>20</xdr:row>
      <xdr:rowOff>182632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0" y="42481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962025</xdr:colOff>
      <xdr:row>20</xdr:row>
      <xdr:rowOff>0</xdr:rowOff>
    </xdr:from>
    <xdr:to>
      <xdr:col>2</xdr:col>
      <xdr:colOff>1200608</xdr:colOff>
      <xdr:row>20</xdr:row>
      <xdr:rowOff>163582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392430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26</xdr:row>
      <xdr:rowOff>19050</xdr:rowOff>
    </xdr:from>
    <xdr:to>
      <xdr:col>6</xdr:col>
      <xdr:colOff>1057733</xdr:colOff>
      <xdr:row>26</xdr:row>
      <xdr:rowOff>182632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09587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34</xdr:row>
      <xdr:rowOff>219075</xdr:rowOff>
    </xdr:from>
    <xdr:to>
      <xdr:col>0</xdr:col>
      <xdr:colOff>332931</xdr:colOff>
      <xdr:row>34</xdr:row>
      <xdr:rowOff>378060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877050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33</xdr:row>
      <xdr:rowOff>47625</xdr:rowOff>
    </xdr:from>
    <xdr:to>
      <xdr:col>4</xdr:col>
      <xdr:colOff>8017</xdr:colOff>
      <xdr:row>33</xdr:row>
      <xdr:rowOff>309776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8050" y="6381750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31</xdr:row>
      <xdr:rowOff>9525</xdr:rowOff>
    </xdr:from>
    <xdr:to>
      <xdr:col>1</xdr:col>
      <xdr:colOff>27454</xdr:colOff>
      <xdr:row>33</xdr:row>
      <xdr:rowOff>62126</xdr:rowOff>
    </xdr:to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" y="61341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33</xdr:row>
      <xdr:rowOff>76200</xdr:rowOff>
    </xdr:from>
    <xdr:to>
      <xdr:col>1</xdr:col>
      <xdr:colOff>14501</xdr:colOff>
      <xdr:row>33</xdr:row>
      <xdr:rowOff>301772</xdr:rowOff>
    </xdr:to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6410325"/>
          <a:ext cx="262151" cy="22557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34</xdr:row>
      <xdr:rowOff>552450</xdr:rowOff>
    </xdr:from>
    <xdr:to>
      <xdr:col>1</xdr:col>
      <xdr:colOff>13740</xdr:colOff>
      <xdr:row>35</xdr:row>
      <xdr:rowOff>291873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" y="7210425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34</xdr:row>
      <xdr:rowOff>133350</xdr:rowOff>
    </xdr:from>
    <xdr:to>
      <xdr:col>3</xdr:col>
      <xdr:colOff>345208</xdr:colOff>
      <xdr:row>34</xdr:row>
      <xdr:rowOff>395501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71850" y="67913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85726</xdr:colOff>
      <xdr:row>35</xdr:row>
      <xdr:rowOff>26022</xdr:rowOff>
    </xdr:from>
    <xdr:to>
      <xdr:col>4</xdr:col>
      <xdr:colOff>19051</xdr:colOff>
      <xdr:row>35</xdr:row>
      <xdr:rowOff>322355</xdr:rowOff>
    </xdr:to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62326" y="7255497"/>
          <a:ext cx="285750" cy="296333"/>
        </a:xfrm>
        <a:prstGeom prst="rect">
          <a:avLst/>
        </a:prstGeom>
      </xdr:spPr>
    </xdr:pic>
    <xdr:clientData/>
  </xdr:twoCellAnchor>
  <xdr:twoCellAnchor editAs="oneCell">
    <xdr:from>
      <xdr:col>1</xdr:col>
      <xdr:colOff>1133475</xdr:colOff>
      <xdr:row>32</xdr:row>
      <xdr:rowOff>123825</xdr:rowOff>
    </xdr:from>
    <xdr:to>
      <xdr:col>2</xdr:col>
      <xdr:colOff>333375</xdr:colOff>
      <xdr:row>33</xdr:row>
      <xdr:rowOff>276225</xdr:rowOff>
    </xdr:to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68008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1781175</xdr:colOff>
      <xdr:row>36</xdr:row>
      <xdr:rowOff>40774</xdr:rowOff>
    </xdr:from>
    <xdr:ext cx="448469" cy="280205"/>
    <xdr:sp macro="" textlink="">
      <xdr:nvSpPr>
        <xdr:cNvPr id="40" name="Rectangle 39"/>
        <xdr:cNvSpPr/>
      </xdr:nvSpPr>
      <xdr:spPr>
        <a:xfrm>
          <a:off x="3267075" y="7594099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8</xdr:col>
      <xdr:colOff>1219200</xdr:colOff>
      <xdr:row>13</xdr:row>
      <xdr:rowOff>171450</xdr:rowOff>
    </xdr:from>
    <xdr:to>
      <xdr:col>8</xdr:col>
      <xdr:colOff>1457783</xdr:colOff>
      <xdr:row>13</xdr:row>
      <xdr:rowOff>335032</xdr:rowOff>
    </xdr:to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27622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13</xdr:row>
      <xdr:rowOff>57150</xdr:rowOff>
    </xdr:from>
    <xdr:to>
      <xdr:col>4</xdr:col>
      <xdr:colOff>1628775</xdr:colOff>
      <xdr:row>13</xdr:row>
      <xdr:rowOff>400050</xdr:rowOff>
    </xdr:to>
    <xdr:pic>
      <xdr:nvPicPr>
        <xdr:cNvPr id="42" name="Image 4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2647950"/>
          <a:ext cx="342900" cy="342900"/>
        </a:xfrm>
        <a:prstGeom prst="rect">
          <a:avLst/>
        </a:prstGeom>
      </xdr:spPr>
    </xdr:pic>
    <xdr:clientData/>
  </xdr:twoCellAnchor>
  <xdr:oneCellAnchor>
    <xdr:from>
      <xdr:col>3</xdr:col>
      <xdr:colOff>342900</xdr:colOff>
      <xdr:row>22</xdr:row>
      <xdr:rowOff>85725</xdr:rowOff>
    </xdr:from>
    <xdr:ext cx="448469" cy="280205"/>
    <xdr:sp macro="" textlink="">
      <xdr:nvSpPr>
        <xdr:cNvPr id="43" name="Rectangle 42"/>
        <xdr:cNvSpPr/>
      </xdr:nvSpPr>
      <xdr:spPr>
        <a:xfrm>
          <a:off x="3619500" y="485775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9</xdr:col>
      <xdr:colOff>409575</xdr:colOff>
      <xdr:row>15</xdr:row>
      <xdr:rowOff>171450</xdr:rowOff>
    </xdr:from>
    <xdr:ext cx="448469" cy="280205"/>
    <xdr:sp macro="" textlink="">
      <xdr:nvSpPr>
        <xdr:cNvPr id="44" name="Rectangle 43"/>
        <xdr:cNvSpPr/>
      </xdr:nvSpPr>
      <xdr:spPr>
        <a:xfrm>
          <a:off x="9544050" y="340995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8</xdr:col>
      <xdr:colOff>1247775</xdr:colOff>
      <xdr:row>22</xdr:row>
      <xdr:rowOff>104775</xdr:rowOff>
    </xdr:from>
    <xdr:ext cx="448469" cy="280205"/>
    <xdr:sp macro="" textlink="">
      <xdr:nvSpPr>
        <xdr:cNvPr id="46" name="Rectangle 45"/>
        <xdr:cNvSpPr/>
      </xdr:nvSpPr>
      <xdr:spPr>
        <a:xfrm>
          <a:off x="8867775" y="48768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3</xdr:col>
      <xdr:colOff>323850</xdr:colOff>
      <xdr:row>15</xdr:row>
      <xdr:rowOff>171450</xdr:rowOff>
    </xdr:from>
    <xdr:ext cx="448469" cy="280205"/>
    <xdr:sp macro="" textlink="">
      <xdr:nvSpPr>
        <xdr:cNvPr id="47" name="Rectangle 46"/>
        <xdr:cNvSpPr/>
      </xdr:nvSpPr>
      <xdr:spPr>
        <a:xfrm>
          <a:off x="3600450" y="340995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5</xdr:col>
      <xdr:colOff>390525</xdr:colOff>
      <xdr:row>14</xdr:row>
      <xdr:rowOff>142875</xdr:rowOff>
    </xdr:from>
    <xdr:ext cx="448469" cy="280205"/>
    <xdr:sp macro="" textlink="">
      <xdr:nvSpPr>
        <xdr:cNvPr id="48" name="Rectangle 47"/>
        <xdr:cNvSpPr/>
      </xdr:nvSpPr>
      <xdr:spPr>
        <a:xfrm>
          <a:off x="5657850" y="319087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6</xdr:col>
      <xdr:colOff>1143000</xdr:colOff>
      <xdr:row>16</xdr:row>
      <xdr:rowOff>38100</xdr:rowOff>
    </xdr:from>
    <xdr:ext cx="448469" cy="280205"/>
    <xdr:sp macro="" textlink="">
      <xdr:nvSpPr>
        <xdr:cNvPr id="49" name="Rectangle 48"/>
        <xdr:cNvSpPr/>
      </xdr:nvSpPr>
      <xdr:spPr>
        <a:xfrm>
          <a:off x="6829425" y="34671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8</xdr:col>
      <xdr:colOff>0</xdr:colOff>
      <xdr:row>16</xdr:row>
      <xdr:rowOff>38100</xdr:rowOff>
    </xdr:from>
    <xdr:ext cx="448469" cy="280205"/>
    <xdr:sp macro="" textlink="">
      <xdr:nvSpPr>
        <xdr:cNvPr id="50" name="Rectangle 49"/>
        <xdr:cNvSpPr/>
      </xdr:nvSpPr>
      <xdr:spPr>
        <a:xfrm>
          <a:off x="7620000" y="346710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38100</xdr:colOff>
      <xdr:row>22</xdr:row>
      <xdr:rowOff>171450</xdr:rowOff>
    </xdr:from>
    <xdr:ext cx="448469" cy="280205"/>
    <xdr:sp macro="" textlink="">
      <xdr:nvSpPr>
        <xdr:cNvPr id="51" name="Rectangle 50"/>
        <xdr:cNvSpPr/>
      </xdr:nvSpPr>
      <xdr:spPr>
        <a:xfrm>
          <a:off x="1524000" y="494347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5</xdr:col>
      <xdr:colOff>390525</xdr:colOff>
      <xdr:row>22</xdr:row>
      <xdr:rowOff>209550</xdr:rowOff>
    </xdr:from>
    <xdr:ext cx="448469" cy="280205"/>
    <xdr:sp macro="" textlink="">
      <xdr:nvSpPr>
        <xdr:cNvPr id="53" name="Rectangle 52"/>
        <xdr:cNvSpPr/>
      </xdr:nvSpPr>
      <xdr:spPr>
        <a:xfrm>
          <a:off x="5657850" y="498157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219075</xdr:colOff>
      <xdr:row>21</xdr:row>
      <xdr:rowOff>76200</xdr:rowOff>
    </xdr:from>
    <xdr:ext cx="448469" cy="280205"/>
    <xdr:sp macro="" textlink="">
      <xdr:nvSpPr>
        <xdr:cNvPr id="54" name="Rectangle 53"/>
        <xdr:cNvSpPr/>
      </xdr:nvSpPr>
      <xdr:spPr>
        <a:xfrm>
          <a:off x="1704975" y="450532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2</xdr:col>
      <xdr:colOff>85725</xdr:colOff>
      <xdr:row>15</xdr:row>
      <xdr:rowOff>19050</xdr:rowOff>
    </xdr:from>
    <xdr:to>
      <xdr:col>2</xdr:col>
      <xdr:colOff>341779</xdr:colOff>
      <xdr:row>16</xdr:row>
      <xdr:rowOff>90701</xdr:rowOff>
    </xdr:to>
    <xdr:pic>
      <xdr:nvPicPr>
        <xdr:cNvPr id="56" name="Image 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1625" y="325755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1285875</xdr:colOff>
      <xdr:row>21</xdr:row>
      <xdr:rowOff>38100</xdr:rowOff>
    </xdr:from>
    <xdr:to>
      <xdr:col>7</xdr:col>
      <xdr:colOff>27454</xdr:colOff>
      <xdr:row>21</xdr:row>
      <xdr:rowOff>300251</xdr:rowOff>
    </xdr:to>
    <xdr:pic>
      <xdr:nvPicPr>
        <xdr:cNvPr id="57" name="Image 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2300" y="44672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1104900</xdr:colOff>
      <xdr:row>13</xdr:row>
      <xdr:rowOff>9525</xdr:rowOff>
    </xdr:from>
    <xdr:to>
      <xdr:col>10</xdr:col>
      <xdr:colOff>1360954</xdr:colOff>
      <xdr:row>13</xdr:row>
      <xdr:rowOff>271676</xdr:rowOff>
    </xdr:to>
    <xdr:pic>
      <xdr:nvPicPr>
        <xdr:cNvPr id="58" name="Imag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58475" y="26003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1047750</xdr:colOff>
      <xdr:row>13</xdr:row>
      <xdr:rowOff>0</xdr:rowOff>
    </xdr:from>
    <xdr:to>
      <xdr:col>6</xdr:col>
      <xdr:colOff>1303804</xdr:colOff>
      <xdr:row>13</xdr:row>
      <xdr:rowOff>262151</xdr:rowOff>
    </xdr:to>
    <xdr:pic>
      <xdr:nvPicPr>
        <xdr:cNvPr id="59" name="Image 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34175" y="25908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1228725</xdr:colOff>
      <xdr:row>11</xdr:row>
      <xdr:rowOff>152400</xdr:rowOff>
    </xdr:from>
    <xdr:to>
      <xdr:col>2</xdr:col>
      <xdr:colOff>1484779</xdr:colOff>
      <xdr:row>13</xdr:row>
      <xdr:rowOff>33551</xdr:rowOff>
    </xdr:to>
    <xdr:pic>
      <xdr:nvPicPr>
        <xdr:cNvPr id="61" name="Image 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14625" y="23622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1352550</xdr:colOff>
      <xdr:row>15</xdr:row>
      <xdr:rowOff>9525</xdr:rowOff>
    </xdr:from>
    <xdr:to>
      <xdr:col>4</xdr:col>
      <xdr:colOff>1541542</xdr:colOff>
      <xdr:row>16</xdr:row>
      <xdr:rowOff>81176</xdr:rowOff>
    </xdr:to>
    <xdr:pic>
      <xdr:nvPicPr>
        <xdr:cNvPr id="64" name="Image 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324802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1247775</xdr:colOff>
      <xdr:row>14</xdr:row>
      <xdr:rowOff>171450</xdr:rowOff>
    </xdr:from>
    <xdr:to>
      <xdr:col>6</xdr:col>
      <xdr:colOff>1436767</xdr:colOff>
      <xdr:row>16</xdr:row>
      <xdr:rowOff>52601</xdr:rowOff>
    </xdr:to>
    <xdr:pic>
      <xdr:nvPicPr>
        <xdr:cNvPr id="66" name="Image 6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34200" y="3219450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1190625</xdr:colOff>
      <xdr:row>15</xdr:row>
      <xdr:rowOff>9525</xdr:rowOff>
    </xdr:from>
    <xdr:to>
      <xdr:col>8</xdr:col>
      <xdr:colOff>1379617</xdr:colOff>
      <xdr:row>16</xdr:row>
      <xdr:rowOff>81176</xdr:rowOff>
    </xdr:to>
    <xdr:pic>
      <xdr:nvPicPr>
        <xdr:cNvPr id="67" name="Image 6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0625" y="324802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10</xdr:col>
      <xdr:colOff>1362075</xdr:colOff>
      <xdr:row>15</xdr:row>
      <xdr:rowOff>9525</xdr:rowOff>
    </xdr:from>
    <xdr:to>
      <xdr:col>10</xdr:col>
      <xdr:colOff>1551067</xdr:colOff>
      <xdr:row>16</xdr:row>
      <xdr:rowOff>81176</xdr:rowOff>
    </xdr:to>
    <xdr:pic>
      <xdr:nvPicPr>
        <xdr:cNvPr id="68" name="Image 6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15650" y="324802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13</xdr:row>
      <xdr:rowOff>409575</xdr:rowOff>
    </xdr:from>
    <xdr:to>
      <xdr:col>6</xdr:col>
      <xdr:colOff>173758</xdr:colOff>
      <xdr:row>15</xdr:row>
      <xdr:rowOff>24026</xdr:rowOff>
    </xdr:to>
    <xdr:pic>
      <xdr:nvPicPr>
        <xdr:cNvPr id="70" name="Image 6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10225" y="300037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13</xdr:row>
      <xdr:rowOff>454277</xdr:rowOff>
    </xdr:from>
    <xdr:to>
      <xdr:col>8</xdr:col>
      <xdr:colOff>47625</xdr:colOff>
      <xdr:row>14</xdr:row>
      <xdr:rowOff>166901</xdr:rowOff>
    </xdr:to>
    <xdr:pic>
      <xdr:nvPicPr>
        <xdr:cNvPr id="71" name="Image 7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05700" y="3045077"/>
          <a:ext cx="161925" cy="1698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13</xdr:row>
      <xdr:rowOff>409575</xdr:rowOff>
    </xdr:from>
    <xdr:to>
      <xdr:col>10</xdr:col>
      <xdr:colOff>211858</xdr:colOff>
      <xdr:row>15</xdr:row>
      <xdr:rowOff>24026</xdr:rowOff>
    </xdr:to>
    <xdr:pic>
      <xdr:nvPicPr>
        <xdr:cNvPr id="72" name="Image 7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15475" y="300037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1200150</xdr:colOff>
      <xdr:row>21</xdr:row>
      <xdr:rowOff>333375</xdr:rowOff>
    </xdr:from>
    <xdr:to>
      <xdr:col>4</xdr:col>
      <xdr:colOff>1450108</xdr:colOff>
      <xdr:row>23</xdr:row>
      <xdr:rowOff>24026</xdr:rowOff>
    </xdr:to>
    <xdr:pic>
      <xdr:nvPicPr>
        <xdr:cNvPr id="73" name="Image 7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29175" y="4762500"/>
          <a:ext cx="249958" cy="2621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26</xdr:row>
      <xdr:rowOff>189513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1104" y="4146330"/>
          <a:ext cx="1744388" cy="1120008"/>
        </a:xfrm>
        <a:prstGeom prst="rect">
          <a:avLst/>
        </a:prstGeom>
      </xdr:spPr>
    </xdr:pic>
    <xdr:clientData/>
  </xdr:twoCellAnchor>
  <xdr:twoCellAnchor editAs="oneCell">
    <xdr:from>
      <xdr:col>2</xdr:col>
      <xdr:colOff>1420053</xdr:colOff>
      <xdr:row>7</xdr:row>
      <xdr:rowOff>16564</xdr:rowOff>
    </xdr:from>
    <xdr:to>
      <xdr:col>3</xdr:col>
      <xdr:colOff>124208</xdr:colOff>
      <xdr:row>7</xdr:row>
      <xdr:rowOff>175549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8428" y="1454839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1418811</xdr:colOff>
      <xdr:row>7</xdr:row>
      <xdr:rowOff>24848</xdr:rowOff>
    </xdr:from>
    <xdr:to>
      <xdr:col>5</xdr:col>
      <xdr:colOff>122967</xdr:colOff>
      <xdr:row>7</xdr:row>
      <xdr:rowOff>183833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086" y="146312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1408043</xdr:colOff>
      <xdr:row>7</xdr:row>
      <xdr:rowOff>8282</xdr:rowOff>
    </xdr:from>
    <xdr:to>
      <xdr:col>7</xdr:col>
      <xdr:colOff>112198</xdr:colOff>
      <xdr:row>7</xdr:row>
      <xdr:rowOff>167267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93" y="144655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1416325</xdr:colOff>
      <xdr:row>7</xdr:row>
      <xdr:rowOff>24847</xdr:rowOff>
    </xdr:from>
    <xdr:to>
      <xdr:col>9</xdr:col>
      <xdr:colOff>120481</xdr:colOff>
      <xdr:row>7</xdr:row>
      <xdr:rowOff>183832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8750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1399760</xdr:colOff>
      <xdr:row>7</xdr:row>
      <xdr:rowOff>8283</xdr:rowOff>
    </xdr:from>
    <xdr:to>
      <xdr:col>11</xdr:col>
      <xdr:colOff>103916</xdr:colOff>
      <xdr:row>7</xdr:row>
      <xdr:rowOff>167268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5760" y="1446558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18" name="Rectangle 17"/>
        <xdr:cNvSpPr/>
      </xdr:nvSpPr>
      <xdr:spPr>
        <a:xfrm>
          <a:off x="8946859" y="66606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3</xdr:col>
      <xdr:colOff>126472</xdr:colOff>
      <xdr:row>32</xdr:row>
      <xdr:rowOff>38100</xdr:rowOff>
    </xdr:from>
    <xdr:to>
      <xdr:col>4</xdr:col>
      <xdr:colOff>22155</xdr:colOff>
      <xdr:row>33</xdr:row>
      <xdr:rowOff>11182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9322" y="6181725"/>
          <a:ext cx="238583" cy="163582"/>
        </a:xfrm>
        <a:prstGeom prst="rect">
          <a:avLst/>
        </a:prstGeom>
      </xdr:spPr>
    </xdr:pic>
    <xdr:clientData/>
  </xdr:twoCellAnchor>
  <xdr:twoCellAnchor>
    <xdr:from>
      <xdr:col>1</xdr:col>
      <xdr:colOff>180975</xdr:colOff>
      <xdr:row>0</xdr:row>
      <xdr:rowOff>0</xdr:rowOff>
    </xdr:from>
    <xdr:to>
      <xdr:col>1</xdr:col>
      <xdr:colOff>1077297</xdr:colOff>
      <xdr:row>3</xdr:row>
      <xdr:rowOff>200025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896322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32</xdr:row>
      <xdr:rowOff>133350</xdr:rowOff>
    </xdr:from>
    <xdr:to>
      <xdr:col>2</xdr:col>
      <xdr:colOff>352425</xdr:colOff>
      <xdr:row>33</xdr:row>
      <xdr:rowOff>285750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7410450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6</xdr:col>
      <xdr:colOff>1162050</xdr:colOff>
      <xdr:row>24</xdr:row>
      <xdr:rowOff>85725</xdr:rowOff>
    </xdr:from>
    <xdr:to>
      <xdr:col>6</xdr:col>
      <xdr:colOff>1504950</xdr:colOff>
      <xdr:row>26</xdr:row>
      <xdr:rowOff>47625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5648325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8</xdr:col>
      <xdr:colOff>838200</xdr:colOff>
      <xdr:row>25</xdr:row>
      <xdr:rowOff>28575</xdr:rowOff>
    </xdr:from>
    <xdr:to>
      <xdr:col>8</xdr:col>
      <xdr:colOff>1076783</xdr:colOff>
      <xdr:row>26</xdr:row>
      <xdr:rowOff>1657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350" y="578167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828675</xdr:colOff>
      <xdr:row>26</xdr:row>
      <xdr:rowOff>123825</xdr:rowOff>
    </xdr:from>
    <xdr:to>
      <xdr:col>4</xdr:col>
      <xdr:colOff>1067258</xdr:colOff>
      <xdr:row>26</xdr:row>
      <xdr:rowOff>287407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60674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809625</xdr:colOff>
      <xdr:row>26</xdr:row>
      <xdr:rowOff>123825</xdr:rowOff>
    </xdr:from>
    <xdr:to>
      <xdr:col>6</xdr:col>
      <xdr:colOff>1048208</xdr:colOff>
      <xdr:row>26</xdr:row>
      <xdr:rowOff>287407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60674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819150</xdr:colOff>
      <xdr:row>20</xdr:row>
      <xdr:rowOff>19050</xdr:rowOff>
    </xdr:from>
    <xdr:to>
      <xdr:col>4</xdr:col>
      <xdr:colOff>1057733</xdr:colOff>
      <xdr:row>20</xdr:row>
      <xdr:rowOff>182632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0" y="44291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819150</xdr:colOff>
      <xdr:row>20</xdr:row>
      <xdr:rowOff>19050</xdr:rowOff>
    </xdr:from>
    <xdr:to>
      <xdr:col>2</xdr:col>
      <xdr:colOff>1057733</xdr:colOff>
      <xdr:row>20</xdr:row>
      <xdr:rowOff>182632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44291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809625</xdr:colOff>
      <xdr:row>20</xdr:row>
      <xdr:rowOff>19050</xdr:rowOff>
    </xdr:from>
    <xdr:to>
      <xdr:col>6</xdr:col>
      <xdr:colOff>1048208</xdr:colOff>
      <xdr:row>20</xdr:row>
      <xdr:rowOff>182632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44291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828675</xdr:colOff>
      <xdr:row>20</xdr:row>
      <xdr:rowOff>28575</xdr:rowOff>
    </xdr:from>
    <xdr:to>
      <xdr:col>8</xdr:col>
      <xdr:colOff>1067258</xdr:colOff>
      <xdr:row>20</xdr:row>
      <xdr:rowOff>192157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44386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10</xdr:col>
      <xdr:colOff>809625</xdr:colOff>
      <xdr:row>20</xdr:row>
      <xdr:rowOff>19050</xdr:rowOff>
    </xdr:from>
    <xdr:to>
      <xdr:col>10</xdr:col>
      <xdr:colOff>1048208</xdr:colOff>
      <xdr:row>20</xdr:row>
      <xdr:rowOff>182632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9350" y="44291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857250</xdr:colOff>
      <xdr:row>18</xdr:row>
      <xdr:rowOff>19050</xdr:rowOff>
    </xdr:from>
    <xdr:to>
      <xdr:col>8</xdr:col>
      <xdr:colOff>1095833</xdr:colOff>
      <xdr:row>18</xdr:row>
      <xdr:rowOff>182632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40481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1076325</xdr:colOff>
      <xdr:row>18</xdr:row>
      <xdr:rowOff>19050</xdr:rowOff>
    </xdr:from>
    <xdr:to>
      <xdr:col>4</xdr:col>
      <xdr:colOff>1314908</xdr:colOff>
      <xdr:row>18</xdr:row>
      <xdr:rowOff>182632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40481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34</xdr:row>
      <xdr:rowOff>200024</xdr:rowOff>
    </xdr:from>
    <xdr:to>
      <xdr:col>1</xdr:col>
      <xdr:colOff>18606</xdr:colOff>
      <xdr:row>34</xdr:row>
      <xdr:rowOff>359009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11024">
          <a:off x="95250" y="7915274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33</xdr:row>
      <xdr:rowOff>85726</xdr:rowOff>
    </xdr:from>
    <xdr:to>
      <xdr:col>4</xdr:col>
      <xdr:colOff>8017</xdr:colOff>
      <xdr:row>34</xdr:row>
      <xdr:rowOff>24027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3238500" y="7477126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30</xdr:row>
      <xdr:rowOff>238125</xdr:rowOff>
    </xdr:from>
    <xdr:to>
      <xdr:col>1</xdr:col>
      <xdr:colOff>36979</xdr:colOff>
      <xdr:row>33</xdr:row>
      <xdr:rowOff>33551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76200" y="71628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22222</xdr:colOff>
      <xdr:row>33</xdr:row>
      <xdr:rowOff>85725</xdr:rowOff>
    </xdr:from>
    <xdr:to>
      <xdr:col>0</xdr:col>
      <xdr:colOff>284373</xdr:colOff>
      <xdr:row>33</xdr:row>
      <xdr:rowOff>311297</xdr:rowOff>
    </xdr:to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22222" y="7477125"/>
          <a:ext cx="262151" cy="225572"/>
        </a:xfrm>
        <a:prstGeom prst="rect">
          <a:avLst/>
        </a:prstGeom>
      </xdr:spPr>
    </xdr:pic>
    <xdr:clientData/>
  </xdr:twoCellAnchor>
  <xdr:twoCellAnchor editAs="oneCell">
    <xdr:from>
      <xdr:col>0</xdr:col>
      <xdr:colOff>31691</xdr:colOff>
      <xdr:row>34</xdr:row>
      <xdr:rowOff>561975</xdr:rowOff>
    </xdr:from>
    <xdr:to>
      <xdr:col>1</xdr:col>
      <xdr:colOff>16856</xdr:colOff>
      <xdr:row>35</xdr:row>
      <xdr:rowOff>301398</xdr:rowOff>
    </xdr:to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1691" y="8277225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34</xdr:row>
      <xdr:rowOff>133350</xdr:rowOff>
    </xdr:from>
    <xdr:to>
      <xdr:col>4</xdr:col>
      <xdr:colOff>11833</xdr:colOff>
      <xdr:row>34</xdr:row>
      <xdr:rowOff>395501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181350" y="7848600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104776</xdr:colOff>
      <xdr:row>35</xdr:row>
      <xdr:rowOff>26022</xdr:rowOff>
    </xdr:from>
    <xdr:to>
      <xdr:col>4</xdr:col>
      <xdr:colOff>47626</xdr:colOff>
      <xdr:row>35</xdr:row>
      <xdr:rowOff>322355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20811024">
          <a:off x="3181351" y="8312772"/>
          <a:ext cx="285750" cy="296333"/>
        </a:xfrm>
        <a:prstGeom prst="rect">
          <a:avLst/>
        </a:prstGeom>
      </xdr:spPr>
    </xdr:pic>
    <xdr:clientData/>
  </xdr:twoCellAnchor>
  <xdr:oneCellAnchor>
    <xdr:from>
      <xdr:col>3</xdr:col>
      <xdr:colOff>13719</xdr:colOff>
      <xdr:row>36</xdr:row>
      <xdr:rowOff>89976</xdr:rowOff>
    </xdr:from>
    <xdr:ext cx="430905" cy="280205"/>
    <xdr:sp macro="" textlink="">
      <xdr:nvSpPr>
        <xdr:cNvPr id="38" name="Rectangle 37"/>
        <xdr:cNvSpPr/>
      </xdr:nvSpPr>
      <xdr:spPr>
        <a:xfrm rot="20811024">
          <a:off x="3090294" y="9043476"/>
          <a:ext cx="430905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4</xdr:col>
      <xdr:colOff>29372</xdr:colOff>
      <xdr:row>40</xdr:row>
      <xdr:rowOff>44952</xdr:rowOff>
    </xdr:from>
    <xdr:to>
      <xdr:col>4</xdr:col>
      <xdr:colOff>372272</xdr:colOff>
      <xdr:row>42</xdr:row>
      <xdr:rowOff>6852</xdr:rowOff>
    </xdr:to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847" y="9950952"/>
          <a:ext cx="342900" cy="342900"/>
        </a:xfrm>
        <a:prstGeom prst="rect">
          <a:avLst/>
        </a:prstGeom>
      </xdr:spPr>
    </xdr:pic>
    <xdr:clientData/>
  </xdr:twoCellAnchor>
  <xdr:oneCellAnchor>
    <xdr:from>
      <xdr:col>1</xdr:col>
      <xdr:colOff>1104900</xdr:colOff>
      <xdr:row>15</xdr:row>
      <xdr:rowOff>66675</xdr:rowOff>
    </xdr:from>
    <xdr:ext cx="420692" cy="280205"/>
    <xdr:sp macro="" textlink="">
      <xdr:nvSpPr>
        <xdr:cNvPr id="42" name="Rectangle 41"/>
        <xdr:cNvSpPr/>
      </xdr:nvSpPr>
      <xdr:spPr>
        <a:xfrm>
          <a:off x="1400175" y="3600450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3</xdr:col>
      <xdr:colOff>333375</xdr:colOff>
      <xdr:row>14</xdr:row>
      <xdr:rowOff>247650</xdr:rowOff>
    </xdr:from>
    <xdr:ext cx="420692" cy="280205"/>
    <xdr:sp macro="" textlink="">
      <xdr:nvSpPr>
        <xdr:cNvPr id="46" name="Rectangle 45"/>
        <xdr:cNvSpPr/>
      </xdr:nvSpPr>
      <xdr:spPr>
        <a:xfrm>
          <a:off x="3409950" y="3400425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7</xdr:col>
      <xdr:colOff>400050</xdr:colOff>
      <xdr:row>14</xdr:row>
      <xdr:rowOff>228600</xdr:rowOff>
    </xdr:from>
    <xdr:ext cx="420692" cy="280205"/>
    <xdr:sp macro="" textlink="">
      <xdr:nvSpPr>
        <xdr:cNvPr id="50" name="Rectangle 49"/>
        <xdr:cNvSpPr/>
      </xdr:nvSpPr>
      <xdr:spPr>
        <a:xfrm>
          <a:off x="7267575" y="3381375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9525</xdr:colOff>
      <xdr:row>22</xdr:row>
      <xdr:rowOff>133350</xdr:rowOff>
    </xdr:from>
    <xdr:ext cx="420692" cy="280205"/>
    <xdr:sp macro="" textlink="">
      <xdr:nvSpPr>
        <xdr:cNvPr id="54" name="Rectangle 53"/>
        <xdr:cNvSpPr/>
      </xdr:nvSpPr>
      <xdr:spPr>
        <a:xfrm>
          <a:off x="3429000" y="5467350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6</xdr:col>
      <xdr:colOff>1123950</xdr:colOff>
      <xdr:row>22</xdr:row>
      <xdr:rowOff>228600</xdr:rowOff>
    </xdr:from>
    <xdr:ext cx="420692" cy="280205"/>
    <xdr:sp macro="" textlink="">
      <xdr:nvSpPr>
        <xdr:cNvPr id="56" name="Rectangle 55"/>
        <xdr:cNvSpPr/>
      </xdr:nvSpPr>
      <xdr:spPr>
        <a:xfrm>
          <a:off x="6477000" y="5562600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8</xdr:col>
      <xdr:colOff>1085850</xdr:colOff>
      <xdr:row>22</xdr:row>
      <xdr:rowOff>152400</xdr:rowOff>
    </xdr:from>
    <xdr:ext cx="420692" cy="280205"/>
    <xdr:sp macro="" textlink="">
      <xdr:nvSpPr>
        <xdr:cNvPr id="58" name="Rectangle 57"/>
        <xdr:cNvSpPr/>
      </xdr:nvSpPr>
      <xdr:spPr>
        <a:xfrm>
          <a:off x="8372475" y="5486400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981075</xdr:colOff>
      <xdr:row>13</xdr:row>
      <xdr:rowOff>95250</xdr:rowOff>
    </xdr:from>
    <xdr:ext cx="420692" cy="280205"/>
    <xdr:sp macro="" textlink="">
      <xdr:nvSpPr>
        <xdr:cNvPr id="60" name="Rectangle 59"/>
        <xdr:cNvSpPr/>
      </xdr:nvSpPr>
      <xdr:spPr>
        <a:xfrm>
          <a:off x="2543175" y="2790825"/>
          <a:ext cx="42069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203637</xdr:colOff>
      <xdr:row>0</xdr:row>
      <xdr:rowOff>0</xdr:rowOff>
    </xdr:from>
    <xdr:to>
      <xdr:col>1</xdr:col>
      <xdr:colOff>1099959</xdr:colOff>
      <xdr:row>4</xdr:row>
      <xdr:rowOff>95250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012" y="0"/>
          <a:ext cx="896322" cy="952500"/>
        </a:xfrm>
        <a:prstGeom prst="rect">
          <a:avLst/>
        </a:prstGeom>
      </xdr:spPr>
    </xdr:pic>
    <xdr:clientData/>
  </xdr:twoCellAnchor>
  <xdr:twoCellAnchor>
    <xdr:from>
      <xdr:col>10</xdr:col>
      <xdr:colOff>105104</xdr:colOff>
      <xdr:row>21</xdr:row>
      <xdr:rowOff>22005</xdr:rowOff>
    </xdr:from>
    <xdr:to>
      <xdr:col>11</xdr:col>
      <xdr:colOff>335017</xdr:colOff>
      <xdr:row>26</xdr:row>
      <xdr:rowOff>189513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1104" y="4146330"/>
          <a:ext cx="1744388" cy="1120008"/>
        </a:xfrm>
        <a:prstGeom prst="rect">
          <a:avLst/>
        </a:prstGeom>
      </xdr:spPr>
    </xdr:pic>
    <xdr:clientData/>
  </xdr:twoCellAnchor>
  <xdr:twoCellAnchor editAs="oneCell">
    <xdr:from>
      <xdr:col>2</xdr:col>
      <xdr:colOff>1420053</xdr:colOff>
      <xdr:row>7</xdr:row>
      <xdr:rowOff>16564</xdr:rowOff>
    </xdr:from>
    <xdr:to>
      <xdr:col>2</xdr:col>
      <xdr:colOff>1638683</xdr:colOff>
      <xdr:row>7</xdr:row>
      <xdr:rowOff>175549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8428" y="1454839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1418811</xdr:colOff>
      <xdr:row>7</xdr:row>
      <xdr:rowOff>24848</xdr:rowOff>
    </xdr:from>
    <xdr:to>
      <xdr:col>5</xdr:col>
      <xdr:colOff>122967</xdr:colOff>
      <xdr:row>7</xdr:row>
      <xdr:rowOff>183833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086" y="146312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1408043</xdr:colOff>
      <xdr:row>7</xdr:row>
      <xdr:rowOff>8282</xdr:rowOff>
    </xdr:from>
    <xdr:to>
      <xdr:col>7</xdr:col>
      <xdr:colOff>112198</xdr:colOff>
      <xdr:row>7</xdr:row>
      <xdr:rowOff>167267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93" y="144655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1416325</xdr:colOff>
      <xdr:row>7</xdr:row>
      <xdr:rowOff>24847</xdr:rowOff>
    </xdr:from>
    <xdr:to>
      <xdr:col>9</xdr:col>
      <xdr:colOff>120481</xdr:colOff>
      <xdr:row>7</xdr:row>
      <xdr:rowOff>183832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8750" y="1463122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10</xdr:col>
      <xdr:colOff>1399760</xdr:colOff>
      <xdr:row>7</xdr:row>
      <xdr:rowOff>8283</xdr:rowOff>
    </xdr:from>
    <xdr:to>
      <xdr:col>11</xdr:col>
      <xdr:colOff>103916</xdr:colOff>
      <xdr:row>7</xdr:row>
      <xdr:rowOff>167268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5760" y="1446558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18" name="Rectangle 17"/>
        <xdr:cNvSpPr/>
      </xdr:nvSpPr>
      <xdr:spPr>
        <a:xfrm>
          <a:off x="8946859" y="66606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2</xdr:col>
      <xdr:colOff>1628250</xdr:colOff>
      <xdr:row>32</xdr:row>
      <xdr:rowOff>47626</xdr:rowOff>
    </xdr:from>
    <xdr:to>
      <xdr:col>3</xdr:col>
      <xdr:colOff>209483</xdr:colOff>
      <xdr:row>33</xdr:row>
      <xdr:rowOff>20708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8925" y="6762751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111128</xdr:colOff>
      <xdr:row>34</xdr:row>
      <xdr:rowOff>209550</xdr:rowOff>
    </xdr:from>
    <xdr:to>
      <xdr:col>0</xdr:col>
      <xdr:colOff>329759</xdr:colOff>
      <xdr:row>34</xdr:row>
      <xdr:rowOff>368535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11024">
          <a:off x="111128" y="7439025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3</xdr:col>
      <xdr:colOff>6353</xdr:colOff>
      <xdr:row>33</xdr:row>
      <xdr:rowOff>95252</xdr:rowOff>
    </xdr:from>
    <xdr:to>
      <xdr:col>3</xdr:col>
      <xdr:colOff>195345</xdr:colOff>
      <xdr:row>34</xdr:row>
      <xdr:rowOff>33553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3254378" y="7000877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92078</xdr:colOff>
      <xdr:row>30</xdr:row>
      <xdr:rowOff>247651</xdr:rowOff>
    </xdr:from>
    <xdr:to>
      <xdr:col>1</xdr:col>
      <xdr:colOff>14757</xdr:colOff>
      <xdr:row>33</xdr:row>
      <xdr:rowOff>43077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92078" y="6686551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33</xdr:row>
      <xdr:rowOff>95251</xdr:rowOff>
    </xdr:from>
    <xdr:to>
      <xdr:col>0</xdr:col>
      <xdr:colOff>300251</xdr:colOff>
      <xdr:row>33</xdr:row>
      <xdr:rowOff>320823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20811024">
          <a:off x="38100" y="7000876"/>
          <a:ext cx="262151" cy="225572"/>
        </a:xfrm>
        <a:prstGeom prst="rect">
          <a:avLst/>
        </a:prstGeom>
      </xdr:spPr>
    </xdr:pic>
    <xdr:clientData/>
  </xdr:twoCellAnchor>
  <xdr:twoCellAnchor editAs="oneCell">
    <xdr:from>
      <xdr:col>0</xdr:col>
      <xdr:colOff>47569</xdr:colOff>
      <xdr:row>35</xdr:row>
      <xdr:rowOff>1</xdr:rowOff>
    </xdr:from>
    <xdr:to>
      <xdr:col>0</xdr:col>
      <xdr:colOff>328009</xdr:colOff>
      <xdr:row>35</xdr:row>
      <xdr:rowOff>310924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20811024">
          <a:off x="47569" y="7800976"/>
          <a:ext cx="280440" cy="310923"/>
        </a:xfrm>
        <a:prstGeom prst="rect">
          <a:avLst/>
        </a:prstGeom>
      </xdr:spPr>
    </xdr:pic>
    <xdr:clientData/>
  </xdr:twoCellAnchor>
  <xdr:twoCellAnchor editAs="oneCell">
    <xdr:from>
      <xdr:col>2</xdr:col>
      <xdr:colOff>1606553</xdr:colOff>
      <xdr:row>34</xdr:row>
      <xdr:rowOff>142876</xdr:rowOff>
    </xdr:from>
    <xdr:to>
      <xdr:col>3</xdr:col>
      <xdr:colOff>199161</xdr:colOff>
      <xdr:row>34</xdr:row>
      <xdr:rowOff>405027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20811024">
          <a:off x="3197228" y="7372351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1606554</xdr:colOff>
      <xdr:row>35</xdr:row>
      <xdr:rowOff>35548</xdr:rowOff>
    </xdr:from>
    <xdr:to>
      <xdr:col>3</xdr:col>
      <xdr:colOff>234954</xdr:colOff>
      <xdr:row>36</xdr:row>
      <xdr:rowOff>8031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20811024">
          <a:off x="3197229" y="7836523"/>
          <a:ext cx="285750" cy="296333"/>
        </a:xfrm>
        <a:prstGeom prst="rect">
          <a:avLst/>
        </a:prstGeom>
      </xdr:spPr>
    </xdr:pic>
    <xdr:clientData/>
  </xdr:twoCellAnchor>
  <xdr:oneCellAnchor>
    <xdr:from>
      <xdr:col>2</xdr:col>
      <xdr:colOff>1482727</xdr:colOff>
      <xdr:row>36</xdr:row>
      <xdr:rowOff>107449</xdr:rowOff>
    </xdr:from>
    <xdr:ext cx="448469" cy="280205"/>
    <xdr:sp macro="" textlink="">
      <xdr:nvSpPr>
        <xdr:cNvPr id="28" name="Rectangle 27"/>
        <xdr:cNvSpPr/>
      </xdr:nvSpPr>
      <xdr:spPr>
        <a:xfrm rot="20811024">
          <a:off x="3073402" y="8232274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</xdr:col>
      <xdr:colOff>1219200</xdr:colOff>
      <xdr:row>32</xdr:row>
      <xdr:rowOff>95250</xdr:rowOff>
    </xdr:from>
    <xdr:to>
      <xdr:col>2</xdr:col>
      <xdr:colOff>304800</xdr:colOff>
      <xdr:row>33</xdr:row>
      <xdr:rowOff>247650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6810375"/>
          <a:ext cx="342900" cy="342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203637</xdr:colOff>
      <xdr:row>0</xdr:row>
      <xdr:rowOff>0</xdr:rowOff>
    </xdr:from>
    <xdr:to>
      <xdr:col>1</xdr:col>
      <xdr:colOff>1099959</xdr:colOff>
      <xdr:row>4</xdr:row>
      <xdr:rowOff>95250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237" y="0"/>
          <a:ext cx="896322" cy="952500"/>
        </a:xfrm>
        <a:prstGeom prst="rect">
          <a:avLst/>
        </a:prstGeom>
      </xdr:spPr>
    </xdr:pic>
    <xdr:clientData/>
  </xdr:twoCellAnchor>
  <xdr:twoCellAnchor>
    <xdr:from>
      <xdr:col>9</xdr:col>
      <xdr:colOff>19051</xdr:colOff>
      <xdr:row>21</xdr:row>
      <xdr:rowOff>9525</xdr:rowOff>
    </xdr:from>
    <xdr:to>
      <xdr:col>11</xdr:col>
      <xdr:colOff>314325</xdr:colOff>
      <xdr:row>26</xdr:row>
      <xdr:rowOff>189513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1" y="4171950"/>
          <a:ext cx="1857374" cy="1322988"/>
        </a:xfrm>
        <a:prstGeom prst="rect">
          <a:avLst/>
        </a:prstGeom>
      </xdr:spPr>
    </xdr:pic>
    <xdr:clientData/>
  </xdr:twoCellAnchor>
  <xdr:twoCellAnchor editAs="oneCell">
    <xdr:from>
      <xdr:col>2</xdr:col>
      <xdr:colOff>1210503</xdr:colOff>
      <xdr:row>7</xdr:row>
      <xdr:rowOff>26089</xdr:rowOff>
    </xdr:from>
    <xdr:to>
      <xdr:col>2</xdr:col>
      <xdr:colOff>1429133</xdr:colOff>
      <xdr:row>7</xdr:row>
      <xdr:rowOff>185074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978" y="1464364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4</xdr:col>
      <xdr:colOff>1314036</xdr:colOff>
      <xdr:row>7</xdr:row>
      <xdr:rowOff>24848</xdr:rowOff>
    </xdr:from>
    <xdr:to>
      <xdr:col>4</xdr:col>
      <xdr:colOff>1532667</xdr:colOff>
      <xdr:row>7</xdr:row>
      <xdr:rowOff>183833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5411" y="1463123"/>
          <a:ext cx="218631" cy="158985"/>
        </a:xfrm>
        <a:prstGeom prst="rect">
          <a:avLst/>
        </a:prstGeom>
      </xdr:spPr>
    </xdr:pic>
    <xdr:clientData/>
  </xdr:twoCellAnchor>
  <xdr:twoCellAnchor editAs="oneCell">
    <xdr:from>
      <xdr:col>6</xdr:col>
      <xdr:colOff>1160393</xdr:colOff>
      <xdr:row>7</xdr:row>
      <xdr:rowOff>27332</xdr:rowOff>
    </xdr:from>
    <xdr:to>
      <xdr:col>6</xdr:col>
      <xdr:colOff>1379023</xdr:colOff>
      <xdr:row>7</xdr:row>
      <xdr:rowOff>186317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1543" y="1465607"/>
          <a:ext cx="218630" cy="15898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1206775</xdr:colOff>
      <xdr:row>7</xdr:row>
      <xdr:rowOff>15322</xdr:rowOff>
    </xdr:from>
    <xdr:to>
      <xdr:col>8</xdr:col>
      <xdr:colOff>1425406</xdr:colOff>
      <xdr:row>7</xdr:row>
      <xdr:rowOff>174307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500" y="1453597"/>
          <a:ext cx="218631" cy="158985"/>
        </a:xfrm>
        <a:prstGeom prst="rect">
          <a:avLst/>
        </a:prstGeom>
      </xdr:spPr>
    </xdr:pic>
    <xdr:clientData/>
  </xdr:twoCellAnchor>
  <xdr:oneCellAnchor>
    <xdr:from>
      <xdr:col>8</xdr:col>
      <xdr:colOff>974434</xdr:colOff>
      <xdr:row>33</xdr:row>
      <xdr:rowOff>440823</xdr:rowOff>
    </xdr:from>
    <xdr:ext cx="184730" cy="937629"/>
    <xdr:sp macro="" textlink="">
      <xdr:nvSpPr>
        <xdr:cNvPr id="18" name="Rectangle 17"/>
        <xdr:cNvSpPr/>
      </xdr:nvSpPr>
      <xdr:spPr>
        <a:xfrm>
          <a:off x="8946859" y="6660648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fr-FR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 editAs="oneCell">
    <xdr:from>
      <xdr:col>2</xdr:col>
      <xdr:colOff>0</xdr:colOff>
      <xdr:row>11</xdr:row>
      <xdr:rowOff>0</xdr:rowOff>
    </xdr:from>
    <xdr:to>
      <xdr:col>2</xdr:col>
      <xdr:colOff>256054</xdr:colOff>
      <xdr:row>12</xdr:row>
      <xdr:rowOff>71651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1514475" y="223837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12</xdr:row>
      <xdr:rowOff>114300</xdr:rowOff>
    </xdr:from>
    <xdr:to>
      <xdr:col>4</xdr:col>
      <xdr:colOff>484654</xdr:colOff>
      <xdr:row>12</xdr:row>
      <xdr:rowOff>376451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3609975" y="254317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12</xdr:row>
      <xdr:rowOff>95250</xdr:rowOff>
    </xdr:from>
    <xdr:to>
      <xdr:col>6</xdr:col>
      <xdr:colOff>417979</xdr:colOff>
      <xdr:row>12</xdr:row>
      <xdr:rowOff>357401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5553075" y="252412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12</xdr:row>
      <xdr:rowOff>114300</xdr:rowOff>
    </xdr:from>
    <xdr:to>
      <xdr:col>8</xdr:col>
      <xdr:colOff>437029</xdr:colOff>
      <xdr:row>12</xdr:row>
      <xdr:rowOff>376451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7505700" y="2543175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12</xdr:row>
      <xdr:rowOff>409575</xdr:rowOff>
    </xdr:from>
    <xdr:to>
      <xdr:col>6</xdr:col>
      <xdr:colOff>322729</xdr:colOff>
      <xdr:row>14</xdr:row>
      <xdr:rowOff>24026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5457825" y="283845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22</xdr:row>
      <xdr:rowOff>180975</xdr:rowOff>
    </xdr:from>
    <xdr:to>
      <xdr:col>2</xdr:col>
      <xdr:colOff>341779</xdr:colOff>
      <xdr:row>24</xdr:row>
      <xdr:rowOff>62126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20811024">
          <a:off x="1600200" y="5029200"/>
          <a:ext cx="256054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188992</xdr:colOff>
      <xdr:row>16</xdr:row>
      <xdr:rowOff>71651</xdr:rowOff>
    </xdr:to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1514475" y="326707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188992</xdr:colOff>
      <xdr:row>16</xdr:row>
      <xdr:rowOff>71651</xdr:rowOff>
    </xdr:to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3381375" y="326707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14</xdr:row>
      <xdr:rowOff>152400</xdr:rowOff>
    </xdr:from>
    <xdr:to>
      <xdr:col>8</xdr:col>
      <xdr:colOff>255667</xdr:colOff>
      <xdr:row>16</xdr:row>
      <xdr:rowOff>33551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0811024">
          <a:off x="7391400" y="3228975"/>
          <a:ext cx="188992" cy="262151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1238251</xdr:colOff>
      <xdr:row>13</xdr:row>
      <xdr:rowOff>104775</xdr:rowOff>
    </xdr:from>
    <xdr:to>
      <xdr:col>8</xdr:col>
      <xdr:colOff>1488209</xdr:colOff>
      <xdr:row>14</xdr:row>
      <xdr:rowOff>176426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8562976" y="2990850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4</xdr:col>
      <xdr:colOff>1552575</xdr:colOff>
      <xdr:row>13</xdr:row>
      <xdr:rowOff>95250</xdr:rowOff>
    </xdr:from>
    <xdr:to>
      <xdr:col>5</xdr:col>
      <xdr:colOff>211858</xdr:colOff>
      <xdr:row>14</xdr:row>
      <xdr:rowOff>166901</xdr:rowOff>
    </xdr:to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4933950" y="29813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1190626</xdr:colOff>
      <xdr:row>13</xdr:row>
      <xdr:rowOff>142876</xdr:rowOff>
    </xdr:from>
    <xdr:to>
      <xdr:col>2</xdr:col>
      <xdr:colOff>1440584</xdr:colOff>
      <xdr:row>15</xdr:row>
      <xdr:rowOff>24027</xdr:rowOff>
    </xdr:to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2705101" y="3028951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2</xdr:col>
      <xdr:colOff>819150</xdr:colOff>
      <xdr:row>20</xdr:row>
      <xdr:rowOff>19050</xdr:rowOff>
    </xdr:from>
    <xdr:to>
      <xdr:col>2</xdr:col>
      <xdr:colOff>1057733</xdr:colOff>
      <xdr:row>20</xdr:row>
      <xdr:rowOff>182632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42767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857250</xdr:colOff>
      <xdr:row>20</xdr:row>
      <xdr:rowOff>19050</xdr:rowOff>
    </xdr:from>
    <xdr:to>
      <xdr:col>4</xdr:col>
      <xdr:colOff>1095833</xdr:colOff>
      <xdr:row>20</xdr:row>
      <xdr:rowOff>182632</xdr:rowOff>
    </xdr:to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42767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20</xdr:row>
      <xdr:rowOff>19050</xdr:rowOff>
    </xdr:from>
    <xdr:to>
      <xdr:col>6</xdr:col>
      <xdr:colOff>1057733</xdr:colOff>
      <xdr:row>20</xdr:row>
      <xdr:rowOff>182632</xdr:rowOff>
    </xdr:to>
    <xdr:pic>
      <xdr:nvPicPr>
        <xdr:cNvPr id="42" name="Image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42767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8</xdr:col>
      <xdr:colOff>809625</xdr:colOff>
      <xdr:row>20</xdr:row>
      <xdr:rowOff>19050</xdr:rowOff>
    </xdr:from>
    <xdr:to>
      <xdr:col>8</xdr:col>
      <xdr:colOff>1048208</xdr:colOff>
      <xdr:row>20</xdr:row>
      <xdr:rowOff>182632</xdr:rowOff>
    </xdr:to>
    <xdr:pic>
      <xdr:nvPicPr>
        <xdr:cNvPr id="43" name="Image 4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350" y="4276725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26</xdr:row>
      <xdr:rowOff>19050</xdr:rowOff>
    </xdr:from>
    <xdr:to>
      <xdr:col>2</xdr:col>
      <xdr:colOff>1238708</xdr:colOff>
      <xdr:row>26</xdr:row>
      <xdr:rowOff>182632</xdr:rowOff>
    </xdr:to>
    <xdr:pic>
      <xdr:nvPicPr>
        <xdr:cNvPr id="44" name="Image 4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5619750"/>
          <a:ext cx="238583" cy="163582"/>
        </a:xfrm>
        <a:prstGeom prst="rect">
          <a:avLst/>
        </a:prstGeom>
      </xdr:spPr>
    </xdr:pic>
    <xdr:clientData/>
  </xdr:twoCellAnchor>
  <xdr:twoCellAnchor editAs="oneCell">
    <xdr:from>
      <xdr:col>6</xdr:col>
      <xdr:colOff>1504951</xdr:colOff>
      <xdr:row>21</xdr:row>
      <xdr:rowOff>342900</xdr:rowOff>
    </xdr:from>
    <xdr:to>
      <xdr:col>7</xdr:col>
      <xdr:colOff>240434</xdr:colOff>
      <xdr:row>23</xdr:row>
      <xdr:rowOff>33551</xdr:rowOff>
    </xdr:to>
    <xdr:pic>
      <xdr:nvPicPr>
        <xdr:cNvPr id="45" name="Image 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6896101" y="4800600"/>
          <a:ext cx="249958" cy="262151"/>
        </a:xfrm>
        <a:prstGeom prst="rect">
          <a:avLst/>
        </a:prstGeom>
      </xdr:spPr>
    </xdr:pic>
    <xdr:clientData/>
  </xdr:twoCellAnchor>
  <xdr:oneCellAnchor>
    <xdr:from>
      <xdr:col>8</xdr:col>
      <xdr:colOff>1142999</xdr:colOff>
      <xdr:row>16</xdr:row>
      <xdr:rowOff>136023</xdr:rowOff>
    </xdr:from>
    <xdr:ext cx="448469" cy="280205"/>
    <xdr:sp macro="" textlink="">
      <xdr:nvSpPr>
        <xdr:cNvPr id="46" name="Rectangle 45"/>
        <xdr:cNvSpPr/>
      </xdr:nvSpPr>
      <xdr:spPr>
        <a:xfrm rot="20811024">
          <a:off x="8467724" y="3593598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1095375</xdr:colOff>
      <xdr:row>23</xdr:row>
      <xdr:rowOff>43325</xdr:rowOff>
    </xdr:from>
    <xdr:ext cx="448469" cy="280205"/>
    <xdr:sp macro="" textlink="">
      <xdr:nvSpPr>
        <xdr:cNvPr id="52" name="Rectangle 51"/>
        <xdr:cNvSpPr/>
      </xdr:nvSpPr>
      <xdr:spPr>
        <a:xfrm rot="20811024">
          <a:off x="4476750" y="5072525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1114425</xdr:colOff>
      <xdr:row>15</xdr:row>
      <xdr:rowOff>148101</xdr:rowOff>
    </xdr:from>
    <xdr:ext cx="448469" cy="280205"/>
    <xdr:sp macro="" textlink="">
      <xdr:nvSpPr>
        <xdr:cNvPr id="54" name="Rectangle 53"/>
        <xdr:cNvSpPr/>
      </xdr:nvSpPr>
      <xdr:spPr>
        <a:xfrm rot="20811024">
          <a:off x="2628900" y="3415176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2</xdr:col>
      <xdr:colOff>1162051</xdr:colOff>
      <xdr:row>22</xdr:row>
      <xdr:rowOff>100476</xdr:rowOff>
    </xdr:from>
    <xdr:ext cx="448469" cy="280205"/>
    <xdr:sp macro="" textlink="">
      <xdr:nvSpPr>
        <xdr:cNvPr id="56" name="Rectangle 55"/>
        <xdr:cNvSpPr/>
      </xdr:nvSpPr>
      <xdr:spPr>
        <a:xfrm rot="20811024">
          <a:off x="2676526" y="4939176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6</xdr:col>
      <xdr:colOff>1066800</xdr:colOff>
      <xdr:row>23</xdr:row>
      <xdr:rowOff>71901</xdr:rowOff>
    </xdr:from>
    <xdr:ext cx="448469" cy="280205"/>
    <xdr:sp macro="" textlink="">
      <xdr:nvSpPr>
        <xdr:cNvPr id="58" name="Rectangle 57"/>
        <xdr:cNvSpPr/>
      </xdr:nvSpPr>
      <xdr:spPr>
        <a:xfrm rot="20811024">
          <a:off x="6457950" y="5101101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6</xdr:col>
      <xdr:colOff>1104900</xdr:colOff>
      <xdr:row>15</xdr:row>
      <xdr:rowOff>176675</xdr:rowOff>
    </xdr:from>
    <xdr:ext cx="448469" cy="280205"/>
    <xdr:sp macro="" textlink="">
      <xdr:nvSpPr>
        <xdr:cNvPr id="60" name="Rectangle 59"/>
        <xdr:cNvSpPr/>
      </xdr:nvSpPr>
      <xdr:spPr>
        <a:xfrm rot="20811024">
          <a:off x="6496050" y="3443750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oneCellAnchor>
    <xdr:from>
      <xdr:col>4</xdr:col>
      <xdr:colOff>1295400</xdr:colOff>
      <xdr:row>16</xdr:row>
      <xdr:rowOff>129051</xdr:rowOff>
    </xdr:from>
    <xdr:ext cx="448469" cy="280205"/>
    <xdr:sp macro="" textlink="">
      <xdr:nvSpPr>
        <xdr:cNvPr id="62" name="Rectangle 61"/>
        <xdr:cNvSpPr/>
      </xdr:nvSpPr>
      <xdr:spPr>
        <a:xfrm rot="20811024">
          <a:off x="4676775" y="3586626"/>
          <a:ext cx="448469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12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CSP</a:t>
          </a:r>
        </a:p>
      </xdr:txBody>
    </xdr:sp>
    <xdr:clientData/>
  </xdr:oneCellAnchor>
  <xdr:twoCellAnchor editAs="oneCell">
    <xdr:from>
      <xdr:col>1</xdr:col>
      <xdr:colOff>1228725</xdr:colOff>
      <xdr:row>21</xdr:row>
      <xdr:rowOff>276225</xdr:rowOff>
    </xdr:from>
    <xdr:to>
      <xdr:col>2</xdr:col>
      <xdr:colOff>192808</xdr:colOff>
      <xdr:row>22</xdr:row>
      <xdr:rowOff>157376</xdr:rowOff>
    </xdr:to>
    <xdr:pic>
      <xdr:nvPicPr>
        <xdr:cNvPr id="63" name="Image 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811024">
          <a:off x="1457325" y="4733925"/>
          <a:ext cx="249958" cy="2621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19050</xdr:rowOff>
    </xdr:from>
    <xdr:to>
      <xdr:col>12</xdr:col>
      <xdr:colOff>28575</xdr:colOff>
      <xdr:row>38</xdr:row>
      <xdr:rowOff>146951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7875"/>
          <a:ext cx="10753725" cy="2137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4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"/>
  <sheetViews>
    <sheetView topLeftCell="A7" workbookViewId="0">
      <selection activeCell="E21" sqref="E21"/>
    </sheetView>
  </sheetViews>
  <sheetFormatPr baseColWidth="10" defaultRowHeight="15" x14ac:dyDescent="0.25"/>
  <cols>
    <col min="1" max="1" width="125.5703125" style="1" customWidth="1"/>
  </cols>
  <sheetData>
    <row r="1" spans="1:2" ht="75" customHeight="1" x14ac:dyDescent="0.5">
      <c r="A1" s="76" t="s">
        <v>51</v>
      </c>
      <c r="B1" s="78" t="s">
        <v>72</v>
      </c>
    </row>
    <row r="2" spans="1:2" ht="35.1" customHeight="1" x14ac:dyDescent="0.25">
      <c r="A2" s="77" t="s">
        <v>52</v>
      </c>
    </row>
    <row r="3" spans="1:2" ht="35.1" customHeight="1" x14ac:dyDescent="0.25">
      <c r="A3" s="1" t="s">
        <v>53</v>
      </c>
    </row>
    <row r="4" spans="1:2" ht="35.1" customHeight="1" x14ac:dyDescent="0.25">
      <c r="A4" s="76" t="s">
        <v>54</v>
      </c>
    </row>
    <row r="5" spans="1:2" ht="35.1" customHeight="1" x14ac:dyDescent="0.25">
      <c r="A5" s="77" t="s">
        <v>70</v>
      </c>
    </row>
    <row r="6" spans="1:2" ht="35.1" customHeight="1" x14ac:dyDescent="0.25">
      <c r="A6" s="1" t="s">
        <v>53</v>
      </c>
    </row>
    <row r="7" spans="1:2" ht="35.1" customHeight="1" x14ac:dyDescent="0.25">
      <c r="A7" s="76" t="s">
        <v>55</v>
      </c>
    </row>
    <row r="8" spans="1:2" ht="35.1" customHeight="1" x14ac:dyDescent="0.25">
      <c r="A8" s="234" t="s">
        <v>56</v>
      </c>
    </row>
    <row r="9" spans="1:2" ht="35.1" customHeight="1" x14ac:dyDescent="0.25">
      <c r="A9" s="77" t="s">
        <v>58</v>
      </c>
    </row>
    <row r="10" spans="1:2" ht="35.1" customHeight="1" x14ac:dyDescent="0.25">
      <c r="A10" s="77" t="s">
        <v>57</v>
      </c>
    </row>
    <row r="11" spans="1:2" ht="35.1" customHeight="1" x14ac:dyDescent="0.25">
      <c r="A11" s="77" t="s">
        <v>59</v>
      </c>
    </row>
    <row r="12" spans="1:2" ht="35.1" customHeight="1" x14ac:dyDescent="0.25">
      <c r="A12" s="1" t="s">
        <v>53</v>
      </c>
    </row>
    <row r="13" spans="1:2" ht="35.1" customHeight="1" x14ac:dyDescent="0.25">
      <c r="A13" s="76" t="s">
        <v>60</v>
      </c>
    </row>
    <row r="14" spans="1:2" ht="35.1" customHeight="1" x14ac:dyDescent="0.25">
      <c r="A14" s="77" t="s">
        <v>64</v>
      </c>
    </row>
    <row r="15" spans="1:2" ht="35.1" customHeight="1" x14ac:dyDescent="0.25">
      <c r="A15" s="77" t="s">
        <v>65</v>
      </c>
    </row>
    <row r="16" spans="1:2" ht="35.1" customHeight="1" x14ac:dyDescent="0.25">
      <c r="A16" s="77" t="s">
        <v>61</v>
      </c>
    </row>
    <row r="17" spans="1:1" ht="35.1" customHeight="1" x14ac:dyDescent="0.25">
      <c r="A17" s="77" t="s">
        <v>62</v>
      </c>
    </row>
    <row r="18" spans="1:1" ht="35.1" customHeight="1" x14ac:dyDescent="0.25">
      <c r="A18" s="77" t="s">
        <v>63</v>
      </c>
    </row>
    <row r="19" spans="1:1" ht="35.1" customHeight="1" x14ac:dyDescent="0.25">
      <c r="A19" s="1" t="s">
        <v>53</v>
      </c>
    </row>
    <row r="20" spans="1:1" ht="35.1" customHeight="1" x14ac:dyDescent="0.25">
      <c r="A20" s="77" t="s">
        <v>66</v>
      </c>
    </row>
    <row r="21" spans="1:1" ht="35.1" customHeight="1" x14ac:dyDescent="0.25">
      <c r="A21" s="77" t="s">
        <v>67</v>
      </c>
    </row>
    <row r="22" spans="1:1" ht="35.1" customHeight="1" x14ac:dyDescent="0.25">
      <c r="A22" s="1" t="s">
        <v>53</v>
      </c>
    </row>
    <row r="23" spans="1:1" ht="35.1" customHeight="1" x14ac:dyDescent="0.25">
      <c r="A23" s="76" t="s">
        <v>68</v>
      </c>
    </row>
    <row r="24" spans="1:1" ht="35.1" customHeight="1" x14ac:dyDescent="0.25">
      <c r="A24" s="77" t="s">
        <v>69</v>
      </c>
    </row>
    <row r="25" spans="1:1" ht="35.1" customHeight="1" x14ac:dyDescent="0.25">
      <c r="A25" s="1" t="s">
        <v>53</v>
      </c>
    </row>
    <row r="26" spans="1:1" ht="35.1" customHeight="1" x14ac:dyDescent="0.25">
      <c r="A26" s="76" t="s">
        <v>8</v>
      </c>
    </row>
    <row r="27" spans="1:1" ht="35.1" customHeight="1" x14ac:dyDescent="0.25">
      <c r="A27" s="77" t="s">
        <v>71</v>
      </c>
    </row>
    <row r="28" spans="1:1" ht="35.1" customHeight="1" x14ac:dyDescent="0.25"/>
    <row r="29" spans="1:1" ht="35.1" customHeight="1" x14ac:dyDescent="0.25"/>
    <row r="30" spans="1:1" ht="35.1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A19" workbookViewId="0">
      <selection activeCell="N15" sqref="N15"/>
    </sheetView>
  </sheetViews>
  <sheetFormatPr baseColWidth="10" defaultRowHeight="15" x14ac:dyDescent="0.25"/>
  <cols>
    <col min="1" max="1" width="4.42578125" customWidth="1"/>
    <col min="2" max="2" width="19" customWidth="1"/>
    <col min="3" max="3" width="22.7109375" customWidth="1"/>
    <col min="4" max="4" width="5.140625" style="74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4" ht="19.5" thickBot="1" x14ac:dyDescent="0.3">
      <c r="A1" s="884" t="s">
        <v>330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4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4" ht="24" thickBot="1" x14ac:dyDescent="0.4">
      <c r="A3" s="925" t="s">
        <v>439</v>
      </c>
      <c r="B3" s="925"/>
      <c r="C3" s="925"/>
      <c r="D3" s="925"/>
      <c r="E3" s="925"/>
      <c r="F3" s="925"/>
      <c r="G3" s="925"/>
      <c r="H3" s="925"/>
      <c r="I3" s="925"/>
      <c r="J3" s="925"/>
      <c r="K3" s="925"/>
      <c r="L3" s="925"/>
    </row>
    <row r="4" spans="1:14" s="1" customFormat="1" ht="16.5" thickTop="1" thickBot="1" x14ac:dyDescent="0.3">
      <c r="A4" s="4"/>
      <c r="B4" s="4"/>
      <c r="C4" s="5" t="s">
        <v>1</v>
      </c>
      <c r="D4" s="6" t="s">
        <v>2</v>
      </c>
      <c r="E4" s="5" t="s">
        <v>3</v>
      </c>
      <c r="F4" s="6" t="s">
        <v>2</v>
      </c>
      <c r="G4" s="5" t="s">
        <v>4</v>
      </c>
      <c r="H4" s="6" t="s">
        <v>2</v>
      </c>
      <c r="I4" s="5" t="s">
        <v>5</v>
      </c>
      <c r="J4" s="6" t="s">
        <v>2</v>
      </c>
      <c r="K4" s="5" t="s">
        <v>6</v>
      </c>
      <c r="L4" s="7" t="s">
        <v>2</v>
      </c>
    </row>
    <row r="5" spans="1:14" s="1" customFormat="1" ht="15.75" thickTop="1" x14ac:dyDescent="0.25">
      <c r="A5" s="887" t="s">
        <v>7</v>
      </c>
      <c r="B5" s="888" t="s">
        <v>8</v>
      </c>
      <c r="C5" s="8" t="s">
        <v>9</v>
      </c>
      <c r="D5" s="9" t="s">
        <v>10</v>
      </c>
      <c r="E5" s="8" t="s">
        <v>9</v>
      </c>
      <c r="F5" s="9" t="s">
        <v>10</v>
      </c>
      <c r="G5" s="8" t="s">
        <v>9</v>
      </c>
      <c r="H5" s="10" t="s">
        <v>10</v>
      </c>
      <c r="I5" s="8" t="s">
        <v>9</v>
      </c>
      <c r="J5" s="9" t="s">
        <v>10</v>
      </c>
      <c r="K5" s="8" t="s">
        <v>9</v>
      </c>
      <c r="L5" s="11" t="s">
        <v>10</v>
      </c>
    </row>
    <row r="6" spans="1:14" s="1" customFormat="1" x14ac:dyDescent="0.25">
      <c r="A6" s="879"/>
      <c r="B6" s="889"/>
      <c r="C6" s="12" t="s">
        <v>11</v>
      </c>
      <c r="D6" s="13" t="s">
        <v>12</v>
      </c>
      <c r="E6" s="12" t="s">
        <v>11</v>
      </c>
      <c r="F6" s="13" t="s">
        <v>12</v>
      </c>
      <c r="G6" s="12" t="s">
        <v>11</v>
      </c>
      <c r="H6" s="14" t="s">
        <v>12</v>
      </c>
      <c r="I6" s="12" t="s">
        <v>11</v>
      </c>
      <c r="J6" s="13" t="s">
        <v>12</v>
      </c>
      <c r="K6" s="12" t="s">
        <v>11</v>
      </c>
      <c r="L6" s="15" t="s">
        <v>12</v>
      </c>
    </row>
    <row r="7" spans="1:14" s="1" customFormat="1" x14ac:dyDescent="0.25">
      <c r="A7" s="879"/>
      <c r="B7" s="890"/>
      <c r="C7" s="16" t="s">
        <v>13</v>
      </c>
      <c r="D7" s="17"/>
      <c r="E7" s="16" t="s">
        <v>13</v>
      </c>
      <c r="F7" s="17"/>
      <c r="G7" s="18" t="s">
        <v>13</v>
      </c>
      <c r="H7" s="19"/>
      <c r="I7" s="16" t="s">
        <v>13</v>
      </c>
      <c r="J7" s="17"/>
      <c r="K7" s="16" t="s">
        <v>13</v>
      </c>
      <c r="L7" s="20"/>
    </row>
    <row r="8" spans="1:14" s="1" customFormat="1" x14ac:dyDescent="0.25">
      <c r="A8" s="879"/>
      <c r="B8" s="891" t="s">
        <v>14</v>
      </c>
      <c r="C8" s="21" t="s">
        <v>434</v>
      </c>
      <c r="D8" s="22" t="s">
        <v>15</v>
      </c>
      <c r="E8" s="23" t="s">
        <v>434</v>
      </c>
      <c r="F8" s="22" t="s">
        <v>15</v>
      </c>
      <c r="G8" s="21" t="s">
        <v>434</v>
      </c>
      <c r="H8" s="24" t="s">
        <v>15</v>
      </c>
      <c r="I8" s="23" t="s">
        <v>434</v>
      </c>
      <c r="J8" s="22" t="s">
        <v>15</v>
      </c>
      <c r="K8" s="23" t="s">
        <v>434</v>
      </c>
      <c r="L8" s="25" t="s">
        <v>15</v>
      </c>
    </row>
    <row r="9" spans="1:14" s="1" customFormat="1" x14ac:dyDescent="0.25">
      <c r="A9" s="879"/>
      <c r="B9" s="891"/>
      <c r="C9" s="26" t="s">
        <v>14</v>
      </c>
      <c r="D9" s="17" t="s">
        <v>17</v>
      </c>
      <c r="E9" s="26" t="s">
        <v>14</v>
      </c>
      <c r="F9" s="17" t="s">
        <v>17</v>
      </c>
      <c r="G9" s="26" t="s">
        <v>14</v>
      </c>
      <c r="H9" s="27" t="s">
        <v>17</v>
      </c>
      <c r="I9" s="28" t="s">
        <v>14</v>
      </c>
      <c r="J9" s="17" t="s">
        <v>17</v>
      </c>
      <c r="K9" s="26" t="s">
        <v>14</v>
      </c>
      <c r="L9" s="20" t="s">
        <v>17</v>
      </c>
    </row>
    <row r="10" spans="1:14" s="1" customFormat="1" x14ac:dyDescent="0.25">
      <c r="A10" s="879"/>
      <c r="B10" s="29" t="s">
        <v>18</v>
      </c>
      <c r="C10" s="29" t="s">
        <v>19</v>
      </c>
      <c r="D10" s="30" t="s">
        <v>12</v>
      </c>
      <c r="E10" s="29" t="s">
        <v>19</v>
      </c>
      <c r="F10" s="30" t="s">
        <v>12</v>
      </c>
      <c r="G10" s="31" t="s">
        <v>19</v>
      </c>
      <c r="H10" s="32" t="s">
        <v>12</v>
      </c>
      <c r="I10" s="29" t="s">
        <v>19</v>
      </c>
      <c r="J10" s="33" t="s">
        <v>12</v>
      </c>
      <c r="K10" s="31" t="s">
        <v>20</v>
      </c>
      <c r="L10" s="34" t="s">
        <v>12</v>
      </c>
    </row>
    <row r="11" spans="1:14" s="1" customFormat="1" ht="15.75" thickBot="1" x14ac:dyDescent="0.3">
      <c r="A11" s="879"/>
      <c r="B11" s="35" t="s">
        <v>21</v>
      </c>
      <c r="C11" s="36" t="s">
        <v>22</v>
      </c>
      <c r="D11" s="98"/>
      <c r="E11" s="36" t="s">
        <v>22</v>
      </c>
      <c r="F11" s="98"/>
      <c r="G11" s="36" t="s">
        <v>22</v>
      </c>
      <c r="H11" s="99"/>
      <c r="I11" s="36" t="s">
        <v>22</v>
      </c>
      <c r="J11" s="98"/>
      <c r="K11" s="36" t="s">
        <v>22</v>
      </c>
      <c r="L11" s="97"/>
    </row>
    <row r="12" spans="1:14" s="1" customFormat="1" ht="15" customHeight="1" x14ac:dyDescent="0.25">
      <c r="A12" s="878" t="s">
        <v>23</v>
      </c>
      <c r="B12" s="37" t="s">
        <v>24</v>
      </c>
      <c r="C12" s="38"/>
      <c r="D12" s="101"/>
      <c r="E12" s="38"/>
      <c r="F12" s="101"/>
      <c r="G12" s="39"/>
      <c r="H12" s="101"/>
      <c r="I12" s="38"/>
      <c r="J12" s="101"/>
      <c r="K12" s="39"/>
      <c r="L12" s="111"/>
    </row>
    <row r="13" spans="1:14" s="1" customFormat="1" x14ac:dyDescent="0.25">
      <c r="A13" s="879"/>
      <c r="B13" s="37"/>
      <c r="C13" s="40" t="s">
        <v>76</v>
      </c>
      <c r="D13" s="13" t="s">
        <v>88</v>
      </c>
      <c r="E13" s="40" t="s">
        <v>76</v>
      </c>
      <c r="F13" s="13" t="s">
        <v>88</v>
      </c>
      <c r="G13" s="40" t="s">
        <v>76</v>
      </c>
      <c r="H13" s="13" t="s">
        <v>88</v>
      </c>
      <c r="I13" s="40" t="s">
        <v>76</v>
      </c>
      <c r="J13" s="13" t="s">
        <v>88</v>
      </c>
      <c r="K13" s="41" t="s">
        <v>76</v>
      </c>
      <c r="L13" s="15" t="s">
        <v>88</v>
      </c>
    </row>
    <row r="14" spans="1:14" s="1" customFormat="1" ht="36" x14ac:dyDescent="0.25">
      <c r="A14" s="879"/>
      <c r="B14" s="37"/>
      <c r="C14" s="370" t="s">
        <v>331</v>
      </c>
      <c r="D14" s="147" t="s">
        <v>12</v>
      </c>
      <c r="E14" s="148" t="s">
        <v>245</v>
      </c>
      <c r="F14" s="322" t="s">
        <v>250</v>
      </c>
      <c r="G14" s="371" t="s">
        <v>342</v>
      </c>
      <c r="H14" s="147" t="s">
        <v>88</v>
      </c>
      <c r="I14" s="146" t="s">
        <v>267</v>
      </c>
      <c r="J14" s="322" t="s">
        <v>442</v>
      </c>
      <c r="K14" s="148" t="s">
        <v>352</v>
      </c>
      <c r="L14" s="409" t="s">
        <v>130</v>
      </c>
      <c r="N14" s="359"/>
    </row>
    <row r="15" spans="1:14" s="1" customFormat="1" ht="30" x14ac:dyDescent="0.25">
      <c r="A15" s="879"/>
      <c r="B15" s="127" t="s">
        <v>25</v>
      </c>
      <c r="C15" s="151" t="s">
        <v>332</v>
      </c>
      <c r="D15" s="110"/>
      <c r="E15" s="153" t="s">
        <v>337</v>
      </c>
      <c r="F15" s="110"/>
      <c r="G15" s="151" t="s">
        <v>343</v>
      </c>
      <c r="H15" s="110"/>
      <c r="I15" s="154" t="s">
        <v>411</v>
      </c>
      <c r="J15" s="110"/>
      <c r="K15" s="154" t="s">
        <v>353</v>
      </c>
      <c r="L15" s="382"/>
    </row>
    <row r="16" spans="1:14" s="1" customFormat="1" x14ac:dyDescent="0.25">
      <c r="A16" s="879"/>
      <c r="B16" s="128"/>
      <c r="C16" s="156" t="s">
        <v>78</v>
      </c>
      <c r="D16" s="157" t="s">
        <v>98</v>
      </c>
      <c r="E16" s="158" t="s">
        <v>338</v>
      </c>
      <c r="F16" s="337"/>
      <c r="G16" s="156" t="s">
        <v>237</v>
      </c>
      <c r="H16" s="157" t="s">
        <v>98</v>
      </c>
      <c r="I16" s="156" t="s">
        <v>237</v>
      </c>
      <c r="J16" s="157" t="s">
        <v>98</v>
      </c>
      <c r="K16" s="156" t="s">
        <v>78</v>
      </c>
      <c r="L16" s="160" t="s">
        <v>98</v>
      </c>
    </row>
    <row r="17" spans="1:12" s="1" customFormat="1" x14ac:dyDescent="0.25">
      <c r="A17" s="879"/>
      <c r="B17" s="126" t="s">
        <v>26</v>
      </c>
      <c r="C17" s="161" t="s">
        <v>333</v>
      </c>
      <c r="D17" s="162" t="s">
        <v>12</v>
      </c>
      <c r="E17" s="926" t="s">
        <v>176</v>
      </c>
      <c r="F17" s="928" t="s">
        <v>15</v>
      </c>
      <c r="G17" s="164" t="s">
        <v>229</v>
      </c>
      <c r="H17" s="98"/>
      <c r="I17" s="164" t="s">
        <v>412</v>
      </c>
      <c r="J17" s="98"/>
      <c r="K17" s="165" t="s">
        <v>358</v>
      </c>
      <c r="L17" s="97"/>
    </row>
    <row r="18" spans="1:12" s="1" customFormat="1" x14ac:dyDescent="0.25">
      <c r="A18" s="879"/>
      <c r="B18" s="44"/>
      <c r="C18" s="167" t="s">
        <v>168</v>
      </c>
      <c r="D18" s="119"/>
      <c r="E18" s="927"/>
      <c r="F18" s="929"/>
      <c r="G18" s="240" t="s">
        <v>85</v>
      </c>
      <c r="H18" s="119"/>
      <c r="I18" s="383" t="s">
        <v>192</v>
      </c>
      <c r="J18" s="168" t="s">
        <v>12</v>
      </c>
      <c r="K18" s="240" t="s">
        <v>167</v>
      </c>
      <c r="L18" s="381"/>
    </row>
    <row r="19" spans="1:12" s="1" customFormat="1" x14ac:dyDescent="0.25">
      <c r="A19" s="879"/>
      <c r="B19" s="42" t="s">
        <v>27</v>
      </c>
      <c r="C19" s="46" t="s">
        <v>28</v>
      </c>
      <c r="D19" s="30" t="s">
        <v>12</v>
      </c>
      <c r="E19" s="46" t="s">
        <v>354</v>
      </c>
      <c r="F19" s="30" t="s">
        <v>12</v>
      </c>
      <c r="G19" s="46" t="s">
        <v>356</v>
      </c>
      <c r="H19" s="30" t="s">
        <v>12</v>
      </c>
      <c r="I19" s="46" t="s">
        <v>355</v>
      </c>
      <c r="J19" s="30" t="s">
        <v>12</v>
      </c>
      <c r="K19" s="46" t="s">
        <v>357</v>
      </c>
      <c r="L19" s="34" t="s">
        <v>12</v>
      </c>
    </row>
    <row r="20" spans="1:12" s="1" customFormat="1" ht="36" x14ac:dyDescent="0.25">
      <c r="A20" s="879"/>
      <c r="B20" s="47" t="s">
        <v>29</v>
      </c>
      <c r="C20" s="170" t="s">
        <v>549</v>
      </c>
      <c r="D20" s="256" t="s">
        <v>550</v>
      </c>
      <c r="E20" s="153" t="s">
        <v>278</v>
      </c>
      <c r="F20" s="110"/>
      <c r="G20" s="170" t="s">
        <v>344</v>
      </c>
      <c r="H20" s="152" t="s">
        <v>15</v>
      </c>
      <c r="I20" s="170" t="s">
        <v>348</v>
      </c>
      <c r="J20" s="152" t="s">
        <v>12</v>
      </c>
      <c r="K20" s="170" t="s">
        <v>359</v>
      </c>
      <c r="L20" s="338"/>
    </row>
    <row r="21" spans="1:12" s="1" customFormat="1" ht="15.75" thickBot="1" x14ac:dyDescent="0.3">
      <c r="A21" s="892"/>
      <c r="B21" s="49"/>
      <c r="C21" s="50" t="s">
        <v>22</v>
      </c>
      <c r="D21" s="105"/>
      <c r="E21" s="50" t="s">
        <v>22</v>
      </c>
      <c r="F21" s="105"/>
      <c r="G21" s="50" t="s">
        <v>22</v>
      </c>
      <c r="H21" s="105"/>
      <c r="I21" s="50" t="s">
        <v>22</v>
      </c>
      <c r="J21" s="105"/>
      <c r="K21" s="50" t="s">
        <v>22</v>
      </c>
      <c r="L21" s="115"/>
    </row>
    <row r="22" spans="1:12" s="1" customFormat="1" ht="30" x14ac:dyDescent="0.25">
      <c r="A22" s="878" t="s">
        <v>30</v>
      </c>
      <c r="B22" s="37" t="s">
        <v>24</v>
      </c>
      <c r="C22" s="269" t="s">
        <v>334</v>
      </c>
      <c r="D22" s="173" t="s">
        <v>88</v>
      </c>
      <c r="E22" s="172" t="s">
        <v>67</v>
      </c>
      <c r="F22" s="173" t="s">
        <v>88</v>
      </c>
      <c r="G22" s="172" t="s">
        <v>345</v>
      </c>
      <c r="H22" s="173" t="s">
        <v>129</v>
      </c>
      <c r="I22" s="269" t="s">
        <v>349</v>
      </c>
      <c r="J22" s="173"/>
      <c r="K22" s="137"/>
      <c r="L22" s="138"/>
    </row>
    <row r="23" spans="1:12" s="1" customFormat="1" ht="30" x14ac:dyDescent="0.25">
      <c r="A23" s="879"/>
      <c r="B23" s="42" t="s">
        <v>25</v>
      </c>
      <c r="C23" s="177" t="s">
        <v>335</v>
      </c>
      <c r="D23" s="273" t="s">
        <v>454</v>
      </c>
      <c r="E23" s="177" t="s">
        <v>339</v>
      </c>
      <c r="F23" s="396"/>
      <c r="G23" s="177" t="s">
        <v>346</v>
      </c>
      <c r="H23" s="176" t="s">
        <v>455</v>
      </c>
      <c r="I23" s="177" t="s">
        <v>350</v>
      </c>
      <c r="J23" s="176" t="s">
        <v>271</v>
      </c>
      <c r="K23" s="75"/>
      <c r="L23" s="139"/>
    </row>
    <row r="24" spans="1:12" s="1" customFormat="1" x14ac:dyDescent="0.25">
      <c r="A24" s="879"/>
      <c r="B24" s="43" t="s">
        <v>26</v>
      </c>
      <c r="C24" s="178" t="s">
        <v>336</v>
      </c>
      <c r="D24" s="179" t="s">
        <v>15</v>
      </c>
      <c r="E24" s="180" t="s">
        <v>340</v>
      </c>
      <c r="F24" s="179" t="s">
        <v>12</v>
      </c>
      <c r="G24" s="180" t="s">
        <v>347</v>
      </c>
      <c r="H24" s="124"/>
      <c r="I24" s="180"/>
      <c r="J24" s="179"/>
      <c r="K24" s="75"/>
      <c r="L24" s="139"/>
    </row>
    <row r="25" spans="1:12" s="1" customFormat="1" x14ac:dyDescent="0.25">
      <c r="A25" s="879"/>
      <c r="B25" s="44"/>
      <c r="C25" s="181"/>
      <c r="D25" s="182"/>
      <c r="E25" s="181"/>
      <c r="F25" s="182"/>
      <c r="G25" s="181"/>
      <c r="H25" s="182"/>
      <c r="I25" s="181"/>
      <c r="J25" s="182"/>
      <c r="K25" s="75"/>
      <c r="L25" s="139"/>
    </row>
    <row r="26" spans="1:12" s="1" customFormat="1" x14ac:dyDescent="0.25">
      <c r="A26" s="879"/>
      <c r="B26" s="42" t="s">
        <v>27</v>
      </c>
      <c r="C26" s="183" t="s">
        <v>109</v>
      </c>
      <c r="D26" s="176" t="s">
        <v>12</v>
      </c>
      <c r="E26" s="183" t="s">
        <v>341</v>
      </c>
      <c r="F26" s="176" t="s">
        <v>12</v>
      </c>
      <c r="G26" s="183" t="s">
        <v>360</v>
      </c>
      <c r="H26" s="176" t="s">
        <v>12</v>
      </c>
      <c r="I26" s="183" t="s">
        <v>361</v>
      </c>
      <c r="J26" s="176" t="s">
        <v>12</v>
      </c>
      <c r="K26" s="75"/>
      <c r="L26" s="139"/>
    </row>
    <row r="27" spans="1:12" s="1" customFormat="1" ht="30.75" thickBot="1" x14ac:dyDescent="0.3">
      <c r="A27" s="880"/>
      <c r="B27" s="61" t="s">
        <v>29</v>
      </c>
      <c r="C27" s="184" t="s">
        <v>173</v>
      </c>
      <c r="D27" s="185" t="s">
        <v>12</v>
      </c>
      <c r="E27" s="186" t="s">
        <v>22</v>
      </c>
      <c r="F27" s="109"/>
      <c r="G27" s="186" t="s">
        <v>22</v>
      </c>
      <c r="H27" s="109"/>
      <c r="I27" s="372" t="s">
        <v>351</v>
      </c>
      <c r="J27" s="185" t="s">
        <v>12</v>
      </c>
      <c r="K27" s="140"/>
      <c r="L27" s="141"/>
    </row>
    <row r="28" spans="1:12" s="1" customFormat="1" ht="15.75" thickTop="1" x14ac:dyDescent="0.25">
      <c r="A28" s="65"/>
      <c r="B28" s="65"/>
      <c r="C28" s="65"/>
      <c r="D28" s="65"/>
      <c r="E28" s="65"/>
      <c r="F28" s="65"/>
      <c r="G28" s="65"/>
      <c r="H28" s="65"/>
      <c r="I28" s="380" t="s">
        <v>413</v>
      </c>
      <c r="J28" s="65"/>
      <c r="K28" s="65"/>
      <c r="L28" s="6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438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ht="25.5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ht="30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3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  <mergeCell ref="A3:L3"/>
    <mergeCell ref="E17:E18"/>
    <mergeCell ref="F17:F18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79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opLeftCell="A7" workbookViewId="0">
      <selection activeCell="C34" sqref="C34"/>
    </sheetView>
  </sheetViews>
  <sheetFormatPr baseColWidth="10" defaultRowHeight="15" x14ac:dyDescent="0.25"/>
  <cols>
    <col min="1" max="1" width="5" customWidth="1"/>
    <col min="2" max="2" width="18.85546875" customWidth="1"/>
    <col min="3" max="3" width="24.85546875" bestFit="1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2" ht="19.5" thickBot="1" x14ac:dyDescent="0.3">
      <c r="A1" s="884" t="s">
        <v>362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"/>
      <c r="E3" s="2"/>
      <c r="F3" s="3"/>
      <c r="G3" s="193"/>
      <c r="H3" s="3"/>
      <c r="I3" s="2"/>
      <c r="J3" s="3"/>
      <c r="K3" s="373" t="s">
        <v>320</v>
      </c>
      <c r="L3" s="3"/>
    </row>
    <row r="4" spans="1:12" s="1" customFormat="1" ht="16.5" thickTop="1" thickBot="1" x14ac:dyDescent="0.3">
      <c r="A4" s="4"/>
      <c r="B4" s="4"/>
      <c r="C4" s="5" t="s">
        <v>1</v>
      </c>
      <c r="D4" s="6" t="s">
        <v>2</v>
      </c>
      <c r="E4" s="5" t="s">
        <v>3</v>
      </c>
      <c r="F4" s="6" t="s">
        <v>2</v>
      </c>
      <c r="G4" s="5" t="s">
        <v>4</v>
      </c>
      <c r="H4" s="6" t="s">
        <v>2</v>
      </c>
      <c r="I4" s="5" t="s">
        <v>5</v>
      </c>
      <c r="J4" s="6" t="s">
        <v>2</v>
      </c>
      <c r="K4" s="5" t="s">
        <v>6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9" t="s">
        <v>10</v>
      </c>
      <c r="E5" s="8" t="s">
        <v>9</v>
      </c>
      <c r="F5" s="9" t="s">
        <v>10</v>
      </c>
      <c r="G5" s="8" t="s">
        <v>9</v>
      </c>
      <c r="H5" s="10" t="s">
        <v>10</v>
      </c>
      <c r="I5" s="8" t="s">
        <v>9</v>
      </c>
      <c r="J5" s="9" t="s">
        <v>10</v>
      </c>
      <c r="K5" s="8" t="s">
        <v>9</v>
      </c>
      <c r="L5" s="11" t="s">
        <v>10</v>
      </c>
    </row>
    <row r="6" spans="1:12" s="1" customFormat="1" x14ac:dyDescent="0.25">
      <c r="A6" s="879"/>
      <c r="B6" s="889"/>
      <c r="C6" s="12" t="s">
        <v>11</v>
      </c>
      <c r="D6" s="13" t="s">
        <v>12</v>
      </c>
      <c r="E6" s="12" t="s">
        <v>11</v>
      </c>
      <c r="F6" s="13" t="s">
        <v>12</v>
      </c>
      <c r="G6" s="12" t="s">
        <v>11</v>
      </c>
      <c r="H6" s="14" t="s">
        <v>12</v>
      </c>
      <c r="I6" s="12" t="s">
        <v>11</v>
      </c>
      <c r="J6" s="13" t="s">
        <v>12</v>
      </c>
      <c r="K6" s="12" t="s">
        <v>11</v>
      </c>
      <c r="L6" s="15" t="s">
        <v>12</v>
      </c>
    </row>
    <row r="7" spans="1:12" s="1" customFormat="1" x14ac:dyDescent="0.25">
      <c r="A7" s="879"/>
      <c r="B7" s="890"/>
      <c r="C7" s="16" t="s">
        <v>13</v>
      </c>
      <c r="D7" s="17"/>
      <c r="E7" s="16" t="s">
        <v>13</v>
      </c>
      <c r="F7" s="17"/>
      <c r="G7" s="18" t="s">
        <v>13</v>
      </c>
      <c r="H7" s="19"/>
      <c r="I7" s="16" t="s">
        <v>13</v>
      </c>
      <c r="J7" s="17"/>
      <c r="K7" s="16" t="s">
        <v>13</v>
      </c>
      <c r="L7" s="20"/>
    </row>
    <row r="8" spans="1:12" s="1" customFormat="1" x14ac:dyDescent="0.25">
      <c r="A8" s="879"/>
      <c r="B8" s="891" t="s">
        <v>14</v>
      </c>
      <c r="C8" s="21" t="s">
        <v>50</v>
      </c>
      <c r="D8" s="22" t="s">
        <v>15</v>
      </c>
      <c r="E8" s="23" t="s">
        <v>50</v>
      </c>
      <c r="F8" s="22" t="s">
        <v>15</v>
      </c>
      <c r="G8" s="21" t="s">
        <v>16</v>
      </c>
      <c r="H8" s="24" t="s">
        <v>15</v>
      </c>
      <c r="I8" s="23" t="s">
        <v>16</v>
      </c>
      <c r="J8" s="22" t="s">
        <v>15</v>
      </c>
      <c r="K8" s="23" t="s">
        <v>16</v>
      </c>
      <c r="L8" s="25" t="s">
        <v>15</v>
      </c>
    </row>
    <row r="9" spans="1:12" s="1" customFormat="1" x14ac:dyDescent="0.25">
      <c r="A9" s="879"/>
      <c r="B9" s="891"/>
      <c r="C9" s="26" t="s">
        <v>14</v>
      </c>
      <c r="D9" s="17" t="s">
        <v>17</v>
      </c>
      <c r="E9" s="26" t="s">
        <v>14</v>
      </c>
      <c r="F9" s="17" t="s">
        <v>17</v>
      </c>
      <c r="G9" s="26" t="s">
        <v>14</v>
      </c>
      <c r="H9" s="27" t="s">
        <v>17</v>
      </c>
      <c r="I9" s="28" t="s">
        <v>14</v>
      </c>
      <c r="J9" s="17" t="s">
        <v>17</v>
      </c>
      <c r="K9" s="26" t="s">
        <v>14</v>
      </c>
      <c r="L9" s="20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30" t="s">
        <v>12</v>
      </c>
      <c r="E10" s="29" t="s">
        <v>19</v>
      </c>
      <c r="F10" s="30" t="s">
        <v>12</v>
      </c>
      <c r="G10" s="31" t="s">
        <v>19</v>
      </c>
      <c r="H10" s="32" t="s">
        <v>12</v>
      </c>
      <c r="I10" s="29" t="s">
        <v>19</v>
      </c>
      <c r="J10" s="33" t="s">
        <v>12</v>
      </c>
      <c r="K10" s="31" t="s">
        <v>20</v>
      </c>
      <c r="L10" s="3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98"/>
      <c r="E11" s="36" t="s">
        <v>22</v>
      </c>
      <c r="F11" s="98"/>
      <c r="G11" s="36" t="s">
        <v>22</v>
      </c>
      <c r="H11" s="99"/>
      <c r="I11" s="36" t="s">
        <v>22</v>
      </c>
      <c r="J11" s="98"/>
      <c r="K11" s="36" t="s">
        <v>22</v>
      </c>
      <c r="L11" s="97"/>
    </row>
    <row r="12" spans="1:12" s="1" customFormat="1" ht="15" customHeight="1" x14ac:dyDescent="0.25">
      <c r="A12" s="878" t="s">
        <v>23</v>
      </c>
      <c r="B12" s="37" t="s">
        <v>24</v>
      </c>
      <c r="C12" s="38"/>
      <c r="D12" s="101"/>
      <c r="E12" s="38"/>
      <c r="F12" s="101"/>
      <c r="G12" s="39"/>
      <c r="H12" s="101"/>
      <c r="I12" s="38"/>
      <c r="J12" s="101"/>
      <c r="K12" s="39"/>
      <c r="L12" s="111"/>
    </row>
    <row r="13" spans="1:12" s="1" customFormat="1" x14ac:dyDescent="0.25">
      <c r="A13" s="879"/>
      <c r="B13" s="37"/>
      <c r="C13" s="40" t="s">
        <v>76</v>
      </c>
      <c r="D13" s="13" t="s">
        <v>88</v>
      </c>
      <c r="E13" s="40" t="s">
        <v>76</v>
      </c>
      <c r="F13" s="13" t="s">
        <v>88</v>
      </c>
      <c r="G13" s="40" t="s">
        <v>76</v>
      </c>
      <c r="H13" s="13" t="s">
        <v>88</v>
      </c>
      <c r="I13" s="40" t="s">
        <v>76</v>
      </c>
      <c r="J13" s="13" t="s">
        <v>88</v>
      </c>
      <c r="K13" s="41" t="s">
        <v>76</v>
      </c>
      <c r="L13" s="15" t="s">
        <v>88</v>
      </c>
    </row>
    <row r="14" spans="1:12" s="1" customFormat="1" x14ac:dyDescent="0.25">
      <c r="A14" s="879"/>
      <c r="B14" s="37"/>
      <c r="C14" s="146" t="s">
        <v>363</v>
      </c>
      <c r="D14" s="147"/>
      <c r="E14" s="149" t="s">
        <v>367</v>
      </c>
      <c r="F14" s="147"/>
      <c r="G14" s="360" t="s">
        <v>375</v>
      </c>
      <c r="H14" s="147"/>
      <c r="I14" s="146" t="s">
        <v>380</v>
      </c>
      <c r="J14" s="147"/>
      <c r="K14" s="370" t="s">
        <v>387</v>
      </c>
      <c r="L14" s="150"/>
    </row>
    <row r="15" spans="1:12" s="1" customFormat="1" ht="30" x14ac:dyDescent="0.25">
      <c r="A15" s="879"/>
      <c r="B15" s="127" t="s">
        <v>25</v>
      </c>
      <c r="C15" s="151" t="s">
        <v>121</v>
      </c>
      <c r="D15" s="152"/>
      <c r="E15" s="151" t="s">
        <v>368</v>
      </c>
      <c r="F15" s="152"/>
      <c r="G15" s="151" t="s">
        <v>376</v>
      </c>
      <c r="H15" s="152"/>
      <c r="I15" s="154" t="s">
        <v>381</v>
      </c>
      <c r="J15" s="152"/>
      <c r="K15" s="930" t="s">
        <v>388</v>
      </c>
      <c r="L15" s="155"/>
    </row>
    <row r="16" spans="1:12" s="1" customFormat="1" x14ac:dyDescent="0.25">
      <c r="A16" s="879"/>
      <c r="B16" s="128"/>
      <c r="C16" s="159"/>
      <c r="D16" s="157"/>
      <c r="E16" s="156"/>
      <c r="F16" s="157"/>
      <c r="G16" s="156" t="s">
        <v>237</v>
      </c>
      <c r="H16" s="157"/>
      <c r="I16" s="156" t="s">
        <v>382</v>
      </c>
      <c r="J16" s="157"/>
      <c r="K16" s="931"/>
      <c r="L16" s="160"/>
    </row>
    <row r="17" spans="1:12" s="1" customFormat="1" x14ac:dyDescent="0.25">
      <c r="A17" s="879"/>
      <c r="B17" s="126" t="s">
        <v>26</v>
      </c>
      <c r="C17" s="163" t="s">
        <v>149</v>
      </c>
      <c r="D17" s="162"/>
      <c r="E17" s="161" t="s">
        <v>105</v>
      </c>
      <c r="F17" s="162"/>
      <c r="G17" s="163" t="s">
        <v>377</v>
      </c>
      <c r="H17" s="162"/>
      <c r="I17" s="163" t="s">
        <v>212</v>
      </c>
      <c r="J17" s="162"/>
      <c r="K17" s="931"/>
      <c r="L17" s="166"/>
    </row>
    <row r="18" spans="1:12" s="1" customFormat="1" x14ac:dyDescent="0.25">
      <c r="A18" s="879"/>
      <c r="B18" s="44"/>
      <c r="C18" s="167" t="s">
        <v>364</v>
      </c>
      <c r="D18" s="168"/>
      <c r="E18" s="167" t="s">
        <v>369</v>
      </c>
      <c r="F18" s="168"/>
      <c r="G18" s="167" t="s">
        <v>82</v>
      </c>
      <c r="H18" s="168"/>
      <c r="I18" s="167" t="s">
        <v>383</v>
      </c>
      <c r="J18" s="168"/>
      <c r="K18" s="932"/>
      <c r="L18" s="169"/>
    </row>
    <row r="19" spans="1:12" s="1" customFormat="1" x14ac:dyDescent="0.25">
      <c r="A19" s="879"/>
      <c r="B19" s="42" t="s">
        <v>27</v>
      </c>
      <c r="C19" s="46" t="s">
        <v>28</v>
      </c>
      <c r="D19" s="30" t="s">
        <v>12</v>
      </c>
      <c r="E19" s="46" t="s">
        <v>28</v>
      </c>
      <c r="F19" s="30" t="s">
        <v>12</v>
      </c>
      <c r="G19" s="46" t="s">
        <v>28</v>
      </c>
      <c r="H19" s="30" t="s">
        <v>12</v>
      </c>
      <c r="I19" s="46" t="s">
        <v>28</v>
      </c>
      <c r="J19" s="30" t="s">
        <v>12</v>
      </c>
      <c r="K19" s="46" t="s">
        <v>28</v>
      </c>
      <c r="L19" s="34" t="s">
        <v>12</v>
      </c>
    </row>
    <row r="20" spans="1:12" s="1" customFormat="1" ht="30" x14ac:dyDescent="0.25">
      <c r="A20" s="879"/>
      <c r="B20" s="47" t="s">
        <v>29</v>
      </c>
      <c r="C20" s="170" t="s">
        <v>163</v>
      </c>
      <c r="D20" s="152"/>
      <c r="E20" s="375" t="s">
        <v>370</v>
      </c>
      <c r="F20" s="152"/>
      <c r="G20" s="378" t="s">
        <v>374</v>
      </c>
      <c r="H20" s="336" t="s">
        <v>44</v>
      </c>
      <c r="I20" s="153" t="s">
        <v>278</v>
      </c>
      <c r="J20" s="152"/>
      <c r="K20" s="378" t="s">
        <v>374</v>
      </c>
      <c r="L20" s="338" t="s">
        <v>44</v>
      </c>
    </row>
    <row r="21" spans="1:12" s="1" customFormat="1" ht="15.75" thickBot="1" x14ac:dyDescent="0.3">
      <c r="A21" s="892"/>
      <c r="B21" s="49"/>
      <c r="C21" s="50" t="s">
        <v>22</v>
      </c>
      <c r="D21" s="105"/>
      <c r="E21" s="50" t="s">
        <v>22</v>
      </c>
      <c r="F21" s="105"/>
      <c r="G21" s="50" t="s">
        <v>22</v>
      </c>
      <c r="H21" s="105"/>
      <c r="I21" s="50" t="s">
        <v>22</v>
      </c>
      <c r="J21" s="105"/>
      <c r="K21" s="50" t="s">
        <v>22</v>
      </c>
      <c r="L21" s="115"/>
    </row>
    <row r="22" spans="1:12" s="1" customFormat="1" ht="15" customHeight="1" x14ac:dyDescent="0.25">
      <c r="A22" s="878" t="s">
        <v>30</v>
      </c>
      <c r="B22" s="37" t="s">
        <v>24</v>
      </c>
      <c r="C22" s="172" t="s">
        <v>365</v>
      </c>
      <c r="D22" s="173"/>
      <c r="E22" s="376" t="s">
        <v>371</v>
      </c>
      <c r="F22" s="173"/>
      <c r="G22" s="172" t="s">
        <v>170</v>
      </c>
      <c r="H22" s="173"/>
      <c r="I22" s="376" t="s">
        <v>384</v>
      </c>
      <c r="J22" s="173"/>
      <c r="K22" s="137"/>
      <c r="L22" s="138"/>
    </row>
    <row r="23" spans="1:12" s="1" customFormat="1" ht="30" x14ac:dyDescent="0.25">
      <c r="A23" s="879"/>
      <c r="B23" s="42" t="s">
        <v>25</v>
      </c>
      <c r="C23" s="175" t="s">
        <v>108</v>
      </c>
      <c r="D23" s="176"/>
      <c r="E23" s="175" t="s">
        <v>83</v>
      </c>
      <c r="F23" s="176"/>
      <c r="G23" s="177" t="s">
        <v>378</v>
      </c>
      <c r="H23" s="176"/>
      <c r="I23" s="177" t="s">
        <v>385</v>
      </c>
      <c r="J23" s="176"/>
      <c r="K23" s="75"/>
      <c r="L23" s="139"/>
    </row>
    <row r="24" spans="1:12" s="1" customFormat="1" x14ac:dyDescent="0.25">
      <c r="A24" s="879"/>
      <c r="B24" s="43" t="s">
        <v>26</v>
      </c>
      <c r="C24" s="180" t="s">
        <v>159</v>
      </c>
      <c r="D24" s="179"/>
      <c r="E24" s="180" t="s">
        <v>373</v>
      </c>
      <c r="F24" s="179"/>
      <c r="G24" s="180" t="s">
        <v>176</v>
      </c>
      <c r="H24" s="179"/>
      <c r="I24" s="178" t="s">
        <v>386</v>
      </c>
      <c r="J24" s="179"/>
      <c r="K24" s="75"/>
      <c r="L24" s="139"/>
    </row>
    <row r="25" spans="1:12" s="1" customFormat="1" x14ac:dyDescent="0.25">
      <c r="A25" s="879"/>
      <c r="B25" s="44"/>
      <c r="C25" s="181" t="s">
        <v>366</v>
      </c>
      <c r="D25" s="182"/>
      <c r="E25" s="181"/>
      <c r="F25" s="182"/>
      <c r="G25" s="181" t="s">
        <v>379</v>
      </c>
      <c r="H25" s="182"/>
      <c r="I25" s="181"/>
      <c r="J25" s="182"/>
      <c r="K25" s="75"/>
      <c r="L25" s="139"/>
    </row>
    <row r="26" spans="1:12" s="1" customFormat="1" x14ac:dyDescent="0.25">
      <c r="A26" s="879"/>
      <c r="B26" s="42" t="s">
        <v>27</v>
      </c>
      <c r="C26" s="183" t="s">
        <v>28</v>
      </c>
      <c r="D26" s="176"/>
      <c r="E26" s="183" t="s">
        <v>28</v>
      </c>
      <c r="F26" s="176"/>
      <c r="G26" s="183" t="s">
        <v>28</v>
      </c>
      <c r="H26" s="176"/>
      <c r="I26" s="183" t="s">
        <v>28</v>
      </c>
      <c r="J26" s="176"/>
      <c r="K26" s="75"/>
      <c r="L26" s="139"/>
    </row>
    <row r="27" spans="1:12" s="1" customFormat="1" ht="15.75" thickBot="1" x14ac:dyDescent="0.3">
      <c r="A27" s="880"/>
      <c r="B27" s="61" t="s">
        <v>29</v>
      </c>
      <c r="C27" s="186" t="s">
        <v>22</v>
      </c>
      <c r="D27" s="185"/>
      <c r="E27" s="374" t="s">
        <v>374</v>
      </c>
      <c r="F27" s="377" t="s">
        <v>44</v>
      </c>
      <c r="G27" s="374" t="s">
        <v>374</v>
      </c>
      <c r="H27" s="377" t="s">
        <v>44</v>
      </c>
      <c r="I27" s="374" t="s">
        <v>374</v>
      </c>
      <c r="J27" s="377" t="s">
        <v>44</v>
      </c>
      <c r="K27" s="140"/>
      <c r="L27" s="141"/>
    </row>
    <row r="28" spans="1:12" s="1" customFormat="1" ht="15.75" thickTop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438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ht="25.5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ht="30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  <row r="40" spans="1:12" x14ac:dyDescent="0.25">
      <c r="B40" t="s">
        <v>372</v>
      </c>
    </row>
  </sheetData>
  <mergeCells count="11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  <mergeCell ref="K15:K18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7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opLeftCell="A10" workbookViewId="0">
      <selection activeCell="G27" sqref="G27"/>
    </sheetView>
  </sheetViews>
  <sheetFormatPr baseColWidth="10" defaultRowHeight="15" x14ac:dyDescent="0.25"/>
  <cols>
    <col min="1" max="1" width="3.42578125" customWidth="1"/>
    <col min="2" max="2" width="19.28515625" customWidth="1"/>
    <col min="3" max="3" width="22.7109375" customWidth="1"/>
    <col min="4" max="4" width="5.28515625" style="74" bestFit="1" customWidth="1"/>
    <col min="5" max="5" width="23.85546875" bestFit="1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17.140625" customWidth="1"/>
    <col min="12" max="12" width="4.85546875" style="74" customWidth="1"/>
  </cols>
  <sheetData>
    <row r="1" spans="1:12" ht="19.5" thickBot="1" x14ac:dyDescent="0.3">
      <c r="A1" s="884" t="s">
        <v>453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"/>
      <c r="E3" s="2"/>
      <c r="F3" s="3"/>
      <c r="G3" s="193"/>
      <c r="H3" s="3"/>
      <c r="I3" s="2"/>
      <c r="J3" s="3"/>
      <c r="K3" s="2"/>
      <c r="L3" s="3"/>
    </row>
    <row r="4" spans="1:12" s="1" customFormat="1" ht="16.5" thickTop="1" thickBot="1" x14ac:dyDescent="0.3">
      <c r="A4" s="4"/>
      <c r="B4" s="4"/>
      <c r="C4" s="5" t="s">
        <v>617</v>
      </c>
      <c r="D4" s="6" t="s">
        <v>2</v>
      </c>
      <c r="E4" s="5" t="s">
        <v>618</v>
      </c>
      <c r="F4" s="6" t="s">
        <v>2</v>
      </c>
      <c r="G4" s="5" t="s">
        <v>619</v>
      </c>
      <c r="H4" s="6" t="s">
        <v>2</v>
      </c>
      <c r="I4" s="5" t="s">
        <v>620</v>
      </c>
      <c r="J4" s="6" t="s">
        <v>2</v>
      </c>
      <c r="K4" s="5" t="s">
        <v>621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9" t="s">
        <v>10</v>
      </c>
      <c r="E5" s="8" t="s">
        <v>9</v>
      </c>
      <c r="F5" s="9" t="s">
        <v>10</v>
      </c>
      <c r="G5" s="8" t="s">
        <v>9</v>
      </c>
      <c r="H5" s="10" t="s">
        <v>10</v>
      </c>
      <c r="I5" s="8" t="s">
        <v>9</v>
      </c>
      <c r="J5" s="9" t="s">
        <v>10</v>
      </c>
      <c r="K5" s="205"/>
      <c r="L5" s="206"/>
    </row>
    <row r="6" spans="1:12" s="1" customFormat="1" x14ac:dyDescent="0.25">
      <c r="A6" s="879"/>
      <c r="B6" s="889"/>
      <c r="C6" s="12" t="s">
        <v>11</v>
      </c>
      <c r="D6" s="13" t="s">
        <v>12</v>
      </c>
      <c r="E6" s="12" t="s">
        <v>11</v>
      </c>
      <c r="F6" s="13" t="s">
        <v>12</v>
      </c>
      <c r="G6" s="12" t="s">
        <v>11</v>
      </c>
      <c r="H6" s="14" t="s">
        <v>12</v>
      </c>
      <c r="I6" s="12" t="s">
        <v>11</v>
      </c>
      <c r="J6" s="13" t="s">
        <v>12</v>
      </c>
      <c r="K6" s="207"/>
      <c r="L6" s="208"/>
    </row>
    <row r="7" spans="1:12" s="1" customFormat="1" x14ac:dyDescent="0.25">
      <c r="A7" s="879"/>
      <c r="B7" s="890"/>
      <c r="C7" s="16" t="s">
        <v>13</v>
      </c>
      <c r="D7" s="17"/>
      <c r="E7" s="16" t="s">
        <v>13</v>
      </c>
      <c r="F7" s="17"/>
      <c r="G7" s="18" t="s">
        <v>13</v>
      </c>
      <c r="H7" s="19"/>
      <c r="I7" s="16" t="s">
        <v>13</v>
      </c>
      <c r="J7" s="17"/>
      <c r="K7" s="209"/>
      <c r="L7" s="210"/>
    </row>
    <row r="8" spans="1:12" s="1" customFormat="1" x14ac:dyDescent="0.25">
      <c r="A8" s="879"/>
      <c r="B8" s="891" t="s">
        <v>14</v>
      </c>
      <c r="C8" s="21" t="s">
        <v>434</v>
      </c>
      <c r="D8" s="22" t="s">
        <v>15</v>
      </c>
      <c r="E8" s="23" t="s">
        <v>434</v>
      </c>
      <c r="F8" s="22" t="s">
        <v>15</v>
      </c>
      <c r="G8" s="21" t="s">
        <v>434</v>
      </c>
      <c r="H8" s="24" t="s">
        <v>15</v>
      </c>
      <c r="I8" s="23" t="s">
        <v>434</v>
      </c>
      <c r="J8" s="22" t="s">
        <v>15</v>
      </c>
      <c r="K8" s="211"/>
      <c r="L8" s="212"/>
    </row>
    <row r="9" spans="1:12" s="1" customFormat="1" ht="15.75" x14ac:dyDescent="0.25">
      <c r="A9" s="879"/>
      <c r="B9" s="891"/>
      <c r="C9" s="26" t="s">
        <v>14</v>
      </c>
      <c r="D9" s="17" t="s">
        <v>17</v>
      </c>
      <c r="E9" s="26" t="s">
        <v>14</v>
      </c>
      <c r="F9" s="17" t="s">
        <v>17</v>
      </c>
      <c r="G9" s="26" t="s">
        <v>14</v>
      </c>
      <c r="H9" s="27" t="s">
        <v>17</v>
      </c>
      <c r="I9" s="28" t="s">
        <v>14</v>
      </c>
      <c r="J9" s="17" t="s">
        <v>17</v>
      </c>
      <c r="K9" s="228" t="s">
        <v>137</v>
      </c>
      <c r="L9" s="210"/>
    </row>
    <row r="10" spans="1:12" s="1" customFormat="1" ht="15.75" x14ac:dyDescent="0.25">
      <c r="A10" s="879"/>
      <c r="B10" s="29" t="s">
        <v>18</v>
      </c>
      <c r="C10" s="29" t="s">
        <v>19</v>
      </c>
      <c r="D10" s="30" t="s">
        <v>12</v>
      </c>
      <c r="E10" s="29" t="s">
        <v>19</v>
      </c>
      <c r="F10" s="30" t="s">
        <v>12</v>
      </c>
      <c r="G10" s="31" t="s">
        <v>19</v>
      </c>
      <c r="H10" s="32" t="s">
        <v>12</v>
      </c>
      <c r="I10" s="29" t="s">
        <v>19</v>
      </c>
      <c r="J10" s="33" t="s">
        <v>12</v>
      </c>
      <c r="K10" s="229" t="s">
        <v>138</v>
      </c>
      <c r="L10" s="213"/>
    </row>
    <row r="11" spans="1:12" s="1" customFormat="1" ht="16.5" thickBot="1" x14ac:dyDescent="0.3">
      <c r="A11" s="879"/>
      <c r="B11" s="35" t="s">
        <v>21</v>
      </c>
      <c r="C11" s="36" t="s">
        <v>22</v>
      </c>
      <c r="D11" s="98"/>
      <c r="E11" s="36" t="s">
        <v>22</v>
      </c>
      <c r="F11" s="98"/>
      <c r="G11" s="36" t="s">
        <v>22</v>
      </c>
      <c r="H11" s="99"/>
      <c r="I11" s="36" t="s">
        <v>22</v>
      </c>
      <c r="J11" s="98"/>
      <c r="K11" s="230" t="s">
        <v>139</v>
      </c>
      <c r="L11" s="212"/>
    </row>
    <row r="12" spans="1:12" s="1" customFormat="1" ht="15" customHeight="1" x14ac:dyDescent="0.25">
      <c r="A12" s="878" t="s">
        <v>23</v>
      </c>
      <c r="B12" s="37" t="s">
        <v>24</v>
      </c>
      <c r="C12" s="38" t="s">
        <v>76</v>
      </c>
      <c r="D12" s="101" t="s">
        <v>88</v>
      </c>
      <c r="E12" s="38"/>
      <c r="F12" s="101"/>
      <c r="G12" s="39"/>
      <c r="H12" s="101"/>
      <c r="I12" s="38"/>
      <c r="J12" s="101"/>
      <c r="K12" s="231" t="s">
        <v>140</v>
      </c>
      <c r="L12" s="214"/>
    </row>
    <row r="13" spans="1:12" s="1" customFormat="1" ht="36" x14ac:dyDescent="0.25">
      <c r="A13" s="879"/>
      <c r="B13" s="37"/>
      <c r="C13" s="526" t="s">
        <v>408</v>
      </c>
      <c r="D13" s="248" t="s">
        <v>424</v>
      </c>
      <c r="E13" s="40" t="s">
        <v>76</v>
      </c>
      <c r="F13" s="13" t="s">
        <v>88</v>
      </c>
      <c r="G13" s="40" t="s">
        <v>76</v>
      </c>
      <c r="H13" s="13" t="s">
        <v>88</v>
      </c>
      <c r="I13" s="40" t="s">
        <v>76</v>
      </c>
      <c r="J13" s="13" t="s">
        <v>88</v>
      </c>
      <c r="K13" s="232" t="s">
        <v>138</v>
      </c>
      <c r="L13" s="208"/>
    </row>
    <row r="14" spans="1:12" s="1" customFormat="1" x14ac:dyDescent="0.25">
      <c r="A14" s="879"/>
      <c r="B14" s="37"/>
      <c r="C14" s="149"/>
      <c r="D14" s="397"/>
      <c r="E14" s="149" t="s">
        <v>190</v>
      </c>
      <c r="F14" s="147"/>
      <c r="G14" s="360" t="s">
        <v>400</v>
      </c>
      <c r="H14" s="147" t="s">
        <v>710</v>
      </c>
      <c r="I14" s="149" t="s">
        <v>190</v>
      </c>
      <c r="J14" s="147"/>
      <c r="K14" s="215"/>
      <c r="L14" s="216"/>
    </row>
    <row r="15" spans="1:12" s="1" customFormat="1" x14ac:dyDescent="0.25">
      <c r="A15" s="879"/>
      <c r="B15" s="127" t="s">
        <v>25</v>
      </c>
      <c r="C15" s="154" t="s">
        <v>83</v>
      </c>
      <c r="D15" s="110"/>
      <c r="E15" s="151" t="s">
        <v>394</v>
      </c>
      <c r="F15" s="110"/>
      <c r="G15" s="153" t="s">
        <v>402</v>
      </c>
      <c r="H15" s="152" t="s">
        <v>251</v>
      </c>
      <c r="I15" s="151" t="s">
        <v>389</v>
      </c>
      <c r="J15" s="336" t="s">
        <v>44</v>
      </c>
      <c r="K15" s="217"/>
      <c r="L15" s="218"/>
    </row>
    <row r="16" spans="1:12" s="1" customFormat="1" x14ac:dyDescent="0.25">
      <c r="A16" s="879"/>
      <c r="B16" s="128"/>
      <c r="C16" s="156" t="s">
        <v>78</v>
      </c>
      <c r="D16" s="527" t="s">
        <v>98</v>
      </c>
      <c r="E16" s="156" t="s">
        <v>78</v>
      </c>
      <c r="F16" s="157" t="s">
        <v>98</v>
      </c>
      <c r="G16" s="158" t="s">
        <v>401</v>
      </c>
      <c r="H16" s="157" t="s">
        <v>12</v>
      </c>
      <c r="I16" s="156" t="s">
        <v>390</v>
      </c>
      <c r="J16" s="157" t="s">
        <v>98</v>
      </c>
      <c r="K16" s="219"/>
      <c r="L16" s="220"/>
    </row>
    <row r="17" spans="1:12" s="1" customFormat="1" x14ac:dyDescent="0.25">
      <c r="A17" s="879"/>
      <c r="B17" s="126" t="s">
        <v>26</v>
      </c>
      <c r="C17" s="164" t="s">
        <v>409</v>
      </c>
      <c r="D17" s="98"/>
      <c r="E17" s="163" t="s">
        <v>395</v>
      </c>
      <c r="F17" s="98"/>
      <c r="G17" s="164"/>
      <c r="H17" s="162"/>
      <c r="I17" s="164" t="s">
        <v>391</v>
      </c>
      <c r="J17" s="162" t="s">
        <v>12</v>
      </c>
      <c r="K17" s="221"/>
      <c r="L17" s="212"/>
    </row>
    <row r="18" spans="1:12" s="1" customFormat="1" x14ac:dyDescent="0.25">
      <c r="A18" s="879"/>
      <c r="B18" s="44"/>
      <c r="C18" s="164" t="s">
        <v>410</v>
      </c>
      <c r="D18" s="528"/>
      <c r="E18" s="167" t="s">
        <v>396</v>
      </c>
      <c r="F18" s="119"/>
      <c r="G18" s="167"/>
      <c r="H18" s="168"/>
      <c r="I18" s="240" t="s">
        <v>167</v>
      </c>
      <c r="J18" s="119"/>
      <c r="K18" s="222"/>
      <c r="L18" s="223"/>
    </row>
    <row r="19" spans="1:12" s="1" customFormat="1" x14ac:dyDescent="0.25">
      <c r="A19" s="879"/>
      <c r="B19" s="42" t="s">
        <v>27</v>
      </c>
      <c r="C19" s="46" t="s">
        <v>28</v>
      </c>
      <c r="D19" s="168" t="s">
        <v>12</v>
      </c>
      <c r="E19" s="46" t="s">
        <v>28</v>
      </c>
      <c r="F19" s="30" t="s">
        <v>12</v>
      </c>
      <c r="G19" s="46" t="s">
        <v>28</v>
      </c>
      <c r="H19" s="30" t="s">
        <v>12</v>
      </c>
      <c r="I19" s="46" t="s">
        <v>28</v>
      </c>
      <c r="J19" s="30" t="s">
        <v>12</v>
      </c>
      <c r="K19" s="224"/>
      <c r="L19" s="213"/>
    </row>
    <row r="20" spans="1:12" s="1" customFormat="1" ht="18" x14ac:dyDescent="0.25">
      <c r="A20" s="879"/>
      <c r="B20" s="47" t="s">
        <v>29</v>
      </c>
      <c r="C20" s="405" t="s">
        <v>278</v>
      </c>
      <c r="D20" s="525"/>
      <c r="E20" s="170" t="s">
        <v>194</v>
      </c>
      <c r="F20" s="256" t="s">
        <v>200</v>
      </c>
      <c r="G20" s="170" t="s">
        <v>403</v>
      </c>
      <c r="H20" s="152" t="s">
        <v>218</v>
      </c>
      <c r="I20" s="170" t="s">
        <v>203</v>
      </c>
      <c r="J20" s="110"/>
      <c r="K20" s="225"/>
      <c r="L20" s="218"/>
    </row>
    <row r="21" spans="1:12" s="1" customFormat="1" ht="15.75" thickBot="1" x14ac:dyDescent="0.3">
      <c r="A21" s="892"/>
      <c r="B21" s="49"/>
      <c r="C21" s="530" t="s">
        <v>22</v>
      </c>
      <c r="D21" s="105"/>
      <c r="E21" s="50" t="s">
        <v>22</v>
      </c>
      <c r="F21" s="105"/>
      <c r="G21" s="50" t="s">
        <v>22</v>
      </c>
      <c r="H21" s="105"/>
      <c r="I21" s="50" t="s">
        <v>22</v>
      </c>
      <c r="J21" s="105"/>
      <c r="K21" s="226"/>
      <c r="L21" s="227"/>
    </row>
    <row r="22" spans="1:12" s="1" customFormat="1" ht="30" x14ac:dyDescent="0.25">
      <c r="A22" s="878" t="s">
        <v>30</v>
      </c>
      <c r="B22" s="37" t="s">
        <v>24</v>
      </c>
      <c r="C22" s="172" t="s">
        <v>190</v>
      </c>
      <c r="D22" s="173" t="s">
        <v>88</v>
      </c>
      <c r="E22" s="174" t="s">
        <v>397</v>
      </c>
      <c r="F22" s="529" t="s">
        <v>44</v>
      </c>
      <c r="G22" s="269" t="s">
        <v>404</v>
      </c>
      <c r="H22" s="173" t="s">
        <v>88</v>
      </c>
      <c r="I22" s="194"/>
      <c r="J22" s="195"/>
      <c r="K22" s="137"/>
      <c r="L22" s="138"/>
    </row>
    <row r="23" spans="1:12" s="1" customFormat="1" x14ac:dyDescent="0.25">
      <c r="A23" s="879"/>
      <c r="B23" s="42" t="s">
        <v>25</v>
      </c>
      <c r="C23" s="175" t="s">
        <v>392</v>
      </c>
      <c r="D23" s="176" t="s">
        <v>129</v>
      </c>
      <c r="E23" s="175" t="s">
        <v>399</v>
      </c>
      <c r="F23" s="176" t="s">
        <v>260</v>
      </c>
      <c r="G23" s="177" t="s">
        <v>405</v>
      </c>
      <c r="H23" s="396"/>
      <c r="I23" s="196"/>
      <c r="J23" s="197"/>
      <c r="K23" s="75"/>
      <c r="L23" s="139"/>
    </row>
    <row r="24" spans="1:12" s="1" customFormat="1" x14ac:dyDescent="0.25">
      <c r="A24" s="879"/>
      <c r="B24" s="43" t="s">
        <v>26</v>
      </c>
      <c r="C24" s="178" t="s">
        <v>67</v>
      </c>
      <c r="D24" s="179" t="s">
        <v>88</v>
      </c>
      <c r="E24" s="180" t="s">
        <v>207</v>
      </c>
      <c r="F24" s="179" t="s">
        <v>129</v>
      </c>
      <c r="G24" s="178" t="s">
        <v>106</v>
      </c>
      <c r="H24" s="124"/>
      <c r="I24" s="198"/>
      <c r="J24" s="199"/>
      <c r="K24" s="75"/>
      <c r="L24" s="139"/>
    </row>
    <row r="25" spans="1:12" s="1" customFormat="1" x14ac:dyDescent="0.25">
      <c r="A25" s="879"/>
      <c r="B25" s="44"/>
      <c r="C25" s="181"/>
      <c r="D25" s="182"/>
      <c r="E25" s="379" t="s">
        <v>398</v>
      </c>
      <c r="F25" s="182" t="s">
        <v>12</v>
      </c>
      <c r="G25" s="363" t="s">
        <v>406</v>
      </c>
      <c r="H25" s="144"/>
      <c r="I25" s="200"/>
      <c r="J25" s="201"/>
      <c r="K25" s="75"/>
      <c r="L25" s="139"/>
    </row>
    <row r="26" spans="1:12" s="1" customFormat="1" x14ac:dyDescent="0.25">
      <c r="A26" s="879"/>
      <c r="B26" s="42" t="s">
        <v>27</v>
      </c>
      <c r="C26" s="183" t="s">
        <v>354</v>
      </c>
      <c r="D26" s="176" t="s">
        <v>12</v>
      </c>
      <c r="E26" s="183" t="s">
        <v>109</v>
      </c>
      <c r="F26" s="176" t="s">
        <v>12</v>
      </c>
      <c r="G26" s="183" t="s">
        <v>28</v>
      </c>
      <c r="H26" s="176" t="s">
        <v>12</v>
      </c>
      <c r="I26" s="202"/>
      <c r="J26" s="197"/>
      <c r="K26" s="75"/>
      <c r="L26" s="139"/>
    </row>
    <row r="27" spans="1:12" s="1" customFormat="1" ht="18.75" thickBot="1" x14ac:dyDescent="0.3">
      <c r="A27" s="880"/>
      <c r="B27" s="61" t="s">
        <v>29</v>
      </c>
      <c r="C27" s="186" t="s">
        <v>393</v>
      </c>
      <c r="D27" s="109"/>
      <c r="E27" s="184" t="s">
        <v>92</v>
      </c>
      <c r="F27" s="282" t="s">
        <v>100</v>
      </c>
      <c r="G27" s="184" t="s">
        <v>407</v>
      </c>
      <c r="H27" s="377" t="s">
        <v>44</v>
      </c>
      <c r="I27" s="203"/>
      <c r="J27" s="204"/>
      <c r="K27" s="140"/>
      <c r="L27" s="141"/>
    </row>
    <row r="28" spans="1:12" s="1" customFormat="1" ht="15.75" thickTop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s="1" customFormat="1" x14ac:dyDescent="0.25">
      <c r="A29" s="881"/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/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/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/>
      <c r="D33" s="71"/>
      <c r="E33" s="72"/>
      <c r="F33" s="71"/>
      <c r="H33" s="71"/>
      <c r="J33" s="71"/>
      <c r="L33" s="71"/>
    </row>
    <row r="34" spans="1:12" s="69" customFormat="1" x14ac:dyDescent="0.25">
      <c r="B34" s="70"/>
      <c r="D34" s="71"/>
      <c r="E34" s="72"/>
      <c r="F34" s="71"/>
      <c r="H34" s="71"/>
      <c r="J34" s="71"/>
      <c r="L34" s="71"/>
    </row>
    <row r="35" spans="1:12" s="69" customFormat="1" x14ac:dyDescent="0.25">
      <c r="B35" s="70"/>
      <c r="D35" s="71"/>
      <c r="E35" s="72"/>
      <c r="F35" s="71"/>
      <c r="H35" s="71"/>
      <c r="J35" s="71"/>
      <c r="L35" s="71"/>
    </row>
    <row r="36" spans="1:12" s="69" customFormat="1" x14ac:dyDescent="0.25">
      <c r="B36" s="70"/>
      <c r="D36" s="71"/>
      <c r="E36" s="72"/>
      <c r="F36" s="71"/>
      <c r="H36" s="71"/>
      <c r="J36" s="71"/>
      <c r="L36" s="71"/>
    </row>
    <row r="37" spans="1:12" s="69" customFormat="1" x14ac:dyDescent="0.25">
      <c r="A37" s="531"/>
      <c r="B37" s="72"/>
      <c r="D37" s="71"/>
      <c r="E37" s="72"/>
      <c r="F37" s="71"/>
      <c r="H37" s="71"/>
      <c r="J37" s="71"/>
      <c r="L37" s="71"/>
    </row>
  </sheetData>
  <mergeCells count="10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8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opLeftCell="A13" workbookViewId="0">
      <selection activeCell="N21" sqref="N21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2" ht="19.5" thickBot="1" x14ac:dyDescent="0.3">
      <c r="A1" s="884" t="s">
        <v>452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"/>
      <c r="E3" s="2"/>
      <c r="F3" s="3"/>
      <c r="G3" s="193"/>
      <c r="H3" s="3"/>
      <c r="I3" s="2"/>
      <c r="J3" s="3"/>
      <c r="K3" s="2"/>
      <c r="L3" s="3"/>
    </row>
    <row r="4" spans="1:12" s="1" customFormat="1" ht="16.5" thickTop="1" thickBot="1" x14ac:dyDescent="0.3">
      <c r="A4" s="4"/>
      <c r="B4" s="4"/>
      <c r="C4" s="5" t="s">
        <v>612</v>
      </c>
      <c r="D4" s="6" t="s">
        <v>2</v>
      </c>
      <c r="E4" s="5" t="s">
        <v>613</v>
      </c>
      <c r="F4" s="6" t="s">
        <v>2</v>
      </c>
      <c r="G4" s="5" t="s">
        <v>614</v>
      </c>
      <c r="H4" s="6" t="s">
        <v>2</v>
      </c>
      <c r="I4" s="5" t="s">
        <v>615</v>
      </c>
      <c r="J4" s="6" t="s">
        <v>2</v>
      </c>
      <c r="K4" s="5" t="s">
        <v>616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9" t="s">
        <v>10</v>
      </c>
      <c r="E5" s="8" t="s">
        <v>9</v>
      </c>
      <c r="F5" s="9" t="s">
        <v>10</v>
      </c>
      <c r="G5" s="8" t="s">
        <v>9</v>
      </c>
      <c r="H5" s="10" t="s">
        <v>10</v>
      </c>
      <c r="I5" s="8" t="s">
        <v>9</v>
      </c>
      <c r="J5" s="9" t="s">
        <v>10</v>
      </c>
      <c r="K5" s="8" t="s">
        <v>9</v>
      </c>
      <c r="L5" s="11" t="s">
        <v>10</v>
      </c>
    </row>
    <row r="6" spans="1:12" s="1" customFormat="1" x14ac:dyDescent="0.25">
      <c r="A6" s="879"/>
      <c r="B6" s="889"/>
      <c r="C6" s="12" t="s">
        <v>11</v>
      </c>
      <c r="D6" s="13" t="s">
        <v>12</v>
      </c>
      <c r="E6" s="12" t="s">
        <v>11</v>
      </c>
      <c r="F6" s="13" t="s">
        <v>12</v>
      </c>
      <c r="G6" s="12" t="s">
        <v>11</v>
      </c>
      <c r="H6" s="14" t="s">
        <v>12</v>
      </c>
      <c r="I6" s="12" t="s">
        <v>11</v>
      </c>
      <c r="J6" s="13" t="s">
        <v>12</v>
      </c>
      <c r="K6" s="12" t="s">
        <v>11</v>
      </c>
      <c r="L6" s="15" t="s">
        <v>12</v>
      </c>
    </row>
    <row r="7" spans="1:12" s="1" customFormat="1" x14ac:dyDescent="0.25">
      <c r="A7" s="879"/>
      <c r="B7" s="890"/>
      <c r="C7" s="16" t="s">
        <v>13</v>
      </c>
      <c r="D7" s="17"/>
      <c r="E7" s="16" t="s">
        <v>13</v>
      </c>
      <c r="F7" s="17"/>
      <c r="G7" s="18" t="s">
        <v>13</v>
      </c>
      <c r="H7" s="19"/>
      <c r="I7" s="16" t="s">
        <v>13</v>
      </c>
      <c r="J7" s="17"/>
      <c r="K7" s="16" t="s">
        <v>13</v>
      </c>
      <c r="L7" s="20"/>
    </row>
    <row r="8" spans="1:12" s="1" customFormat="1" x14ac:dyDescent="0.25">
      <c r="A8" s="879"/>
      <c r="B8" s="891" t="s">
        <v>14</v>
      </c>
      <c r="C8" s="21" t="s">
        <v>434</v>
      </c>
      <c r="D8" s="22" t="s">
        <v>15</v>
      </c>
      <c r="E8" s="23" t="s">
        <v>434</v>
      </c>
      <c r="F8" s="22" t="s">
        <v>15</v>
      </c>
      <c r="G8" s="21" t="s">
        <v>434</v>
      </c>
      <c r="H8" s="24" t="s">
        <v>15</v>
      </c>
      <c r="I8" s="23" t="s">
        <v>434</v>
      </c>
      <c r="J8" s="22" t="s">
        <v>15</v>
      </c>
      <c r="K8" s="23" t="s">
        <v>434</v>
      </c>
      <c r="L8" s="25" t="s">
        <v>15</v>
      </c>
    </row>
    <row r="9" spans="1:12" s="1" customFormat="1" x14ac:dyDescent="0.25">
      <c r="A9" s="879"/>
      <c r="B9" s="891"/>
      <c r="C9" s="26" t="s">
        <v>14</v>
      </c>
      <c r="D9" s="17" t="s">
        <v>17</v>
      </c>
      <c r="E9" s="26" t="s">
        <v>14</v>
      </c>
      <c r="F9" s="17" t="s">
        <v>17</v>
      </c>
      <c r="G9" s="26" t="s">
        <v>14</v>
      </c>
      <c r="H9" s="27" t="s">
        <v>17</v>
      </c>
      <c r="I9" s="28" t="s">
        <v>14</v>
      </c>
      <c r="J9" s="17" t="s">
        <v>17</v>
      </c>
      <c r="K9" s="26" t="s">
        <v>14</v>
      </c>
      <c r="L9" s="20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30" t="s">
        <v>12</v>
      </c>
      <c r="E10" s="29" t="s">
        <v>19</v>
      </c>
      <c r="F10" s="30" t="s">
        <v>12</v>
      </c>
      <c r="G10" s="31" t="s">
        <v>19</v>
      </c>
      <c r="H10" s="32" t="s">
        <v>12</v>
      </c>
      <c r="I10" s="29" t="s">
        <v>19</v>
      </c>
      <c r="J10" s="33" t="s">
        <v>12</v>
      </c>
      <c r="K10" s="31" t="s">
        <v>20</v>
      </c>
      <c r="L10" s="3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98"/>
      <c r="E11" s="36" t="s">
        <v>22</v>
      </c>
      <c r="F11" s="98"/>
      <c r="G11" s="36" t="s">
        <v>22</v>
      </c>
      <c r="H11" s="99"/>
      <c r="I11" s="36" t="s">
        <v>22</v>
      </c>
      <c r="J11" s="98"/>
      <c r="K11" s="36" t="s">
        <v>22</v>
      </c>
      <c r="L11" s="97"/>
    </row>
    <row r="12" spans="1:12" s="1" customFormat="1" ht="15" customHeight="1" x14ac:dyDescent="0.25">
      <c r="A12" s="878" t="s">
        <v>23</v>
      </c>
      <c r="B12" s="37" t="s">
        <v>24</v>
      </c>
      <c r="C12" s="38" t="s">
        <v>552</v>
      </c>
      <c r="D12" s="101"/>
      <c r="E12" s="38" t="s">
        <v>573</v>
      </c>
      <c r="F12" s="523" t="s">
        <v>44</v>
      </c>
      <c r="G12" s="39" t="s">
        <v>583</v>
      </c>
      <c r="H12" s="101" t="s">
        <v>430</v>
      </c>
      <c r="I12" s="38" t="s">
        <v>190</v>
      </c>
      <c r="J12" s="101"/>
      <c r="K12" s="467" t="s">
        <v>585</v>
      </c>
      <c r="L12" s="524" t="s">
        <v>44</v>
      </c>
    </row>
    <row r="13" spans="1:12" s="1" customFormat="1" x14ac:dyDescent="0.25">
      <c r="A13" s="879"/>
      <c r="B13" s="37"/>
      <c r="C13" s="40" t="s">
        <v>76</v>
      </c>
      <c r="D13" s="13" t="s">
        <v>88</v>
      </c>
      <c r="E13" s="40" t="s">
        <v>76</v>
      </c>
      <c r="F13" s="13" t="s">
        <v>88</v>
      </c>
      <c r="G13" s="40" t="s">
        <v>76</v>
      </c>
      <c r="H13" s="13" t="s">
        <v>88</v>
      </c>
      <c r="I13" s="40" t="s">
        <v>76</v>
      </c>
      <c r="J13" s="13" t="s">
        <v>88</v>
      </c>
      <c r="K13" s="41" t="s">
        <v>76</v>
      </c>
      <c r="L13" s="15" t="s">
        <v>88</v>
      </c>
    </row>
    <row r="14" spans="1:12" s="1" customFormat="1" x14ac:dyDescent="0.25">
      <c r="A14" s="879"/>
      <c r="B14" s="37"/>
      <c r="C14" s="146"/>
      <c r="D14" s="147"/>
      <c r="E14" s="148"/>
      <c r="F14" s="147"/>
      <c r="G14" s="149"/>
      <c r="H14" s="147"/>
      <c r="I14" s="146"/>
      <c r="J14" s="147"/>
      <c r="K14" s="148"/>
      <c r="L14" s="150"/>
    </row>
    <row r="15" spans="1:12" s="1" customFormat="1" x14ac:dyDescent="0.25">
      <c r="A15" s="879"/>
      <c r="B15" s="127" t="s">
        <v>25</v>
      </c>
      <c r="C15" s="151" t="s">
        <v>411</v>
      </c>
      <c r="D15" s="336" t="s">
        <v>44</v>
      </c>
      <c r="E15" s="151" t="s">
        <v>292</v>
      </c>
      <c r="F15" s="110"/>
      <c r="G15" s="158" t="s">
        <v>576</v>
      </c>
      <c r="H15" s="152"/>
      <c r="I15" s="154" t="s">
        <v>584</v>
      </c>
      <c r="J15" s="110"/>
      <c r="K15" s="154" t="s">
        <v>579</v>
      </c>
      <c r="L15" s="382"/>
    </row>
    <row r="16" spans="1:12" s="1" customFormat="1" x14ac:dyDescent="0.25">
      <c r="A16" s="879"/>
      <c r="B16" s="128"/>
      <c r="C16" s="156" t="s">
        <v>78</v>
      </c>
      <c r="D16" s="157" t="s">
        <v>98</v>
      </c>
      <c r="E16" s="156" t="s">
        <v>237</v>
      </c>
      <c r="F16" s="157" t="s">
        <v>98</v>
      </c>
      <c r="G16" s="164" t="s">
        <v>577</v>
      </c>
      <c r="H16" s="157" t="s">
        <v>599</v>
      </c>
      <c r="I16" s="156" t="s">
        <v>78</v>
      </c>
      <c r="J16" s="157" t="s">
        <v>98</v>
      </c>
      <c r="K16" s="156" t="s">
        <v>237</v>
      </c>
      <c r="L16" s="160" t="s">
        <v>98</v>
      </c>
    </row>
    <row r="17" spans="1:12" s="1" customFormat="1" x14ac:dyDescent="0.25">
      <c r="A17" s="879"/>
      <c r="B17" s="126" t="s">
        <v>26</v>
      </c>
      <c r="C17" s="163" t="s">
        <v>167</v>
      </c>
      <c r="D17" s="98"/>
      <c r="E17" s="163" t="s">
        <v>122</v>
      </c>
      <c r="F17" s="162" t="s">
        <v>15</v>
      </c>
      <c r="G17" s="167" t="s">
        <v>554</v>
      </c>
      <c r="H17" s="162"/>
      <c r="I17" s="161" t="s">
        <v>105</v>
      </c>
      <c r="J17" s="98"/>
      <c r="K17" s="165" t="s">
        <v>297</v>
      </c>
      <c r="L17" s="97"/>
    </row>
    <row r="18" spans="1:12" s="1" customFormat="1" x14ac:dyDescent="0.25">
      <c r="A18" s="879"/>
      <c r="B18" s="44"/>
      <c r="C18" s="167" t="s">
        <v>564</v>
      </c>
      <c r="D18" s="119"/>
      <c r="E18" s="167" t="s">
        <v>571</v>
      </c>
      <c r="F18" s="119"/>
      <c r="H18" s="168"/>
      <c r="I18" s="167" t="s">
        <v>358</v>
      </c>
      <c r="J18" s="119"/>
      <c r="K18" s="460" t="s">
        <v>304</v>
      </c>
      <c r="L18" s="169"/>
    </row>
    <row r="19" spans="1:12" s="1" customFormat="1" x14ac:dyDescent="0.25">
      <c r="A19" s="879"/>
      <c r="B19" s="42" t="s">
        <v>27</v>
      </c>
      <c r="C19" s="46" t="s">
        <v>28</v>
      </c>
      <c r="D19" s="30" t="s">
        <v>12</v>
      </c>
      <c r="E19" s="46" t="s">
        <v>28</v>
      </c>
      <c r="F19" s="30" t="s">
        <v>12</v>
      </c>
      <c r="G19" s="46" t="s">
        <v>28</v>
      </c>
      <c r="H19" s="30" t="s">
        <v>12</v>
      </c>
      <c r="I19" s="46" t="s">
        <v>28</v>
      </c>
      <c r="J19" s="30" t="s">
        <v>12</v>
      </c>
      <c r="K19" s="46" t="s">
        <v>28</v>
      </c>
      <c r="L19" s="34" t="s">
        <v>12</v>
      </c>
    </row>
    <row r="20" spans="1:12" s="1" customFormat="1" ht="30" x14ac:dyDescent="0.25">
      <c r="A20" s="879"/>
      <c r="B20" s="47" t="s">
        <v>29</v>
      </c>
      <c r="C20" s="469" t="s">
        <v>565</v>
      </c>
      <c r="D20" s="110"/>
      <c r="E20" s="468" t="s">
        <v>572</v>
      </c>
      <c r="F20" s="110"/>
      <c r="G20" s="468" t="s">
        <v>708</v>
      </c>
      <c r="H20" s="256" t="s">
        <v>100</v>
      </c>
      <c r="I20" s="236" t="s">
        <v>563</v>
      </c>
      <c r="J20" s="110"/>
      <c r="K20" s="468" t="s">
        <v>578</v>
      </c>
      <c r="L20" s="155" t="s">
        <v>12</v>
      </c>
    </row>
    <row r="21" spans="1:12" s="1" customFormat="1" ht="15.75" thickBot="1" x14ac:dyDescent="0.3">
      <c r="A21" s="892"/>
      <c r="B21" s="49"/>
      <c r="C21" s="50" t="s">
        <v>22</v>
      </c>
      <c r="D21" s="105"/>
      <c r="E21" s="50" t="s">
        <v>22</v>
      </c>
      <c r="F21" s="105"/>
      <c r="G21" s="50" t="s">
        <v>22</v>
      </c>
      <c r="H21" s="105"/>
      <c r="I21" s="50" t="s">
        <v>22</v>
      </c>
      <c r="J21" s="105"/>
      <c r="K21" s="50" t="s">
        <v>22</v>
      </c>
      <c r="L21" s="115"/>
    </row>
    <row r="22" spans="1:12" s="1" customFormat="1" ht="27" x14ac:dyDescent="0.25">
      <c r="A22" s="878" t="s">
        <v>30</v>
      </c>
      <c r="B22" s="37" t="s">
        <v>24</v>
      </c>
      <c r="C22" s="172" t="s">
        <v>67</v>
      </c>
      <c r="D22" s="173" t="s">
        <v>88</v>
      </c>
      <c r="E22" s="369" t="s">
        <v>581</v>
      </c>
      <c r="F22" s="173" t="s">
        <v>430</v>
      </c>
      <c r="G22" s="174" t="s">
        <v>580</v>
      </c>
      <c r="H22" s="270" t="s">
        <v>250</v>
      </c>
      <c r="I22" s="174" t="s">
        <v>231</v>
      </c>
      <c r="J22" s="270" t="s">
        <v>424</v>
      </c>
      <c r="K22" s="137"/>
      <c r="L22" s="138"/>
    </row>
    <row r="23" spans="1:12" s="1" customFormat="1" ht="45" x14ac:dyDescent="0.25">
      <c r="A23" s="879"/>
      <c r="B23" s="42" t="s">
        <v>25</v>
      </c>
      <c r="C23" s="175" t="s">
        <v>108</v>
      </c>
      <c r="D23" s="176" t="s">
        <v>271</v>
      </c>
      <c r="E23" s="175" t="s">
        <v>568</v>
      </c>
      <c r="F23" s="176" t="s">
        <v>251</v>
      </c>
      <c r="G23" s="177" t="s">
        <v>575</v>
      </c>
      <c r="H23" s="176" t="s">
        <v>230</v>
      </c>
      <c r="I23" s="177" t="s">
        <v>121</v>
      </c>
      <c r="J23" s="176" t="s">
        <v>260</v>
      </c>
      <c r="K23" s="75"/>
      <c r="L23" s="139"/>
    </row>
    <row r="24" spans="1:12" s="1" customFormat="1" x14ac:dyDescent="0.25">
      <c r="A24" s="879"/>
      <c r="B24" s="43" t="s">
        <v>26</v>
      </c>
      <c r="C24" s="180" t="s">
        <v>566</v>
      </c>
      <c r="D24" s="179" t="s">
        <v>15</v>
      </c>
      <c r="E24" s="180" t="s">
        <v>569</v>
      </c>
      <c r="F24" s="179" t="s">
        <v>258</v>
      </c>
      <c r="G24" s="181" t="s">
        <v>208</v>
      </c>
      <c r="H24" s="179" t="s">
        <v>12</v>
      </c>
      <c r="I24" s="178" t="s">
        <v>313</v>
      </c>
      <c r="J24" s="124"/>
      <c r="K24" s="75"/>
      <c r="L24" s="139"/>
    </row>
    <row r="25" spans="1:12" s="1" customFormat="1" x14ac:dyDescent="0.25">
      <c r="A25" s="879"/>
      <c r="B25" s="44"/>
      <c r="C25" s="181" t="s">
        <v>386</v>
      </c>
      <c r="D25" s="144"/>
      <c r="E25" s="181"/>
      <c r="F25" s="182"/>
      <c r="H25" s="182"/>
      <c r="I25" s="181"/>
      <c r="J25" s="182"/>
      <c r="K25" s="75"/>
      <c r="L25" s="139"/>
    </row>
    <row r="26" spans="1:12" s="1" customFormat="1" x14ac:dyDescent="0.25">
      <c r="A26" s="879"/>
      <c r="B26" s="42" t="s">
        <v>27</v>
      </c>
      <c r="C26" s="183" t="s">
        <v>567</v>
      </c>
      <c r="D26" s="176" t="s">
        <v>12</v>
      </c>
      <c r="E26" s="183" t="s">
        <v>319</v>
      </c>
      <c r="F26" s="176" t="s">
        <v>12</v>
      </c>
      <c r="G26" s="183" t="s">
        <v>109</v>
      </c>
      <c r="H26" s="176" t="s">
        <v>12</v>
      </c>
      <c r="I26" s="183" t="s">
        <v>109</v>
      </c>
      <c r="J26" s="176" t="s">
        <v>12</v>
      </c>
      <c r="K26" s="75"/>
      <c r="L26" s="139"/>
    </row>
    <row r="27" spans="1:12" s="1" customFormat="1" ht="27.75" thickBot="1" x14ac:dyDescent="0.3">
      <c r="A27" s="880"/>
      <c r="B27" s="61" t="s">
        <v>29</v>
      </c>
      <c r="C27" s="470" t="s">
        <v>22</v>
      </c>
      <c r="D27" s="109"/>
      <c r="E27" s="241" t="s">
        <v>570</v>
      </c>
      <c r="F27" s="109"/>
      <c r="G27" s="471" t="s">
        <v>574</v>
      </c>
      <c r="H27" s="185"/>
      <c r="I27" s="471" t="s">
        <v>582</v>
      </c>
      <c r="J27" s="282" t="s">
        <v>709</v>
      </c>
      <c r="K27" s="140"/>
      <c r="L27" s="141"/>
    </row>
    <row r="28" spans="1:12" s="1" customFormat="1" ht="15.75" thickTop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437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0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rintOptions horizontalCentered="1" verticalCentered="1"/>
  <pageMargins left="0.19685039370078741" right="0.19685039370078741" top="0.15748031496062992" bottom="0.15748031496062992" header="0" footer="0"/>
  <pageSetup paperSize="8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38"/>
  <sheetViews>
    <sheetView topLeftCell="A7" zoomScaleNormal="100" workbookViewId="0">
      <selection activeCell="F20" sqref="F20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14062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4.140625" customWidth="1"/>
    <col min="12" max="12" width="6.28515625" style="74" customWidth="1"/>
    <col min="13" max="13" width="6.85546875" customWidth="1"/>
    <col min="14" max="14" width="4.7109375" customWidth="1"/>
    <col min="15" max="15" width="5.140625" customWidth="1"/>
    <col min="16" max="16" width="3.42578125" customWidth="1"/>
    <col min="17" max="17" width="6.85546875" customWidth="1"/>
    <col min="18" max="18" width="7.140625" customWidth="1"/>
    <col min="19" max="19" width="6.5703125" customWidth="1"/>
    <col min="20" max="20" width="5.42578125" customWidth="1"/>
    <col min="21" max="21" width="6.140625" customWidth="1"/>
    <col min="22" max="22" width="6.28515625" customWidth="1"/>
  </cols>
  <sheetData>
    <row r="1" spans="1:25" ht="19.5" thickBot="1" x14ac:dyDescent="0.3">
      <c r="A1" s="884" t="s">
        <v>451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25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25" ht="15.75" thickBot="1" x14ac:dyDescent="0.3">
      <c r="C3" s="2"/>
      <c r="D3" s="3"/>
      <c r="E3" s="242" t="s">
        <v>186</v>
      </c>
      <c r="F3" s="3"/>
      <c r="G3" s="193"/>
      <c r="H3" s="3"/>
      <c r="I3" s="2"/>
      <c r="J3" s="3"/>
      <c r="K3" s="2"/>
      <c r="L3" s="3"/>
    </row>
    <row r="4" spans="1:25" s="1" customFormat="1" ht="16.5" thickTop="1" thickBot="1" x14ac:dyDescent="0.3">
      <c r="A4" s="4"/>
      <c r="B4" s="4"/>
      <c r="C4" s="5" t="s">
        <v>622</v>
      </c>
      <c r="D4" s="307" t="s">
        <v>2</v>
      </c>
      <c r="E4" s="5" t="s">
        <v>623</v>
      </c>
      <c r="F4" s="307" t="s">
        <v>2</v>
      </c>
      <c r="G4" s="5" t="s">
        <v>624</v>
      </c>
      <c r="H4" s="307" t="s">
        <v>2</v>
      </c>
      <c r="I4" s="5" t="s">
        <v>625</v>
      </c>
      <c r="J4" s="307" t="s">
        <v>2</v>
      </c>
      <c r="K4" s="5" t="s">
        <v>626</v>
      </c>
      <c r="L4" s="327" t="s">
        <v>2</v>
      </c>
    </row>
    <row r="5" spans="1:25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25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25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322"/>
      <c r="I7" s="16" t="s">
        <v>13</v>
      </c>
      <c r="J7" s="136"/>
      <c r="K7" s="16" t="s">
        <v>13</v>
      </c>
      <c r="L7" s="329"/>
    </row>
    <row r="8" spans="1:25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25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  <c r="V9" s="553"/>
      <c r="W9" s="553"/>
      <c r="X9" s="553"/>
      <c r="Y9" s="553"/>
    </row>
    <row r="10" spans="1:25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31" t="s">
        <v>19</v>
      </c>
      <c r="H10" s="324" t="s">
        <v>12</v>
      </c>
      <c r="I10" s="29" t="s">
        <v>19</v>
      </c>
      <c r="J10" s="104" t="s">
        <v>12</v>
      </c>
      <c r="K10" s="31" t="s">
        <v>20</v>
      </c>
      <c r="L10" s="264" t="s">
        <v>12</v>
      </c>
      <c r="V10" s="553"/>
      <c r="W10" s="553"/>
      <c r="X10" s="553"/>
      <c r="Y10" s="553"/>
    </row>
    <row r="11" spans="1:25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  <c r="V11" s="553"/>
      <c r="W11" s="553"/>
      <c r="X11" s="553"/>
      <c r="Y11" s="553"/>
    </row>
    <row r="12" spans="1:25" s="1" customFormat="1" ht="30" x14ac:dyDescent="0.25">
      <c r="A12" s="878" t="s">
        <v>23</v>
      </c>
      <c r="B12" s="37" t="s">
        <v>24</v>
      </c>
      <c r="C12" s="38" t="s">
        <v>190</v>
      </c>
      <c r="D12" s="244" t="s">
        <v>88</v>
      </c>
      <c r="E12" s="38" t="s">
        <v>589</v>
      </c>
      <c r="F12" s="244" t="s">
        <v>753</v>
      </c>
      <c r="G12" s="474" t="s">
        <v>600</v>
      </c>
      <c r="H12" s="244" t="s">
        <v>749</v>
      </c>
      <c r="I12" s="467" t="s">
        <v>596</v>
      </c>
      <c r="J12" s="559" t="s">
        <v>130</v>
      </c>
      <c r="K12" s="467" t="s">
        <v>590</v>
      </c>
      <c r="L12" s="246" t="s">
        <v>12</v>
      </c>
      <c r="V12" s="553"/>
      <c r="W12" s="573"/>
      <c r="X12" s="574"/>
      <c r="Y12" s="553"/>
    </row>
    <row r="13" spans="1:25" s="1" customFormat="1" x14ac:dyDescent="0.25">
      <c r="A13" s="879"/>
      <c r="B13" s="37"/>
      <c r="C13" s="40" t="s">
        <v>76</v>
      </c>
      <c r="D13" s="248" t="s">
        <v>88</v>
      </c>
      <c r="E13" s="40" t="s">
        <v>76</v>
      </c>
      <c r="F13" s="248" t="s">
        <v>88</v>
      </c>
      <c r="G13" s="40" t="s">
        <v>76</v>
      </c>
      <c r="H13" s="248" t="s">
        <v>88</v>
      </c>
      <c r="I13" s="40" t="s">
        <v>76</v>
      </c>
      <c r="J13" s="248" t="s">
        <v>88</v>
      </c>
      <c r="K13" s="41" t="s">
        <v>76</v>
      </c>
      <c r="L13" s="250" t="s">
        <v>88</v>
      </c>
      <c r="V13" s="553"/>
      <c r="W13" s="573"/>
      <c r="X13" s="574"/>
      <c r="Y13" s="553"/>
    </row>
    <row r="14" spans="1:25" s="1" customFormat="1" x14ac:dyDescent="0.25">
      <c r="A14" s="879"/>
      <c r="B14" s="37"/>
      <c r="C14" s="21" t="s">
        <v>434</v>
      </c>
      <c r="D14" s="252"/>
      <c r="E14" s="21" t="s">
        <v>434</v>
      </c>
      <c r="F14" s="563"/>
      <c r="G14" s="21" t="s">
        <v>434</v>
      </c>
      <c r="H14" s="252"/>
      <c r="I14" s="21" t="s">
        <v>434</v>
      </c>
      <c r="J14" s="563"/>
      <c r="K14" s="21" t="s">
        <v>434</v>
      </c>
      <c r="L14" s="388"/>
      <c r="V14" s="553"/>
      <c r="W14" s="575"/>
      <c r="X14" s="576"/>
      <c r="Y14" s="553"/>
    </row>
    <row r="15" spans="1:25" s="1" customFormat="1" x14ac:dyDescent="0.25">
      <c r="A15" s="879"/>
      <c r="B15" s="127" t="s">
        <v>25</v>
      </c>
      <c r="C15" s="151" t="s">
        <v>591</v>
      </c>
      <c r="D15" s="288" t="s">
        <v>130</v>
      </c>
      <c r="E15" s="472"/>
      <c r="F15" s="256"/>
      <c r="G15" s="153" t="s">
        <v>601</v>
      </c>
      <c r="H15" s="256" t="s">
        <v>97</v>
      </c>
      <c r="I15" s="154" t="s">
        <v>605</v>
      </c>
      <c r="J15" s="326"/>
      <c r="K15" s="151" t="s">
        <v>83</v>
      </c>
      <c r="L15" s="393"/>
      <c r="V15" s="553"/>
      <c r="W15" s="553"/>
      <c r="X15" s="576"/>
      <c r="Y15" s="553"/>
    </row>
    <row r="16" spans="1:25" s="1" customFormat="1" x14ac:dyDescent="0.25">
      <c r="A16" s="879"/>
      <c r="B16" s="128"/>
      <c r="C16" s="156" t="s">
        <v>553</v>
      </c>
      <c r="D16" s="157" t="s">
        <v>98</v>
      </c>
      <c r="E16" s="156" t="s">
        <v>604</v>
      </c>
      <c r="F16" s="934" t="s">
        <v>599</v>
      </c>
      <c r="G16" s="158"/>
      <c r="H16" s="157"/>
      <c r="I16" s="156" t="s">
        <v>237</v>
      </c>
      <c r="J16" s="157" t="s">
        <v>98</v>
      </c>
      <c r="K16" s="156" t="s">
        <v>237</v>
      </c>
      <c r="L16" s="160"/>
      <c r="V16" s="553"/>
      <c r="W16" s="577"/>
      <c r="X16" s="933"/>
      <c r="Y16" s="553"/>
    </row>
    <row r="17" spans="1:25" s="1" customFormat="1" x14ac:dyDescent="0.25">
      <c r="A17" s="879"/>
      <c r="B17" s="126" t="s">
        <v>26</v>
      </c>
      <c r="C17" s="163" t="s">
        <v>149</v>
      </c>
      <c r="D17" s="258" t="s">
        <v>129</v>
      </c>
      <c r="E17" s="164" t="s">
        <v>220</v>
      </c>
      <c r="F17" s="935"/>
      <c r="G17" s="163" t="s">
        <v>85</v>
      </c>
      <c r="H17" s="297"/>
      <c r="I17" s="257" t="s">
        <v>167</v>
      </c>
      <c r="J17" s="297"/>
      <c r="K17" s="163" t="s">
        <v>597</v>
      </c>
      <c r="L17" s="296"/>
      <c r="V17" s="553"/>
      <c r="W17" s="578"/>
      <c r="X17" s="933"/>
      <c r="Y17" s="553"/>
    </row>
    <row r="18" spans="1:25" s="1" customFormat="1" x14ac:dyDescent="0.25">
      <c r="A18" s="879"/>
      <c r="B18" s="44"/>
      <c r="C18" s="167" t="s">
        <v>111</v>
      </c>
      <c r="D18" s="286"/>
      <c r="E18" s="167"/>
      <c r="F18" s="260"/>
      <c r="G18" s="167" t="s">
        <v>168</v>
      </c>
      <c r="H18" s="286"/>
      <c r="I18" s="167" t="s">
        <v>396</v>
      </c>
      <c r="J18" s="286"/>
      <c r="K18" s="167" t="s">
        <v>598</v>
      </c>
      <c r="L18" s="261" t="s">
        <v>12</v>
      </c>
      <c r="V18" s="553"/>
      <c r="W18" s="578"/>
      <c r="X18" s="576"/>
      <c r="Y18" s="553"/>
    </row>
    <row r="19" spans="1:25" s="1" customFormat="1" x14ac:dyDescent="0.25">
      <c r="A19" s="879"/>
      <c r="B19" s="42" t="s">
        <v>27</v>
      </c>
      <c r="C19" s="46" t="s">
        <v>28</v>
      </c>
      <c r="D19" s="263" t="s">
        <v>12</v>
      </c>
      <c r="E19" s="46" t="s">
        <v>28</v>
      </c>
      <c r="F19" s="263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  <c r="V19" s="553"/>
      <c r="W19" s="579"/>
      <c r="X19" s="574"/>
      <c r="Y19" s="553"/>
    </row>
    <row r="20" spans="1:25" s="1" customFormat="1" ht="18" x14ac:dyDescent="0.25">
      <c r="A20" s="879"/>
      <c r="B20" s="47" t="s">
        <v>29</v>
      </c>
      <c r="C20" s="468" t="s">
        <v>588</v>
      </c>
      <c r="D20" s="256" t="s">
        <v>129</v>
      </c>
      <c r="E20" s="468" t="s">
        <v>194</v>
      </c>
      <c r="F20" s="256" t="s">
        <v>200</v>
      </c>
      <c r="G20" s="468" t="s">
        <v>602</v>
      </c>
      <c r="H20" s="326"/>
      <c r="I20" s="153" t="s">
        <v>603</v>
      </c>
      <c r="J20" s="256" t="s">
        <v>599</v>
      </c>
      <c r="K20" s="468" t="s">
        <v>163</v>
      </c>
      <c r="L20" s="556"/>
      <c r="V20" s="553"/>
      <c r="W20" s="580"/>
      <c r="X20" s="576"/>
      <c r="Y20" s="553"/>
    </row>
    <row r="21" spans="1:25" s="1" customFormat="1" ht="15.75" thickBot="1" x14ac:dyDescent="0.3">
      <c r="A21" s="892"/>
      <c r="B21" s="37"/>
      <c r="C21" s="405" t="s">
        <v>22</v>
      </c>
      <c r="D21" s="566"/>
      <c r="E21" s="405" t="s">
        <v>22</v>
      </c>
      <c r="F21" s="566"/>
      <c r="G21" s="405" t="s">
        <v>22</v>
      </c>
      <c r="H21" s="566"/>
      <c r="I21" s="405" t="s">
        <v>22</v>
      </c>
      <c r="J21" s="566"/>
      <c r="K21" s="405" t="s">
        <v>22</v>
      </c>
      <c r="L21" s="145"/>
      <c r="V21" s="553"/>
      <c r="W21" s="573"/>
      <c r="X21" s="581"/>
      <c r="Y21" s="553"/>
    </row>
    <row r="22" spans="1:25" s="1" customFormat="1" ht="18" customHeight="1" x14ac:dyDescent="0.25">
      <c r="A22" s="878" t="s">
        <v>30</v>
      </c>
      <c r="B22" s="938" t="s">
        <v>24</v>
      </c>
      <c r="C22" s="366" t="s">
        <v>434</v>
      </c>
      <c r="D22" s="571"/>
      <c r="E22" s="366" t="s">
        <v>434</v>
      </c>
      <c r="F22" s="571"/>
      <c r="G22" s="366" t="s">
        <v>434</v>
      </c>
      <c r="H22" s="571"/>
      <c r="I22" s="366" t="s">
        <v>434</v>
      </c>
      <c r="J22" s="572"/>
      <c r="K22" s="582" t="s">
        <v>434</v>
      </c>
      <c r="L22" s="583"/>
      <c r="V22" s="553"/>
      <c r="W22" s="553"/>
      <c r="X22" s="553"/>
      <c r="Y22" s="553"/>
    </row>
    <row r="23" spans="1:25" s="1" customFormat="1" ht="30" customHeight="1" x14ac:dyDescent="0.25">
      <c r="A23" s="879"/>
      <c r="B23" s="939"/>
      <c r="C23" s="278" t="s">
        <v>349</v>
      </c>
      <c r="D23" s="391"/>
      <c r="E23" s="567" t="s">
        <v>586</v>
      </c>
      <c r="F23" s="279" t="s">
        <v>749</v>
      </c>
      <c r="G23" s="568" t="s">
        <v>587</v>
      </c>
      <c r="H23" s="569" t="s">
        <v>130</v>
      </c>
      <c r="I23" s="568" t="s">
        <v>313</v>
      </c>
      <c r="J23" s="555" t="s">
        <v>88</v>
      </c>
      <c r="K23" s="570" t="s">
        <v>190</v>
      </c>
      <c r="L23" s="558" t="s">
        <v>88</v>
      </c>
    </row>
    <row r="24" spans="1:25" s="1" customFormat="1" ht="30" x14ac:dyDescent="0.25">
      <c r="A24" s="879"/>
      <c r="B24" s="42" t="s">
        <v>25</v>
      </c>
      <c r="C24" s="175" t="s">
        <v>592</v>
      </c>
      <c r="D24" s="273" t="s">
        <v>748</v>
      </c>
      <c r="E24" s="175" t="s">
        <v>504</v>
      </c>
      <c r="F24" s="273" t="s">
        <v>750</v>
      </c>
      <c r="G24" s="177" t="s">
        <v>609</v>
      </c>
      <c r="H24" s="273" t="s">
        <v>98</v>
      </c>
      <c r="I24" s="177" t="s">
        <v>610</v>
      </c>
      <c r="J24" s="562"/>
      <c r="K24" s="406" t="s">
        <v>607</v>
      </c>
      <c r="L24" s="557" t="s">
        <v>429</v>
      </c>
    </row>
    <row r="25" spans="1:25" s="1" customFormat="1" x14ac:dyDescent="0.25">
      <c r="A25" s="879"/>
      <c r="B25" s="43" t="s">
        <v>26</v>
      </c>
      <c r="C25" s="178" t="s">
        <v>593</v>
      </c>
      <c r="D25" s="287"/>
      <c r="E25" s="180" t="s">
        <v>608</v>
      </c>
      <c r="F25" s="276" t="s">
        <v>12</v>
      </c>
      <c r="G25" s="180" t="s">
        <v>176</v>
      </c>
      <c r="H25" s="276" t="s">
        <v>15</v>
      </c>
      <c r="I25" s="180" t="s">
        <v>611</v>
      </c>
      <c r="J25" s="345" t="s">
        <v>15</v>
      </c>
      <c r="K25" s="475" t="s">
        <v>229</v>
      </c>
      <c r="L25" s="561" t="s">
        <v>752</v>
      </c>
    </row>
    <row r="26" spans="1:25" s="1" customFormat="1" x14ac:dyDescent="0.25">
      <c r="A26" s="879"/>
      <c r="B26" s="44"/>
      <c r="C26" s="363" t="s">
        <v>212</v>
      </c>
      <c r="D26" s="279" t="s">
        <v>15</v>
      </c>
      <c r="E26" s="181"/>
      <c r="F26" s="279"/>
      <c r="G26" s="181" t="s">
        <v>386</v>
      </c>
      <c r="H26" s="391"/>
      <c r="I26" s="181"/>
      <c r="J26" s="555"/>
      <c r="K26" s="407"/>
      <c r="L26" s="558"/>
    </row>
    <row r="27" spans="1:25" s="1" customFormat="1" x14ac:dyDescent="0.25">
      <c r="A27" s="879"/>
      <c r="B27" s="42" t="s">
        <v>27</v>
      </c>
      <c r="C27" s="183"/>
      <c r="D27" s="273"/>
      <c r="E27" s="183" t="s">
        <v>156</v>
      </c>
      <c r="F27" s="273" t="s">
        <v>12</v>
      </c>
      <c r="G27" s="183"/>
      <c r="H27" s="273"/>
      <c r="I27" s="183" t="s">
        <v>109</v>
      </c>
      <c r="J27" s="554" t="s">
        <v>12</v>
      </c>
      <c r="K27" s="408" t="s">
        <v>109</v>
      </c>
      <c r="L27" s="557" t="s">
        <v>12</v>
      </c>
    </row>
    <row r="28" spans="1:25" s="1" customFormat="1" ht="30.75" thickBot="1" x14ac:dyDescent="0.3">
      <c r="A28" s="880"/>
      <c r="B28" s="61" t="s">
        <v>29</v>
      </c>
      <c r="C28" s="184" t="s">
        <v>594</v>
      </c>
      <c r="D28" s="282" t="s">
        <v>12</v>
      </c>
      <c r="E28" s="473" t="s">
        <v>595</v>
      </c>
      <c r="F28" s="291"/>
      <c r="G28" s="471" t="s">
        <v>80</v>
      </c>
      <c r="H28" s="282" t="s">
        <v>101</v>
      </c>
      <c r="I28" s="470" t="s">
        <v>22</v>
      </c>
      <c r="J28" s="560"/>
      <c r="K28" s="584" t="s">
        <v>606</v>
      </c>
      <c r="L28" s="585" t="s">
        <v>751</v>
      </c>
    </row>
    <row r="29" spans="1:25" s="1" customFormat="1" ht="16.5" thickTop="1" thickBot="1" x14ac:dyDescent="0.3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936" t="s">
        <v>446</v>
      </c>
      <c r="L29" s="937"/>
    </row>
    <row r="30" spans="1:25" s="1" customFormat="1" x14ac:dyDescent="0.25">
      <c r="A30" s="881" t="s">
        <v>31</v>
      </c>
      <c r="B30" s="881"/>
      <c r="C30" s="881"/>
      <c r="D30" s="881"/>
      <c r="E30" s="881"/>
      <c r="F30" s="881"/>
      <c r="G30" s="881"/>
      <c r="H30" s="881"/>
      <c r="I30" s="881"/>
      <c r="J30" s="881"/>
      <c r="K30" s="881"/>
      <c r="L30" s="881"/>
    </row>
    <row r="31" spans="1:25" ht="15.75" x14ac:dyDescent="0.25">
      <c r="A31" s="882" t="s">
        <v>32</v>
      </c>
      <c r="B31" s="882"/>
      <c r="C31" s="882"/>
      <c r="D31" s="882"/>
      <c r="E31" s="882"/>
      <c r="F31" s="882"/>
      <c r="G31" s="882"/>
      <c r="H31" s="882"/>
      <c r="I31" s="882"/>
      <c r="J31" s="882"/>
      <c r="K31" s="882"/>
      <c r="L31" s="882"/>
    </row>
    <row r="32" spans="1:25" ht="20.25" customHeight="1" x14ac:dyDescent="0.25">
      <c r="A32" s="924" t="s">
        <v>33</v>
      </c>
      <c r="B32" s="924"/>
      <c r="C32" s="924"/>
      <c r="D32" s="924"/>
      <c r="E32" s="924"/>
      <c r="F32" s="924"/>
      <c r="G32" s="924"/>
      <c r="H32" s="924"/>
      <c r="I32" s="924"/>
      <c r="J32" s="924"/>
      <c r="K32" s="924"/>
      <c r="L32" s="924"/>
    </row>
    <row r="33" spans="1:12" ht="1.5" customHeight="1" x14ac:dyDescent="0.25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8"/>
    </row>
    <row r="34" spans="1:12" s="69" customFormat="1" x14ac:dyDescent="0.25">
      <c r="B34" s="70" t="s">
        <v>34</v>
      </c>
      <c r="D34" s="71"/>
      <c r="E34" s="72" t="s">
        <v>35</v>
      </c>
      <c r="F34" s="71"/>
      <c r="G34" s="69" t="s">
        <v>36</v>
      </c>
      <c r="H34" s="71"/>
      <c r="J34" s="71"/>
      <c r="K34" s="69" t="s">
        <v>256</v>
      </c>
      <c r="L34" s="71"/>
    </row>
    <row r="35" spans="1:12" s="69" customFormat="1" ht="25.5" x14ac:dyDescent="0.25">
      <c r="B35" s="70" t="s">
        <v>38</v>
      </c>
      <c r="C35" s="69" t="s">
        <v>437</v>
      </c>
      <c r="D35" s="71"/>
      <c r="E35" s="72" t="s">
        <v>39</v>
      </c>
      <c r="F35" s="71"/>
      <c r="H35" s="71"/>
      <c r="J35" s="71"/>
      <c r="L35" s="71"/>
    </row>
    <row r="36" spans="1:12" s="69" customFormat="1" ht="45" x14ac:dyDescent="0.25">
      <c r="B36" s="70" t="s">
        <v>40</v>
      </c>
      <c r="D36" s="71"/>
      <c r="E36" s="72" t="s">
        <v>41</v>
      </c>
      <c r="F36" s="71"/>
      <c r="H36" s="71"/>
      <c r="J36" s="71"/>
      <c r="L36" s="71"/>
    </row>
    <row r="37" spans="1:12" s="69" customFormat="1" x14ac:dyDescent="0.25">
      <c r="B37" s="70" t="s">
        <v>42</v>
      </c>
      <c r="D37" s="71"/>
      <c r="E37" s="72" t="s">
        <v>134</v>
      </c>
      <c r="F37" s="71"/>
      <c r="H37" s="71"/>
      <c r="J37" s="71"/>
      <c r="L37" s="71"/>
    </row>
    <row r="38" spans="1:12" s="69" customFormat="1" x14ac:dyDescent="0.25">
      <c r="A38" s="73" t="s">
        <v>44</v>
      </c>
      <c r="B38" s="72" t="s">
        <v>45</v>
      </c>
      <c r="D38" s="71"/>
      <c r="E38" s="72" t="s">
        <v>46</v>
      </c>
      <c r="F38" s="71"/>
      <c r="G38" s="69" t="s">
        <v>47</v>
      </c>
      <c r="H38" s="71"/>
      <c r="J38" s="71"/>
      <c r="K38" s="69" t="s">
        <v>255</v>
      </c>
      <c r="L38" s="71"/>
    </row>
  </sheetData>
  <mergeCells count="14">
    <mergeCell ref="X16:X17"/>
    <mergeCell ref="F16:F17"/>
    <mergeCell ref="A30:L30"/>
    <mergeCell ref="A31:L31"/>
    <mergeCell ref="A32:L32"/>
    <mergeCell ref="A12:A21"/>
    <mergeCell ref="K29:L29"/>
    <mergeCell ref="A22:A28"/>
    <mergeCell ref="B22:B23"/>
    <mergeCell ref="A1:L1"/>
    <mergeCell ref="A2:L2"/>
    <mergeCell ref="A5:A11"/>
    <mergeCell ref="B5:B7"/>
    <mergeCell ref="B8:B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76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opLeftCell="A7" workbookViewId="0">
      <selection activeCell="B22" sqref="B22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387" bestFit="1" customWidth="1"/>
    <col min="5" max="5" width="22.7109375" customWidth="1"/>
    <col min="6" max="6" width="6.28515625" style="387" customWidth="1"/>
    <col min="7" max="7" width="22.7109375" customWidth="1"/>
    <col min="8" max="8" width="6.28515625" style="387" customWidth="1"/>
    <col min="9" max="9" width="22.7109375" customWidth="1"/>
    <col min="10" max="10" width="6.28515625" style="387" customWidth="1"/>
    <col min="11" max="11" width="22.7109375" customWidth="1"/>
    <col min="12" max="12" width="6.28515625" style="387" customWidth="1"/>
  </cols>
  <sheetData>
    <row r="1" spans="1:12" ht="19.5" thickBot="1" x14ac:dyDescent="0.3">
      <c r="A1" s="884" t="s">
        <v>448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84"/>
      <c r="E3" s="2"/>
      <c r="F3" s="384"/>
      <c r="G3" s="193"/>
      <c r="H3" s="384"/>
      <c r="I3" s="2"/>
      <c r="J3" s="384"/>
      <c r="K3" s="2"/>
      <c r="L3" s="384"/>
    </row>
    <row r="4" spans="1:12" s="1" customFormat="1" ht="16.5" thickTop="1" thickBot="1" x14ac:dyDescent="0.3">
      <c r="A4" s="4"/>
      <c r="B4" s="4"/>
      <c r="C4" s="5" t="s">
        <v>627</v>
      </c>
      <c r="D4" s="307" t="s">
        <v>2</v>
      </c>
      <c r="E4" s="5" t="s">
        <v>628</v>
      </c>
      <c r="F4" s="307" t="s">
        <v>2</v>
      </c>
      <c r="G4" s="5" t="s">
        <v>629</v>
      </c>
      <c r="H4" s="307" t="s">
        <v>2</v>
      </c>
      <c r="I4" s="5" t="s">
        <v>631</v>
      </c>
      <c r="J4" s="307" t="s">
        <v>2</v>
      </c>
      <c r="K4" s="5" t="s">
        <v>630</v>
      </c>
      <c r="L4" s="32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322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50</v>
      </c>
      <c r="D8" s="309" t="s">
        <v>15</v>
      </c>
      <c r="E8" s="23" t="s">
        <v>50</v>
      </c>
      <c r="F8" s="309" t="s">
        <v>15</v>
      </c>
      <c r="G8" s="21" t="s">
        <v>16</v>
      </c>
      <c r="H8" s="303" t="s">
        <v>15</v>
      </c>
      <c r="I8" s="23" t="s">
        <v>16</v>
      </c>
      <c r="J8" s="309" t="s">
        <v>15</v>
      </c>
      <c r="K8" s="23" t="s">
        <v>16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31" t="s">
        <v>19</v>
      </c>
      <c r="H10" s="324" t="s">
        <v>12</v>
      </c>
      <c r="I10" s="29" t="s">
        <v>19</v>
      </c>
      <c r="J10" s="104" t="s">
        <v>12</v>
      </c>
      <c r="K10" s="31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24</v>
      </c>
      <c r="C12" s="467" t="s">
        <v>635</v>
      </c>
      <c r="D12" s="559" t="s">
        <v>130</v>
      </c>
      <c r="E12" s="38" t="s">
        <v>190</v>
      </c>
      <c r="F12" s="244"/>
      <c r="G12" s="39" t="s">
        <v>640</v>
      </c>
      <c r="H12" s="244" t="s">
        <v>756</v>
      </c>
      <c r="I12" s="467" t="s">
        <v>643</v>
      </c>
      <c r="J12" s="559" t="s">
        <v>130</v>
      </c>
      <c r="K12" s="478" t="s">
        <v>190</v>
      </c>
      <c r="L12" s="246"/>
    </row>
    <row r="13" spans="1:12" s="1" customFormat="1" x14ac:dyDescent="0.25">
      <c r="A13" s="879"/>
      <c r="B13" s="37"/>
      <c r="C13" s="40" t="s">
        <v>76</v>
      </c>
      <c r="D13" s="248" t="s">
        <v>88</v>
      </c>
      <c r="E13" s="40" t="s">
        <v>76</v>
      </c>
      <c r="F13" s="248" t="s">
        <v>88</v>
      </c>
      <c r="G13" s="40" t="s">
        <v>76</v>
      </c>
      <c r="H13" s="248" t="s">
        <v>88</v>
      </c>
      <c r="I13" s="40" t="s">
        <v>76</v>
      </c>
      <c r="J13" s="248" t="s">
        <v>88</v>
      </c>
      <c r="K13" s="41" t="s">
        <v>76</v>
      </c>
      <c r="L13" s="250" t="s">
        <v>88</v>
      </c>
    </row>
    <row r="14" spans="1:12" s="1" customFormat="1" x14ac:dyDescent="0.25">
      <c r="A14" s="879"/>
      <c r="B14" s="37"/>
      <c r="C14" s="146"/>
      <c r="D14" s="564"/>
      <c r="E14" s="148"/>
      <c r="F14" s="564"/>
      <c r="G14" s="149"/>
      <c r="H14" s="564"/>
      <c r="I14" s="146"/>
      <c r="J14" s="564"/>
      <c r="K14" s="148"/>
      <c r="L14" s="388"/>
    </row>
    <row r="15" spans="1:12" s="1" customFormat="1" x14ac:dyDescent="0.25">
      <c r="A15" s="879"/>
      <c r="B15" s="127" t="s">
        <v>25</v>
      </c>
      <c r="C15" s="151" t="s">
        <v>632</v>
      </c>
      <c r="D15" s="326"/>
      <c r="E15" s="464" t="s">
        <v>207</v>
      </c>
      <c r="F15" s="256" t="s">
        <v>15</v>
      </c>
      <c r="G15" s="151" t="s">
        <v>641</v>
      </c>
      <c r="H15" s="256" t="s">
        <v>98</v>
      </c>
      <c r="I15" s="154" t="s">
        <v>644</v>
      </c>
      <c r="J15" s="288" t="s">
        <v>130</v>
      </c>
      <c r="K15" s="154" t="s">
        <v>368</v>
      </c>
      <c r="L15" s="556" t="s">
        <v>758</v>
      </c>
    </row>
    <row r="16" spans="1:12" s="1" customFormat="1" x14ac:dyDescent="0.25">
      <c r="A16" s="879"/>
      <c r="B16" s="128"/>
      <c r="C16" s="156" t="s">
        <v>237</v>
      </c>
      <c r="D16" s="157" t="s">
        <v>98</v>
      </c>
      <c r="E16" s="156" t="s">
        <v>539</v>
      </c>
      <c r="F16" s="337"/>
      <c r="G16" s="158"/>
      <c r="H16" s="157"/>
      <c r="I16" s="156" t="s">
        <v>237</v>
      </c>
      <c r="J16" s="157" t="s">
        <v>98</v>
      </c>
      <c r="K16" s="159"/>
      <c r="L16" s="160"/>
    </row>
    <row r="17" spans="1:12" s="1" customFormat="1" x14ac:dyDescent="0.25">
      <c r="A17" s="879"/>
      <c r="B17" s="126" t="s">
        <v>26</v>
      </c>
      <c r="C17" s="163" t="s">
        <v>314</v>
      </c>
      <c r="D17" s="297"/>
      <c r="E17" s="164" t="s">
        <v>286</v>
      </c>
      <c r="F17" s="297"/>
      <c r="G17" s="163" t="s">
        <v>377</v>
      </c>
      <c r="H17" s="297"/>
      <c r="I17" s="163" t="s">
        <v>176</v>
      </c>
      <c r="J17" s="565" t="s">
        <v>15</v>
      </c>
      <c r="K17" s="465" t="s">
        <v>105</v>
      </c>
      <c r="L17" s="296"/>
    </row>
    <row r="18" spans="1:12" s="1" customFormat="1" x14ac:dyDescent="0.25">
      <c r="A18" s="879"/>
      <c r="B18" s="44"/>
      <c r="C18" s="167" t="s">
        <v>633</v>
      </c>
      <c r="D18" s="260"/>
      <c r="E18" s="167"/>
      <c r="F18" s="260"/>
      <c r="G18" s="167" t="s">
        <v>115</v>
      </c>
      <c r="H18" s="260" t="s">
        <v>12</v>
      </c>
      <c r="I18" s="167" t="s">
        <v>280</v>
      </c>
      <c r="J18" s="286"/>
      <c r="K18" s="167" t="s">
        <v>106</v>
      </c>
      <c r="L18" s="395"/>
    </row>
    <row r="19" spans="1:12" s="1" customFormat="1" x14ac:dyDescent="0.25">
      <c r="A19" s="879"/>
      <c r="B19" s="42" t="s">
        <v>27</v>
      </c>
      <c r="C19" s="46" t="s">
        <v>28</v>
      </c>
      <c r="D19" s="263" t="s">
        <v>12</v>
      </c>
      <c r="E19" s="46" t="s">
        <v>28</v>
      </c>
      <c r="F19" s="263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2" s="1" customFormat="1" x14ac:dyDescent="0.25">
      <c r="A20" s="879"/>
      <c r="B20" s="47" t="s">
        <v>29</v>
      </c>
      <c r="C20" s="468" t="s">
        <v>634</v>
      </c>
      <c r="D20" s="256"/>
      <c r="E20" s="468" t="s">
        <v>348</v>
      </c>
      <c r="F20" s="256" t="s">
        <v>12</v>
      </c>
      <c r="G20" s="468" t="s">
        <v>639</v>
      </c>
      <c r="H20" s="256" t="s">
        <v>129</v>
      </c>
      <c r="I20" s="170" t="s">
        <v>602</v>
      </c>
      <c r="J20" s="326"/>
      <c r="K20" s="170" t="s">
        <v>173</v>
      </c>
      <c r="L20" s="556" t="s">
        <v>15</v>
      </c>
    </row>
    <row r="21" spans="1:12" s="1" customFormat="1" ht="15.75" thickBot="1" x14ac:dyDescent="0.3">
      <c r="A21" s="892"/>
      <c r="B21" s="49"/>
      <c r="C21" s="50" t="s">
        <v>22</v>
      </c>
      <c r="D21" s="267"/>
      <c r="E21" s="50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2" s="1" customFormat="1" ht="36" x14ac:dyDescent="0.25">
      <c r="A22" s="878" t="s">
        <v>30</v>
      </c>
      <c r="B22" s="37" t="s">
        <v>24</v>
      </c>
      <c r="C22" s="369" t="s">
        <v>635</v>
      </c>
      <c r="D22" s="298" t="s">
        <v>130</v>
      </c>
      <c r="E22" s="476" t="s">
        <v>231</v>
      </c>
      <c r="F22" s="270" t="s">
        <v>754</v>
      </c>
      <c r="G22" s="476" t="s">
        <v>580</v>
      </c>
      <c r="H22" s="270" t="s">
        <v>757</v>
      </c>
      <c r="I22" s="172" t="s">
        <v>645</v>
      </c>
      <c r="J22" s="270" t="s">
        <v>756</v>
      </c>
      <c r="K22" s="137"/>
      <c r="L22" s="272"/>
    </row>
    <row r="23" spans="1:12" s="1" customFormat="1" x14ac:dyDescent="0.25">
      <c r="A23" s="879"/>
      <c r="B23" s="42" t="s">
        <v>25</v>
      </c>
      <c r="C23" s="175" t="s">
        <v>83</v>
      </c>
      <c r="D23" s="394"/>
      <c r="E23" s="175" t="s">
        <v>108</v>
      </c>
      <c r="F23" s="273" t="s">
        <v>755</v>
      </c>
      <c r="G23" s="177"/>
      <c r="H23" s="273"/>
      <c r="I23" s="177" t="s">
        <v>292</v>
      </c>
      <c r="J23" s="394"/>
      <c r="K23" s="75"/>
      <c r="L23" s="275"/>
    </row>
    <row r="24" spans="1:12" s="1" customFormat="1" x14ac:dyDescent="0.25">
      <c r="A24" s="879"/>
      <c r="B24" s="43" t="s">
        <v>26</v>
      </c>
      <c r="C24" s="180" t="s">
        <v>192</v>
      </c>
      <c r="D24" s="276" t="s">
        <v>12</v>
      </c>
      <c r="E24" s="180" t="s">
        <v>637</v>
      </c>
      <c r="F24" s="276" t="s">
        <v>12</v>
      </c>
      <c r="G24" s="237" t="s">
        <v>237</v>
      </c>
      <c r="H24" s="276" t="s">
        <v>98</v>
      </c>
      <c r="I24" s="180" t="s">
        <v>646</v>
      </c>
      <c r="J24" s="287"/>
      <c r="K24" s="75"/>
      <c r="L24" s="275"/>
    </row>
    <row r="25" spans="1:12" s="1" customFormat="1" x14ac:dyDescent="0.25">
      <c r="A25" s="879"/>
      <c r="B25" s="44"/>
      <c r="C25" s="181" t="s">
        <v>636</v>
      </c>
      <c r="D25" s="279" t="s">
        <v>12</v>
      </c>
      <c r="E25" s="181"/>
      <c r="F25" s="279"/>
      <c r="G25" s="181" t="s">
        <v>642</v>
      </c>
      <c r="H25" s="279" t="s">
        <v>12</v>
      </c>
      <c r="I25" s="181"/>
      <c r="J25" s="279"/>
      <c r="K25" s="75"/>
      <c r="L25" s="275"/>
    </row>
    <row r="26" spans="1:12" s="1" customFormat="1" x14ac:dyDescent="0.25">
      <c r="A26" s="879"/>
      <c r="B26" s="42" t="s">
        <v>27</v>
      </c>
      <c r="C26" s="183" t="s">
        <v>109</v>
      </c>
      <c r="D26" s="273" t="s">
        <v>12</v>
      </c>
      <c r="E26" s="183" t="s">
        <v>109</v>
      </c>
      <c r="F26" s="273" t="s">
        <v>12</v>
      </c>
      <c r="G26" s="183" t="s">
        <v>319</v>
      </c>
      <c r="H26" s="273" t="s">
        <v>12</v>
      </c>
      <c r="I26" s="183" t="s">
        <v>28</v>
      </c>
      <c r="J26" s="273" t="s">
        <v>12</v>
      </c>
      <c r="K26" s="75"/>
      <c r="L26" s="275"/>
    </row>
    <row r="27" spans="1:12" s="1" customFormat="1" ht="15.75" thickBot="1" x14ac:dyDescent="0.3">
      <c r="A27" s="880"/>
      <c r="B27" s="61" t="s">
        <v>29</v>
      </c>
      <c r="C27" s="184" t="s">
        <v>594</v>
      </c>
      <c r="D27" s="282" t="s">
        <v>12</v>
      </c>
      <c r="E27" s="184" t="s">
        <v>638</v>
      </c>
      <c r="F27" s="291"/>
      <c r="G27" s="470" t="s">
        <v>22</v>
      </c>
      <c r="H27" s="291"/>
      <c r="I27" s="471" t="s">
        <v>647</v>
      </c>
      <c r="J27" s="282" t="s">
        <v>101</v>
      </c>
      <c r="K27" s="140"/>
      <c r="L27" s="285"/>
    </row>
    <row r="28" spans="1:12" s="1" customFormat="1" ht="15.75" thickTop="1" x14ac:dyDescent="0.25">
      <c r="A28" s="65"/>
      <c r="B28" s="65"/>
      <c r="C28" s="65"/>
      <c r="D28" s="385"/>
      <c r="E28" s="65"/>
      <c r="F28" s="385"/>
      <c r="G28" s="65"/>
      <c r="H28" s="385"/>
      <c r="I28" s="65"/>
      <c r="J28" s="385"/>
      <c r="K28" s="65"/>
      <c r="L28" s="38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386"/>
      <c r="E32" s="67"/>
      <c r="F32" s="386"/>
      <c r="G32" s="67"/>
      <c r="H32" s="386"/>
      <c r="I32" s="67"/>
      <c r="J32" s="386"/>
      <c r="K32" s="67"/>
      <c r="L32" s="389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0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25" right="0.25" top="0.75" bottom="0.75" header="0.3" footer="0.3"/>
  <pageSetup paperSize="9" scale="81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activeCell="M21" sqref="M21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387" bestFit="1" customWidth="1"/>
    <col min="5" max="5" width="22.7109375" customWidth="1"/>
    <col min="6" max="6" width="6.28515625" style="387" customWidth="1"/>
    <col min="7" max="7" width="22.7109375" customWidth="1"/>
    <col min="8" max="8" width="6.28515625" style="387" customWidth="1"/>
    <col min="9" max="9" width="22.7109375" customWidth="1"/>
    <col min="10" max="10" width="6.28515625" style="387" customWidth="1"/>
    <col min="11" max="11" width="22.7109375" customWidth="1"/>
    <col min="12" max="12" width="6.28515625" style="387" customWidth="1"/>
  </cols>
  <sheetData>
    <row r="1" spans="1:15" ht="19.5" thickBot="1" x14ac:dyDescent="0.3">
      <c r="A1" s="884" t="s">
        <v>449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5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5" ht="15.75" thickBot="1" x14ac:dyDescent="0.3">
      <c r="C3" s="2"/>
      <c r="D3" s="384"/>
      <c r="E3" s="2"/>
      <c r="F3" s="384"/>
      <c r="G3" s="193"/>
      <c r="H3" s="384"/>
      <c r="I3" s="2"/>
      <c r="J3" s="384"/>
      <c r="K3" s="2"/>
      <c r="L3" s="384"/>
    </row>
    <row r="4" spans="1:15" s="1" customFormat="1" ht="16.5" thickTop="1" thickBot="1" x14ac:dyDescent="0.3">
      <c r="A4" s="4"/>
      <c r="B4" s="4"/>
      <c r="C4" s="5" t="s">
        <v>680</v>
      </c>
      <c r="D4" s="307" t="s">
        <v>2</v>
      </c>
      <c r="E4" s="5" t="s">
        <v>681</v>
      </c>
      <c r="F4" s="307" t="s">
        <v>2</v>
      </c>
      <c r="G4" s="5" t="s">
        <v>682</v>
      </c>
      <c r="H4" s="307" t="s">
        <v>2</v>
      </c>
      <c r="I4" s="5" t="s">
        <v>683</v>
      </c>
      <c r="J4" s="307" t="s">
        <v>2</v>
      </c>
      <c r="K4" s="5" t="s">
        <v>684</v>
      </c>
      <c r="L4" s="327" t="s">
        <v>2</v>
      </c>
    </row>
    <row r="5" spans="1:15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5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5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322"/>
      <c r="I7" s="16" t="s">
        <v>13</v>
      </c>
      <c r="J7" s="136"/>
      <c r="K7" s="16" t="s">
        <v>13</v>
      </c>
      <c r="L7" s="329"/>
    </row>
    <row r="8" spans="1:15" s="1" customFormat="1" x14ac:dyDescent="0.25">
      <c r="A8" s="879"/>
      <c r="B8" s="891" t="s">
        <v>14</v>
      </c>
      <c r="C8" s="21" t="s">
        <v>50</v>
      </c>
      <c r="D8" s="309" t="s">
        <v>15</v>
      </c>
      <c r="E8" s="23" t="s">
        <v>50</v>
      </c>
      <c r="F8" s="309" t="s">
        <v>15</v>
      </c>
      <c r="G8" s="21" t="s">
        <v>16</v>
      </c>
      <c r="H8" s="303" t="s">
        <v>15</v>
      </c>
      <c r="I8" s="23" t="s">
        <v>16</v>
      </c>
      <c r="J8" s="309" t="s">
        <v>15</v>
      </c>
      <c r="K8" s="23" t="s">
        <v>16</v>
      </c>
      <c r="L8" s="330" t="s">
        <v>15</v>
      </c>
    </row>
    <row r="9" spans="1:15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5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31" t="s">
        <v>19</v>
      </c>
      <c r="H10" s="324" t="s">
        <v>12</v>
      </c>
      <c r="I10" s="29" t="s">
        <v>19</v>
      </c>
      <c r="J10" s="104" t="s">
        <v>12</v>
      </c>
      <c r="K10" s="31" t="s">
        <v>20</v>
      </c>
      <c r="L10" s="264" t="s">
        <v>12</v>
      </c>
    </row>
    <row r="11" spans="1:15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5" s="1" customFormat="1" ht="15" customHeight="1" x14ac:dyDescent="0.25">
      <c r="A12" s="878" t="s">
        <v>23</v>
      </c>
      <c r="B12" s="479"/>
      <c r="C12" s="477" t="s">
        <v>648</v>
      </c>
      <c r="D12" s="559" t="s">
        <v>130</v>
      </c>
      <c r="E12" s="704" t="s">
        <v>651</v>
      </c>
      <c r="F12" s="698" t="s">
        <v>430</v>
      </c>
      <c r="G12" s="480"/>
      <c r="H12" s="698"/>
      <c r="I12" s="478"/>
      <c r="J12" s="698"/>
      <c r="K12" s="478"/>
      <c r="L12" s="699"/>
      <c r="M12" s="351"/>
    </row>
    <row r="13" spans="1:15" s="1" customFormat="1" x14ac:dyDescent="0.25">
      <c r="A13" s="879"/>
      <c r="B13" s="479" t="s">
        <v>24</v>
      </c>
      <c r="C13" s="481" t="s">
        <v>76</v>
      </c>
      <c r="D13" s="321" t="s">
        <v>88</v>
      </c>
      <c r="E13" s="481" t="s">
        <v>76</v>
      </c>
      <c r="F13" s="321" t="s">
        <v>88</v>
      </c>
      <c r="G13" s="481" t="s">
        <v>76</v>
      </c>
      <c r="H13" s="321" t="s">
        <v>88</v>
      </c>
      <c r="I13" s="481" t="s">
        <v>76</v>
      </c>
      <c r="J13" s="321" t="s">
        <v>88</v>
      </c>
      <c r="K13" s="481" t="s">
        <v>76</v>
      </c>
      <c r="L13" s="700" t="s">
        <v>88</v>
      </c>
      <c r="M13" s="351"/>
    </row>
    <row r="14" spans="1:15" s="1" customFormat="1" x14ac:dyDescent="0.25">
      <c r="A14" s="879"/>
      <c r="B14" s="37"/>
      <c r="C14" s="146"/>
      <c r="D14" s="586"/>
      <c r="E14" s="148"/>
      <c r="F14" s="586"/>
      <c r="G14" s="149"/>
      <c r="H14" s="586"/>
      <c r="I14" s="146"/>
      <c r="J14" s="586"/>
      <c r="K14" s="149"/>
      <c r="L14" s="388"/>
    </row>
    <row r="15" spans="1:15" s="1" customFormat="1" x14ac:dyDescent="0.25">
      <c r="A15" s="879"/>
      <c r="B15" s="127" t="s">
        <v>25</v>
      </c>
      <c r="C15" s="151" t="s">
        <v>649</v>
      </c>
      <c r="D15" s="326"/>
      <c r="E15" s="151" t="s">
        <v>652</v>
      </c>
      <c r="F15" s="256" t="s">
        <v>430</v>
      </c>
      <c r="G15" s="153" t="s">
        <v>556</v>
      </c>
      <c r="H15" s="256" t="s">
        <v>12</v>
      </c>
      <c r="I15" s="154" t="s">
        <v>661</v>
      </c>
      <c r="J15" s="326"/>
      <c r="K15" s="691" t="s">
        <v>658</v>
      </c>
      <c r="L15" s="393"/>
      <c r="N15" s="685"/>
      <c r="O15" s="686"/>
    </row>
    <row r="16" spans="1:15" s="1" customFormat="1" x14ac:dyDescent="0.25">
      <c r="A16" s="879"/>
      <c r="B16" s="128"/>
      <c r="C16" s="156" t="s">
        <v>237</v>
      </c>
      <c r="D16" s="157" t="s">
        <v>98</v>
      </c>
      <c r="E16" s="156" t="s">
        <v>237</v>
      </c>
      <c r="F16" s="157" t="s">
        <v>98</v>
      </c>
      <c r="G16" s="156" t="s">
        <v>557</v>
      </c>
      <c r="H16" s="157" t="s">
        <v>429</v>
      </c>
      <c r="I16" s="159" t="s">
        <v>662</v>
      </c>
      <c r="J16" s="337"/>
      <c r="K16" s="692" t="s">
        <v>237</v>
      </c>
      <c r="L16" s="160" t="s">
        <v>98</v>
      </c>
      <c r="N16" s="685"/>
      <c r="O16" s="581"/>
    </row>
    <row r="17" spans="1:15" s="1" customFormat="1" x14ac:dyDescent="0.25">
      <c r="A17" s="879"/>
      <c r="B17" s="126" t="s">
        <v>26</v>
      </c>
      <c r="C17" s="161" t="s">
        <v>275</v>
      </c>
      <c r="D17" s="587" t="s">
        <v>129</v>
      </c>
      <c r="E17" s="163" t="s">
        <v>653</v>
      </c>
      <c r="F17" s="297"/>
      <c r="G17" s="163" t="s">
        <v>663</v>
      </c>
      <c r="H17" s="297"/>
      <c r="I17" s="165"/>
      <c r="J17" s="587"/>
      <c r="K17" s="693" t="s">
        <v>659</v>
      </c>
      <c r="L17" s="296"/>
      <c r="N17" s="687"/>
      <c r="O17" s="686"/>
    </row>
    <row r="18" spans="1:15" s="1" customFormat="1" x14ac:dyDescent="0.25">
      <c r="A18" s="879"/>
      <c r="B18" s="44"/>
      <c r="C18" s="167" t="s">
        <v>297</v>
      </c>
      <c r="D18" s="286"/>
      <c r="E18" s="167"/>
      <c r="F18" s="260"/>
      <c r="G18" s="167"/>
      <c r="H18" s="260"/>
      <c r="I18" s="167"/>
      <c r="J18" s="260"/>
      <c r="K18" s="694"/>
      <c r="L18" s="261"/>
      <c r="N18" s="688"/>
      <c r="O18" s="686"/>
    </row>
    <row r="19" spans="1:15" s="1" customFormat="1" x14ac:dyDescent="0.25">
      <c r="A19" s="879"/>
      <c r="B19" s="42" t="s">
        <v>27</v>
      </c>
      <c r="C19" s="46" t="s">
        <v>28</v>
      </c>
      <c r="D19" s="263" t="s">
        <v>12</v>
      </c>
      <c r="E19" s="46" t="s">
        <v>28</v>
      </c>
      <c r="F19" s="263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695" t="s">
        <v>28</v>
      </c>
      <c r="L19" s="264" t="s">
        <v>12</v>
      </c>
      <c r="N19" s="689"/>
      <c r="O19" s="686"/>
    </row>
    <row r="20" spans="1:15" s="1" customFormat="1" ht="18" x14ac:dyDescent="0.25">
      <c r="A20" s="879"/>
      <c r="B20" s="47" t="s">
        <v>29</v>
      </c>
      <c r="C20" s="468" t="s">
        <v>163</v>
      </c>
      <c r="D20" s="256" t="s">
        <v>599</v>
      </c>
      <c r="E20" s="170" t="s">
        <v>655</v>
      </c>
      <c r="F20" s="256" t="s">
        <v>12</v>
      </c>
      <c r="G20" s="468" t="s">
        <v>555</v>
      </c>
      <c r="H20" s="256" t="s">
        <v>200</v>
      </c>
      <c r="I20" s="468" t="s">
        <v>294</v>
      </c>
      <c r="J20" s="256" t="s">
        <v>808</v>
      </c>
      <c r="K20" s="696" t="s">
        <v>443</v>
      </c>
      <c r="L20" s="393"/>
      <c r="N20" s="688"/>
      <c r="O20" s="686"/>
    </row>
    <row r="21" spans="1:15" s="1" customFormat="1" ht="15.75" thickBot="1" x14ac:dyDescent="0.3">
      <c r="A21" s="892"/>
      <c r="B21" s="49"/>
      <c r="C21" s="50" t="s">
        <v>22</v>
      </c>
      <c r="D21" s="267"/>
      <c r="E21" s="50" t="s">
        <v>22</v>
      </c>
      <c r="F21" s="267"/>
      <c r="G21" s="50" t="s">
        <v>22</v>
      </c>
      <c r="H21" s="267"/>
      <c r="I21" s="50" t="s">
        <v>22</v>
      </c>
      <c r="J21" s="267"/>
      <c r="K21" s="697" t="s">
        <v>22</v>
      </c>
      <c r="L21" s="268"/>
      <c r="N21" s="690"/>
      <c r="O21" s="686"/>
    </row>
    <row r="22" spans="1:15" s="1" customFormat="1" ht="15" customHeight="1" x14ac:dyDescent="0.25">
      <c r="A22" s="878" t="s">
        <v>30</v>
      </c>
      <c r="B22" s="37" t="s">
        <v>24</v>
      </c>
      <c r="C22" s="172" t="s">
        <v>650</v>
      </c>
      <c r="D22" s="270" t="s">
        <v>88</v>
      </c>
      <c r="E22" s="174" t="s">
        <v>654</v>
      </c>
      <c r="F22" s="298" t="s">
        <v>130</v>
      </c>
      <c r="G22" s="172" t="s">
        <v>67</v>
      </c>
      <c r="H22" s="270" t="s">
        <v>88</v>
      </c>
      <c r="I22" s="369" t="s">
        <v>635</v>
      </c>
      <c r="J22" s="298" t="s">
        <v>130</v>
      </c>
      <c r="K22" s="137"/>
      <c r="L22" s="272"/>
    </row>
    <row r="23" spans="1:15" s="1" customFormat="1" ht="18" x14ac:dyDescent="0.25">
      <c r="A23" s="879"/>
      <c r="B23" s="42" t="s">
        <v>25</v>
      </c>
      <c r="C23" s="175" t="s">
        <v>809</v>
      </c>
      <c r="D23" s="273" t="s">
        <v>440</v>
      </c>
      <c r="E23" s="175" t="s">
        <v>504</v>
      </c>
      <c r="F23" s="273" t="s">
        <v>750</v>
      </c>
      <c r="G23" s="177" t="s">
        <v>656</v>
      </c>
      <c r="H23" s="394"/>
      <c r="I23" s="482" t="s">
        <v>660</v>
      </c>
      <c r="J23" s="940" t="s">
        <v>271</v>
      </c>
      <c r="K23" s="402"/>
      <c r="L23" s="275"/>
    </row>
    <row r="24" spans="1:15" s="1" customFormat="1" x14ac:dyDescent="0.25">
      <c r="A24" s="879"/>
      <c r="B24" s="43" t="s">
        <v>26</v>
      </c>
      <c r="C24" s="178" t="s">
        <v>208</v>
      </c>
      <c r="D24" s="276" t="s">
        <v>12</v>
      </c>
      <c r="E24" s="178" t="s">
        <v>123</v>
      </c>
      <c r="F24" s="287"/>
      <c r="G24" s="180" t="s">
        <v>212</v>
      </c>
      <c r="H24" s="276" t="s">
        <v>15</v>
      </c>
      <c r="I24" s="237" t="s">
        <v>162</v>
      </c>
      <c r="J24" s="935"/>
      <c r="K24" s="402"/>
      <c r="L24" s="275"/>
    </row>
    <row r="25" spans="1:15" s="1" customFormat="1" x14ac:dyDescent="0.25">
      <c r="A25" s="879"/>
      <c r="B25" s="44"/>
      <c r="C25" s="181"/>
      <c r="D25" s="279"/>
      <c r="E25" s="181"/>
      <c r="F25" s="279"/>
      <c r="G25" s="181" t="s">
        <v>386</v>
      </c>
      <c r="H25" s="391"/>
      <c r="I25" s="181"/>
      <c r="J25" s="279"/>
      <c r="K25" s="402"/>
      <c r="L25" s="275"/>
    </row>
    <row r="26" spans="1:15" s="1" customFormat="1" x14ac:dyDescent="0.25">
      <c r="A26" s="879"/>
      <c r="B26" s="42" t="s">
        <v>27</v>
      </c>
      <c r="C26" s="183" t="s">
        <v>109</v>
      </c>
      <c r="D26" s="273" t="s">
        <v>12</v>
      </c>
      <c r="E26" s="183" t="s">
        <v>109</v>
      </c>
      <c r="F26" s="273" t="s">
        <v>12</v>
      </c>
      <c r="G26" s="183" t="s">
        <v>28</v>
      </c>
      <c r="H26" s="273" t="s">
        <v>12</v>
      </c>
      <c r="I26" s="183" t="s">
        <v>109</v>
      </c>
      <c r="J26" s="273" t="s">
        <v>12</v>
      </c>
      <c r="K26" s="402"/>
      <c r="L26" s="275"/>
    </row>
    <row r="27" spans="1:15" s="1" customFormat="1" ht="18.75" thickBot="1" x14ac:dyDescent="0.3">
      <c r="A27" s="880"/>
      <c r="B27" s="61" t="s">
        <v>29</v>
      </c>
      <c r="C27" s="184" t="s">
        <v>354</v>
      </c>
      <c r="D27" s="282" t="s">
        <v>12</v>
      </c>
      <c r="E27" s="470" t="s">
        <v>22</v>
      </c>
      <c r="F27" s="291"/>
      <c r="G27" s="471" t="s">
        <v>657</v>
      </c>
      <c r="H27" s="282" t="s">
        <v>218</v>
      </c>
      <c r="I27" s="471" t="s">
        <v>344</v>
      </c>
      <c r="J27" s="282" t="s">
        <v>807</v>
      </c>
      <c r="K27" s="140"/>
      <c r="L27" s="285"/>
    </row>
    <row r="28" spans="1:15" s="1" customFormat="1" ht="15.75" thickTop="1" x14ac:dyDescent="0.25">
      <c r="A28" s="65"/>
      <c r="B28" s="65"/>
      <c r="C28" s="65"/>
      <c r="D28" s="385"/>
      <c r="E28" s="65"/>
      <c r="F28" s="385"/>
      <c r="G28" s="65"/>
      <c r="H28" s="385"/>
      <c r="I28" s="65"/>
      <c r="J28" s="385"/>
      <c r="K28" s="65"/>
      <c r="L28" s="385"/>
    </row>
    <row r="29" spans="1:15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5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5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5" ht="1.5" customHeight="1" x14ac:dyDescent="0.25">
      <c r="A32" s="66"/>
      <c r="B32" s="67"/>
      <c r="C32" s="67"/>
      <c r="D32" s="386"/>
      <c r="E32" s="67"/>
      <c r="F32" s="386"/>
      <c r="G32" s="67"/>
      <c r="H32" s="386"/>
      <c r="I32" s="67"/>
      <c r="J32" s="386"/>
      <c r="K32" s="67"/>
      <c r="L32" s="389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  <mergeCell ref="J23:J24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7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35"/>
  <sheetViews>
    <sheetView topLeftCell="A4" workbookViewId="0">
      <selection activeCell="E17" sqref="E17"/>
    </sheetView>
  </sheetViews>
  <sheetFormatPr baseColWidth="10" defaultRowHeight="15" x14ac:dyDescent="0.25"/>
  <cols>
    <col min="2" max="2" width="33.85546875" bestFit="1" customWidth="1"/>
    <col min="3" max="3" width="62.7109375" bestFit="1" customWidth="1"/>
    <col min="8" max="8" width="14" bestFit="1" customWidth="1"/>
  </cols>
  <sheetData>
    <row r="2" spans="2:5" ht="18.75" x14ac:dyDescent="0.25">
      <c r="B2" s="532" t="s">
        <v>734</v>
      </c>
    </row>
    <row r="3" spans="2:5" x14ac:dyDescent="0.25">
      <c r="B3" s="533"/>
    </row>
    <row r="4" spans="2:5" x14ac:dyDescent="0.25">
      <c r="B4" s="536" t="s">
        <v>712</v>
      </c>
      <c r="C4" s="189"/>
      <c r="D4" s="189" t="s">
        <v>711</v>
      </c>
      <c r="E4" s="189"/>
    </row>
    <row r="5" spans="2:5" x14ac:dyDescent="0.25">
      <c r="B5" s="547"/>
      <c r="C5" s="547" t="s">
        <v>713</v>
      </c>
      <c r="D5" s="546">
        <v>0.41</v>
      </c>
      <c r="E5" s="189"/>
    </row>
    <row r="6" spans="2:5" ht="17.25" x14ac:dyDescent="0.25">
      <c r="B6" s="549" t="s">
        <v>714</v>
      </c>
      <c r="C6" s="547" t="s">
        <v>715</v>
      </c>
      <c r="D6" s="546">
        <v>0.35</v>
      </c>
      <c r="E6" s="189"/>
    </row>
    <row r="7" spans="2:5" x14ac:dyDescent="0.25">
      <c r="B7" s="549" t="s">
        <v>714</v>
      </c>
      <c r="C7" s="547" t="s">
        <v>716</v>
      </c>
      <c r="D7" s="546">
        <f>(1.15/2)+(6.383/100)</f>
        <v>0.63883000000000001</v>
      </c>
      <c r="E7" s="189"/>
    </row>
    <row r="8" spans="2:5" s="534" customFormat="1" x14ac:dyDescent="0.25">
      <c r="B8" s="538" t="s">
        <v>714</v>
      </c>
      <c r="C8" s="539" t="s">
        <v>717</v>
      </c>
      <c r="D8" s="540">
        <f>(7.18/100)</f>
        <v>7.1800000000000003E-2</v>
      </c>
      <c r="E8" s="541"/>
    </row>
    <row r="9" spans="2:5" x14ac:dyDescent="0.25">
      <c r="B9" s="536" t="s">
        <v>718</v>
      </c>
      <c r="C9" s="189"/>
      <c r="D9" s="535"/>
      <c r="E9" s="189"/>
    </row>
    <row r="10" spans="2:5" x14ac:dyDescent="0.25">
      <c r="B10" s="547"/>
      <c r="C10" s="547" t="s">
        <v>719</v>
      </c>
      <c r="D10" s="546">
        <f>180/250</f>
        <v>0.72</v>
      </c>
      <c r="E10" s="189"/>
    </row>
    <row r="11" spans="2:5" x14ac:dyDescent="0.25">
      <c r="B11" s="545"/>
      <c r="C11" s="547" t="s">
        <v>720</v>
      </c>
      <c r="D11" s="546">
        <f>(8.6*15)/250</f>
        <v>0.51600000000000001</v>
      </c>
      <c r="E11" s="189"/>
    </row>
    <row r="12" spans="2:5" x14ac:dyDescent="0.25">
      <c r="B12" s="549" t="s">
        <v>714</v>
      </c>
      <c r="C12" s="547" t="s">
        <v>721</v>
      </c>
      <c r="D12" s="546">
        <v>0.7</v>
      </c>
      <c r="E12" s="189"/>
    </row>
    <row r="13" spans="2:5" x14ac:dyDescent="0.25">
      <c r="B13" s="547"/>
      <c r="C13" s="547" t="s">
        <v>736</v>
      </c>
      <c r="D13" s="546">
        <f>(80*2.89)/350</f>
        <v>0.66057142857142859</v>
      </c>
      <c r="E13" s="189"/>
    </row>
    <row r="14" spans="2:5" x14ac:dyDescent="0.25">
      <c r="B14" s="549" t="s">
        <v>722</v>
      </c>
      <c r="C14" s="547" t="s">
        <v>723</v>
      </c>
      <c r="D14" s="546">
        <f>(1.08*40)/300</f>
        <v>0.14400000000000002</v>
      </c>
      <c r="E14" s="189"/>
    </row>
    <row r="15" spans="2:5" x14ac:dyDescent="0.25">
      <c r="B15" s="537"/>
      <c r="C15" s="189"/>
      <c r="D15" s="535"/>
      <c r="E15" s="189"/>
    </row>
    <row r="16" spans="2:5" x14ac:dyDescent="0.25">
      <c r="B16" s="536" t="s">
        <v>724</v>
      </c>
      <c r="C16" s="189"/>
      <c r="D16" s="535"/>
      <c r="E16" s="189"/>
    </row>
    <row r="17" spans="2:5" x14ac:dyDescent="0.25">
      <c r="B17" s="545"/>
      <c r="C17" s="547" t="s">
        <v>737</v>
      </c>
      <c r="D17" s="546">
        <v>0.23</v>
      </c>
      <c r="E17" s="189"/>
    </row>
    <row r="18" spans="2:5" x14ac:dyDescent="0.25">
      <c r="B18" s="537"/>
      <c r="C18" s="189"/>
      <c r="D18" s="535"/>
      <c r="E18" s="189"/>
    </row>
    <row r="19" spans="2:5" x14ac:dyDescent="0.25">
      <c r="B19" s="536" t="s">
        <v>725</v>
      </c>
      <c r="C19" s="189"/>
      <c r="D19" s="535"/>
      <c r="E19" s="189"/>
    </row>
    <row r="20" spans="2:5" x14ac:dyDescent="0.25">
      <c r="B20" s="547"/>
      <c r="C20" s="547" t="s">
        <v>726</v>
      </c>
      <c r="D20" s="546">
        <v>0.64</v>
      </c>
      <c r="E20" s="189"/>
    </row>
    <row r="21" spans="2:5" x14ac:dyDescent="0.25">
      <c r="B21" s="547" t="s">
        <v>714</v>
      </c>
      <c r="C21" s="547" t="s">
        <v>738</v>
      </c>
      <c r="D21" s="546">
        <v>0.66</v>
      </c>
      <c r="E21" s="189"/>
    </row>
    <row r="22" spans="2:5" x14ac:dyDescent="0.25">
      <c r="B22" s="537"/>
      <c r="C22" s="537"/>
      <c r="D22" s="535"/>
      <c r="E22" s="189"/>
    </row>
    <row r="23" spans="2:5" x14ac:dyDescent="0.25">
      <c r="B23" s="547" t="s">
        <v>722</v>
      </c>
      <c r="C23" s="547" t="s">
        <v>727</v>
      </c>
      <c r="D23" s="546">
        <f>(25*1.8)/350</f>
        <v>0.12857142857142856</v>
      </c>
      <c r="E23" s="189"/>
    </row>
    <row r="24" spans="2:5" x14ac:dyDescent="0.25">
      <c r="B24" s="547" t="s">
        <v>722</v>
      </c>
      <c r="C24" s="548" t="s">
        <v>728</v>
      </c>
      <c r="D24" s="546"/>
      <c r="E24" s="189"/>
    </row>
    <row r="25" spans="2:5" x14ac:dyDescent="0.25">
      <c r="B25" s="189"/>
      <c r="C25" s="189"/>
      <c r="D25" s="535"/>
      <c r="E25" s="189"/>
    </row>
    <row r="26" spans="2:5" x14ac:dyDescent="0.25">
      <c r="B26" s="189"/>
      <c r="C26" s="189"/>
      <c r="D26" s="535"/>
      <c r="E26" s="189"/>
    </row>
    <row r="27" spans="2:5" x14ac:dyDescent="0.25">
      <c r="B27" s="189"/>
      <c r="C27" s="536" t="s">
        <v>729</v>
      </c>
      <c r="D27" s="542">
        <f>D7+D10+D13+D14+D17+D21+D23+D11</f>
        <v>3.6979728571428572</v>
      </c>
      <c r="E27" s="535"/>
    </row>
    <row r="28" spans="2:5" x14ac:dyDescent="0.25">
      <c r="B28" s="189"/>
      <c r="C28" s="543"/>
      <c r="D28" s="544"/>
      <c r="E28" s="535"/>
    </row>
    <row r="29" spans="2:5" x14ac:dyDescent="0.25">
      <c r="B29" s="189"/>
      <c r="C29" s="536" t="s">
        <v>730</v>
      </c>
      <c r="D29" s="542">
        <f>E8+D12+D13+D14+D17+D20+D23</f>
        <v>2.5031428571428571</v>
      </c>
      <c r="E29" s="535"/>
    </row>
    <row r="30" spans="2:5" x14ac:dyDescent="0.25">
      <c r="B30" s="189"/>
      <c r="C30" s="189"/>
      <c r="D30" s="189"/>
      <c r="E30" s="189"/>
    </row>
    <row r="31" spans="2:5" x14ac:dyDescent="0.25">
      <c r="B31" s="545"/>
      <c r="C31" s="545"/>
      <c r="D31" s="545"/>
      <c r="E31" s="535"/>
    </row>
    <row r="32" spans="2:5" x14ac:dyDescent="0.25">
      <c r="E32" s="189"/>
    </row>
    <row r="33" spans="2:5" x14ac:dyDescent="0.25">
      <c r="B33" s="942" t="s">
        <v>735</v>
      </c>
      <c r="C33" s="942"/>
      <c r="D33" s="942"/>
      <c r="E33" s="943"/>
    </row>
    <row r="34" spans="2:5" x14ac:dyDescent="0.25">
      <c r="B34" s="941" t="s">
        <v>731</v>
      </c>
      <c r="C34" s="189" t="s">
        <v>732</v>
      </c>
      <c r="D34" s="535">
        <v>0.74</v>
      </c>
      <c r="E34" s="189"/>
    </row>
    <row r="35" spans="2:5" x14ac:dyDescent="0.25">
      <c r="B35" s="941"/>
      <c r="C35" s="189" t="s">
        <v>733</v>
      </c>
      <c r="D35" s="535">
        <v>0.52</v>
      </c>
      <c r="E35" s="189"/>
    </row>
  </sheetData>
  <mergeCells count="2">
    <mergeCell ref="B34:B35"/>
    <mergeCell ref="B33:E3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opLeftCell="A13" workbookViewId="0">
      <selection activeCell="F12" sqref="F12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4.14062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2" ht="19.5" thickBot="1" x14ac:dyDescent="0.3">
      <c r="A1" s="884" t="s">
        <v>450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"/>
      <c r="E3" s="2"/>
      <c r="F3" s="3"/>
      <c r="G3" s="193"/>
      <c r="H3" s="3"/>
      <c r="I3" s="2"/>
      <c r="J3" s="3"/>
      <c r="K3" s="2"/>
      <c r="L3" s="3"/>
    </row>
    <row r="4" spans="1:12" s="1" customFormat="1" ht="16.5" thickTop="1" thickBot="1" x14ac:dyDescent="0.3">
      <c r="A4" s="4"/>
      <c r="B4" s="4"/>
      <c r="C4" s="5" t="s">
        <v>675</v>
      </c>
      <c r="D4" s="6" t="s">
        <v>2</v>
      </c>
      <c r="E4" s="5" t="s">
        <v>676</v>
      </c>
      <c r="F4" s="6" t="s">
        <v>2</v>
      </c>
      <c r="G4" s="5" t="s">
        <v>677</v>
      </c>
      <c r="H4" s="6" t="s">
        <v>2</v>
      </c>
      <c r="I4" s="5" t="s">
        <v>678</v>
      </c>
      <c r="J4" s="6" t="s">
        <v>2</v>
      </c>
      <c r="K4" s="5" t="s">
        <v>679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9" t="s">
        <v>10</v>
      </c>
      <c r="E5" s="8" t="s">
        <v>9</v>
      </c>
      <c r="F5" s="9" t="s">
        <v>10</v>
      </c>
      <c r="G5" s="8" t="s">
        <v>9</v>
      </c>
      <c r="H5" s="10" t="s">
        <v>10</v>
      </c>
      <c r="I5" s="8" t="s">
        <v>9</v>
      </c>
      <c r="J5" s="9" t="s">
        <v>10</v>
      </c>
      <c r="K5" s="8" t="s">
        <v>9</v>
      </c>
      <c r="L5" s="11" t="s">
        <v>10</v>
      </c>
    </row>
    <row r="6" spans="1:12" s="1" customFormat="1" x14ac:dyDescent="0.25">
      <c r="A6" s="879"/>
      <c r="B6" s="889"/>
      <c r="C6" s="12" t="s">
        <v>11</v>
      </c>
      <c r="D6" s="13" t="s">
        <v>12</v>
      </c>
      <c r="E6" s="12" t="s">
        <v>11</v>
      </c>
      <c r="F6" s="13" t="s">
        <v>12</v>
      </c>
      <c r="G6" s="12" t="s">
        <v>11</v>
      </c>
      <c r="H6" s="14" t="s">
        <v>12</v>
      </c>
      <c r="I6" s="12" t="s">
        <v>11</v>
      </c>
      <c r="J6" s="13" t="s">
        <v>12</v>
      </c>
      <c r="K6" s="12" t="s">
        <v>11</v>
      </c>
      <c r="L6" s="15" t="s">
        <v>12</v>
      </c>
    </row>
    <row r="7" spans="1:12" s="1" customFormat="1" x14ac:dyDescent="0.25">
      <c r="A7" s="879"/>
      <c r="B7" s="890"/>
      <c r="C7" s="16" t="s">
        <v>13</v>
      </c>
      <c r="D7" s="17"/>
      <c r="E7" s="16" t="s">
        <v>13</v>
      </c>
      <c r="F7" s="17"/>
      <c r="G7" s="18" t="s">
        <v>13</v>
      </c>
      <c r="H7" s="19"/>
      <c r="I7" s="16" t="s">
        <v>13</v>
      </c>
      <c r="J7" s="17"/>
      <c r="K7" s="16" t="s">
        <v>13</v>
      </c>
      <c r="L7" s="20"/>
    </row>
    <row r="8" spans="1:12" s="1" customFormat="1" x14ac:dyDescent="0.25">
      <c r="A8" s="879"/>
      <c r="B8" s="891" t="s">
        <v>14</v>
      </c>
      <c r="C8" s="21" t="s">
        <v>434</v>
      </c>
      <c r="D8" s="22" t="s">
        <v>15</v>
      </c>
      <c r="E8" s="23" t="s">
        <v>434</v>
      </c>
      <c r="F8" s="22" t="s">
        <v>15</v>
      </c>
      <c r="G8" s="21" t="s">
        <v>434</v>
      </c>
      <c r="H8" s="24" t="s">
        <v>15</v>
      </c>
      <c r="I8" s="23" t="s">
        <v>434</v>
      </c>
      <c r="J8" s="22" t="s">
        <v>15</v>
      </c>
      <c r="K8" s="23" t="s">
        <v>434</v>
      </c>
      <c r="L8" s="25" t="s">
        <v>15</v>
      </c>
    </row>
    <row r="9" spans="1:12" s="1" customFormat="1" x14ac:dyDescent="0.25">
      <c r="A9" s="879"/>
      <c r="B9" s="891"/>
      <c r="C9" s="26" t="s">
        <v>14</v>
      </c>
      <c r="D9" s="17" t="s">
        <v>17</v>
      </c>
      <c r="E9" s="26" t="s">
        <v>14</v>
      </c>
      <c r="F9" s="17" t="s">
        <v>17</v>
      </c>
      <c r="G9" s="26" t="s">
        <v>14</v>
      </c>
      <c r="H9" s="27" t="s">
        <v>17</v>
      </c>
      <c r="I9" s="28" t="s">
        <v>14</v>
      </c>
      <c r="J9" s="17" t="s">
        <v>17</v>
      </c>
      <c r="K9" s="26" t="s">
        <v>14</v>
      </c>
      <c r="L9" s="20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30" t="s">
        <v>12</v>
      </c>
      <c r="E10" s="29" t="s">
        <v>19</v>
      </c>
      <c r="F10" s="30" t="s">
        <v>12</v>
      </c>
      <c r="G10" s="31" t="s">
        <v>19</v>
      </c>
      <c r="H10" s="32" t="s">
        <v>12</v>
      </c>
      <c r="I10" s="29" t="s">
        <v>19</v>
      </c>
      <c r="J10" s="33" t="s">
        <v>12</v>
      </c>
      <c r="K10" s="31" t="s">
        <v>20</v>
      </c>
      <c r="L10" s="3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98"/>
      <c r="E11" s="36" t="s">
        <v>22</v>
      </c>
      <c r="F11" s="98"/>
      <c r="G11" s="36" t="s">
        <v>22</v>
      </c>
      <c r="H11" s="99"/>
      <c r="I11" s="36" t="s">
        <v>22</v>
      </c>
      <c r="J11" s="98"/>
      <c r="K11" s="36" t="s">
        <v>22</v>
      </c>
      <c r="L11" s="97"/>
    </row>
    <row r="12" spans="1:12" s="1" customFormat="1" ht="15" customHeight="1" x14ac:dyDescent="0.25">
      <c r="A12" s="878" t="s">
        <v>23</v>
      </c>
      <c r="B12" s="37" t="s">
        <v>24</v>
      </c>
      <c r="C12" s="38" t="s">
        <v>664</v>
      </c>
      <c r="D12" s="705"/>
      <c r="E12" s="466" t="s">
        <v>707</v>
      </c>
      <c r="F12" s="101"/>
      <c r="G12" s="39"/>
      <c r="H12" s="101"/>
      <c r="I12" s="551" t="s">
        <v>739</v>
      </c>
      <c r="J12" s="101"/>
      <c r="K12" s="39"/>
      <c r="L12" s="111"/>
    </row>
    <row r="13" spans="1:12" s="1" customFormat="1" x14ac:dyDescent="0.25">
      <c r="A13" s="879"/>
      <c r="B13" s="37"/>
      <c r="C13" s="40" t="s">
        <v>76</v>
      </c>
      <c r="D13" s="13" t="s">
        <v>88</v>
      </c>
      <c r="E13" s="40" t="s">
        <v>76</v>
      </c>
      <c r="F13" s="13" t="s">
        <v>88</v>
      </c>
      <c r="G13" s="40" t="s">
        <v>76</v>
      </c>
      <c r="H13" s="13" t="s">
        <v>88</v>
      </c>
      <c r="I13" s="550" t="s">
        <v>742</v>
      </c>
      <c r="J13" s="13"/>
      <c r="K13" s="41" t="s">
        <v>76</v>
      </c>
      <c r="L13" s="15" t="s">
        <v>88</v>
      </c>
    </row>
    <row r="14" spans="1:12" s="1" customFormat="1" x14ac:dyDescent="0.25">
      <c r="A14" s="879"/>
      <c r="B14" s="37"/>
      <c r="C14" s="146"/>
      <c r="D14" s="147"/>
      <c r="E14" s="148"/>
      <c r="F14" s="147"/>
      <c r="G14" s="149"/>
      <c r="H14" s="147"/>
      <c r="I14" s="370" t="s">
        <v>743</v>
      </c>
      <c r="J14" s="147"/>
      <c r="K14" s="148"/>
      <c r="L14" s="150"/>
    </row>
    <row r="15" spans="1:12" s="1" customFormat="1" x14ac:dyDescent="0.25">
      <c r="A15" s="879"/>
      <c r="B15" s="127" t="s">
        <v>25</v>
      </c>
      <c r="C15" s="151" t="s">
        <v>665</v>
      </c>
      <c r="D15" s="152"/>
      <c r="E15" s="151" t="s">
        <v>670</v>
      </c>
      <c r="F15" s="152"/>
      <c r="G15" s="153" t="s">
        <v>558</v>
      </c>
      <c r="H15" s="152"/>
      <c r="I15" s="154" t="s">
        <v>376</v>
      </c>
      <c r="J15" s="152"/>
      <c r="K15" s="154" t="s">
        <v>558</v>
      </c>
      <c r="L15" s="155"/>
    </row>
    <row r="16" spans="1:12" s="1" customFormat="1" ht="30" x14ac:dyDescent="0.25">
      <c r="A16" s="879"/>
      <c r="B16" s="128"/>
      <c r="C16" s="156" t="s">
        <v>237</v>
      </c>
      <c r="D16" s="157"/>
      <c r="E16" s="461" t="s">
        <v>561</v>
      </c>
      <c r="F16" s="157"/>
      <c r="G16" s="158" t="s">
        <v>559</v>
      </c>
      <c r="H16" s="157"/>
      <c r="I16" s="156" t="s">
        <v>744</v>
      </c>
      <c r="J16" s="157"/>
      <c r="K16" s="159" t="s">
        <v>559</v>
      </c>
      <c r="L16" s="160"/>
    </row>
    <row r="17" spans="1:12" s="1" customFormat="1" x14ac:dyDescent="0.25">
      <c r="A17" s="879"/>
      <c r="B17" s="126" t="s">
        <v>26</v>
      </c>
      <c r="C17" s="163" t="s">
        <v>666</v>
      </c>
      <c r="D17" s="162"/>
      <c r="E17" s="163" t="s">
        <v>167</v>
      </c>
      <c r="F17" s="162"/>
      <c r="G17" s="164"/>
      <c r="H17" s="162"/>
      <c r="I17" s="161" t="s">
        <v>740</v>
      </c>
      <c r="J17" s="162"/>
      <c r="K17" s="165"/>
      <c r="L17" s="166"/>
    </row>
    <row r="18" spans="1:12" s="1" customFormat="1" ht="30" x14ac:dyDescent="0.25">
      <c r="A18" s="879"/>
      <c r="B18" s="44"/>
      <c r="C18" s="167" t="s">
        <v>667</v>
      </c>
      <c r="D18" s="403"/>
      <c r="E18" s="167" t="s">
        <v>671</v>
      </c>
      <c r="F18" s="403"/>
      <c r="G18" s="167"/>
      <c r="H18" s="403"/>
      <c r="I18" s="292" t="s">
        <v>745</v>
      </c>
      <c r="J18" s="403"/>
      <c r="K18" s="167"/>
      <c r="L18" s="169"/>
    </row>
    <row r="19" spans="1:12" s="1" customFormat="1" x14ac:dyDescent="0.25">
      <c r="A19" s="879"/>
      <c r="B19" s="42" t="s">
        <v>27</v>
      </c>
      <c r="C19" s="46" t="s">
        <v>28</v>
      </c>
      <c r="D19" s="30" t="s">
        <v>12</v>
      </c>
      <c r="E19" s="46" t="s">
        <v>28</v>
      </c>
      <c r="F19" s="30" t="s">
        <v>12</v>
      </c>
      <c r="G19" s="46" t="s">
        <v>28</v>
      </c>
      <c r="H19" s="30" t="s">
        <v>12</v>
      </c>
      <c r="I19" s="46" t="s">
        <v>741</v>
      </c>
      <c r="J19" s="30" t="s">
        <v>12</v>
      </c>
      <c r="K19" s="46" t="s">
        <v>28</v>
      </c>
      <c r="L19" s="34" t="s">
        <v>12</v>
      </c>
    </row>
    <row r="20" spans="1:12" s="1" customFormat="1" ht="30" x14ac:dyDescent="0.25">
      <c r="A20" s="879"/>
      <c r="B20" s="47" t="s">
        <v>29</v>
      </c>
      <c r="C20" s="170" t="s">
        <v>173</v>
      </c>
      <c r="D20" s="152"/>
      <c r="E20" s="171" t="s">
        <v>672</v>
      </c>
      <c r="F20" s="152"/>
      <c r="G20" s="170"/>
      <c r="H20" s="152"/>
      <c r="I20" s="265" t="s">
        <v>746</v>
      </c>
      <c r="J20" s="152"/>
      <c r="K20" s="171"/>
      <c r="L20" s="155"/>
    </row>
    <row r="21" spans="1:12" s="1" customFormat="1" ht="15.75" thickBot="1" x14ac:dyDescent="0.3">
      <c r="A21" s="892"/>
      <c r="B21" s="49"/>
      <c r="C21" s="50" t="s">
        <v>22</v>
      </c>
      <c r="D21" s="105"/>
      <c r="E21" s="50" t="s">
        <v>22</v>
      </c>
      <c r="F21" s="105"/>
      <c r="G21" s="50" t="s">
        <v>22</v>
      </c>
      <c r="H21" s="105"/>
      <c r="I21" s="552" t="s">
        <v>747</v>
      </c>
      <c r="J21" s="105"/>
      <c r="K21" s="50" t="s">
        <v>22</v>
      </c>
      <c r="L21" s="115"/>
    </row>
    <row r="22" spans="1:12" s="1" customFormat="1" ht="15" customHeight="1" x14ac:dyDescent="0.25">
      <c r="A22" s="878" t="s">
        <v>30</v>
      </c>
      <c r="B22" s="37" t="s">
        <v>24</v>
      </c>
      <c r="C22" s="172" t="s">
        <v>190</v>
      </c>
      <c r="D22" s="173" t="s">
        <v>88</v>
      </c>
      <c r="E22" s="174" t="s">
        <v>674</v>
      </c>
      <c r="F22" s="173"/>
      <c r="G22" s="172" t="s">
        <v>190</v>
      </c>
      <c r="H22" s="173"/>
      <c r="I22" s="172" t="s">
        <v>706</v>
      </c>
      <c r="J22" s="173"/>
      <c r="K22" s="137"/>
      <c r="L22" s="138"/>
    </row>
    <row r="23" spans="1:12" s="1" customFormat="1" ht="30" x14ac:dyDescent="0.25">
      <c r="A23" s="879"/>
      <c r="B23" s="42" t="s">
        <v>25</v>
      </c>
      <c r="C23" s="175" t="s">
        <v>668</v>
      </c>
      <c r="D23" s="176"/>
      <c r="E23" s="177" t="s">
        <v>673</v>
      </c>
      <c r="F23" s="176"/>
      <c r="G23" s="177" t="s">
        <v>560</v>
      </c>
      <c r="H23" s="176"/>
      <c r="I23" s="177" t="s">
        <v>558</v>
      </c>
      <c r="J23" s="176"/>
      <c r="K23" s="402"/>
      <c r="L23" s="139"/>
    </row>
    <row r="24" spans="1:12" s="1" customFormat="1" x14ac:dyDescent="0.25">
      <c r="A24" s="879"/>
      <c r="B24" s="43" t="s">
        <v>26</v>
      </c>
      <c r="C24" s="178" t="s">
        <v>208</v>
      </c>
      <c r="D24" s="179"/>
      <c r="E24" s="180"/>
      <c r="F24" s="179"/>
      <c r="G24" s="180" t="s">
        <v>559</v>
      </c>
      <c r="H24" s="179"/>
      <c r="I24" s="180" t="s">
        <v>559</v>
      </c>
      <c r="J24" s="179"/>
      <c r="K24" s="402"/>
      <c r="L24" s="139"/>
    </row>
    <row r="25" spans="1:12" s="1" customFormat="1" x14ac:dyDescent="0.25">
      <c r="A25" s="879"/>
      <c r="B25" s="44"/>
      <c r="C25" s="181"/>
      <c r="D25" s="182"/>
      <c r="E25" s="181"/>
      <c r="F25" s="182"/>
      <c r="G25" s="181"/>
      <c r="H25" s="182"/>
      <c r="I25" s="181"/>
      <c r="J25" s="182"/>
      <c r="K25" s="402"/>
      <c r="L25" s="139"/>
    </row>
    <row r="26" spans="1:12" s="1" customFormat="1" x14ac:dyDescent="0.25">
      <c r="A26" s="879"/>
      <c r="B26" s="42" t="s">
        <v>27</v>
      </c>
      <c r="C26" s="183" t="s">
        <v>109</v>
      </c>
      <c r="D26" s="176"/>
      <c r="E26" s="183" t="s">
        <v>109</v>
      </c>
      <c r="F26" s="176"/>
      <c r="G26" s="183"/>
      <c r="H26" s="176"/>
      <c r="I26" s="183"/>
      <c r="J26" s="176"/>
      <c r="K26" s="402"/>
      <c r="L26" s="139"/>
    </row>
    <row r="27" spans="1:12" s="1" customFormat="1" ht="15.75" thickBot="1" x14ac:dyDescent="0.3">
      <c r="A27" s="880"/>
      <c r="B27" s="61" t="s">
        <v>29</v>
      </c>
      <c r="C27" s="184" t="s">
        <v>669</v>
      </c>
      <c r="D27" s="185"/>
      <c r="E27" s="186" t="s">
        <v>669</v>
      </c>
      <c r="F27" s="185"/>
      <c r="G27" s="184" t="s">
        <v>562</v>
      </c>
      <c r="H27" s="185"/>
      <c r="I27" s="186" t="s">
        <v>562</v>
      </c>
      <c r="J27" s="185"/>
      <c r="K27" s="140"/>
      <c r="L27" s="141"/>
    </row>
    <row r="28" spans="1:12" s="1" customFormat="1" ht="15.75" thickTop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0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25" right="0.25" top="0.75" bottom="0.75" header="0.3" footer="0.3"/>
  <pageSetup paperSize="9" scale="7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workbookViewId="0">
      <selection activeCell="L38" sqref="A1:L38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387" customWidth="1"/>
    <col min="7" max="7" width="22.7109375" customWidth="1"/>
    <col min="8" max="8" width="6.28515625" style="387" customWidth="1"/>
    <col min="9" max="9" width="22.7109375" customWidth="1"/>
    <col min="10" max="10" width="6.28515625" style="387" customWidth="1"/>
    <col min="11" max="11" width="22.7109375" customWidth="1"/>
    <col min="12" max="12" width="6.28515625" style="387" customWidth="1"/>
  </cols>
  <sheetData>
    <row r="1" spans="1:12" ht="19.5" thickBot="1" x14ac:dyDescent="0.3">
      <c r="A1" s="884" t="s">
        <v>687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"/>
      <c r="E3" s="2"/>
      <c r="F3" s="384"/>
      <c r="G3" s="193"/>
      <c r="H3" s="384"/>
      <c r="I3" s="711" t="s">
        <v>818</v>
      </c>
      <c r="J3" s="384"/>
      <c r="K3" s="2"/>
      <c r="L3" s="384"/>
    </row>
    <row r="4" spans="1:12" s="1" customFormat="1" ht="16.5" thickTop="1" thickBot="1" x14ac:dyDescent="0.3">
      <c r="A4" s="4"/>
      <c r="B4" s="4"/>
      <c r="C4" s="5" t="s">
        <v>685</v>
      </c>
      <c r="D4" s="6" t="s">
        <v>2</v>
      </c>
      <c r="E4" s="5" t="s">
        <v>686</v>
      </c>
      <c r="F4" s="307" t="s">
        <v>2</v>
      </c>
      <c r="G4" s="5" t="s">
        <v>702</v>
      </c>
      <c r="H4" s="307" t="s">
        <v>2</v>
      </c>
      <c r="I4" s="5" t="s">
        <v>703</v>
      </c>
      <c r="J4" s="307" t="s">
        <v>2</v>
      </c>
      <c r="K4" s="5" t="s">
        <v>704</v>
      </c>
      <c r="L4" s="32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484"/>
      <c r="D5" s="485"/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486"/>
      <c r="D6" s="487"/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488"/>
      <c r="D7" s="489"/>
      <c r="E7" s="16" t="s">
        <v>13</v>
      </c>
      <c r="F7" s="136"/>
      <c r="G7" s="18" t="s">
        <v>13</v>
      </c>
      <c r="H7" s="322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490"/>
      <c r="D8" s="491"/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492"/>
      <c r="D9" s="489"/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493"/>
      <c r="D10" s="494"/>
      <c r="E10" s="29" t="s">
        <v>19</v>
      </c>
      <c r="F10" s="263" t="s">
        <v>12</v>
      </c>
      <c r="G10" s="31" t="s">
        <v>19</v>
      </c>
      <c r="H10" s="324" t="s">
        <v>12</v>
      </c>
      <c r="I10" s="29" t="s">
        <v>19</v>
      </c>
      <c r="J10" s="104" t="s">
        <v>12</v>
      </c>
      <c r="K10" s="31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495"/>
      <c r="D11" s="491"/>
      <c r="E11" s="405" t="s">
        <v>22</v>
      </c>
      <c r="F11" s="566"/>
      <c r="G11" s="405" t="s">
        <v>22</v>
      </c>
      <c r="H11" s="712"/>
      <c r="I11" s="405" t="s">
        <v>22</v>
      </c>
      <c r="J11" s="566"/>
      <c r="K11" s="405" t="s">
        <v>22</v>
      </c>
      <c r="L11" s="145"/>
    </row>
    <row r="12" spans="1:12" s="1" customFormat="1" ht="15" customHeight="1" x14ac:dyDescent="0.25">
      <c r="A12" s="878" t="s">
        <v>23</v>
      </c>
      <c r="B12" s="37"/>
      <c r="C12" s="496"/>
      <c r="D12" s="497"/>
      <c r="E12" s="366" t="s">
        <v>434</v>
      </c>
      <c r="F12" s="244" t="s">
        <v>15</v>
      </c>
      <c r="G12" s="366" t="s">
        <v>434</v>
      </c>
      <c r="H12" s="698" t="s">
        <v>15</v>
      </c>
      <c r="I12" s="366" t="s">
        <v>434</v>
      </c>
      <c r="J12" s="244" t="s">
        <v>15</v>
      </c>
      <c r="K12" s="366" t="s">
        <v>434</v>
      </c>
      <c r="L12" s="246" t="s">
        <v>15</v>
      </c>
    </row>
    <row r="13" spans="1:12" s="1" customFormat="1" x14ac:dyDescent="0.25">
      <c r="A13" s="879"/>
      <c r="B13" s="37" t="s">
        <v>24</v>
      </c>
      <c r="C13" s="498"/>
      <c r="D13" s="487"/>
      <c r="E13" s="40" t="s">
        <v>76</v>
      </c>
      <c r="F13" s="248" t="s">
        <v>88</v>
      </c>
      <c r="G13" s="40" t="s">
        <v>76</v>
      </c>
      <c r="H13" s="248" t="s">
        <v>88</v>
      </c>
      <c r="I13" s="40" t="s">
        <v>76</v>
      </c>
      <c r="J13" s="248" t="s">
        <v>88</v>
      </c>
      <c r="K13" s="41" t="s">
        <v>76</v>
      </c>
      <c r="L13" s="250" t="s">
        <v>88</v>
      </c>
    </row>
    <row r="14" spans="1:12" s="1" customFormat="1" x14ac:dyDescent="0.25">
      <c r="A14" s="879"/>
      <c r="B14" s="37"/>
      <c r="C14" s="499"/>
      <c r="D14" s="500"/>
      <c r="E14" s="148"/>
      <c r="F14" s="702"/>
      <c r="G14" s="149"/>
      <c r="H14" s="702"/>
      <c r="I14" s="146" t="s">
        <v>580</v>
      </c>
      <c r="J14" s="702"/>
      <c r="K14" s="148"/>
      <c r="L14" s="388"/>
    </row>
    <row r="15" spans="1:12" s="1" customFormat="1" ht="30" x14ac:dyDescent="0.25">
      <c r="A15" s="879"/>
      <c r="B15" s="127" t="s">
        <v>25</v>
      </c>
      <c r="C15" s="501"/>
      <c r="D15" s="502"/>
      <c r="E15" s="151"/>
      <c r="F15" s="256"/>
      <c r="G15" s="151" t="s">
        <v>632</v>
      </c>
      <c r="H15" s="326"/>
      <c r="I15" s="362" t="s">
        <v>840</v>
      </c>
      <c r="J15" s="256" t="s">
        <v>129</v>
      </c>
      <c r="K15" s="154" t="s">
        <v>820</v>
      </c>
      <c r="L15" s="556"/>
    </row>
    <row r="16" spans="1:12" s="1" customFormat="1" ht="30" x14ac:dyDescent="0.25">
      <c r="A16" s="879"/>
      <c r="B16" s="128"/>
      <c r="C16" s="503"/>
      <c r="D16" s="504"/>
      <c r="E16" s="159" t="s">
        <v>810</v>
      </c>
      <c r="F16" s="157" t="s">
        <v>12</v>
      </c>
      <c r="G16" s="156" t="s">
        <v>78</v>
      </c>
      <c r="H16" s="157" t="s">
        <v>98</v>
      </c>
      <c r="I16" s="158" t="s">
        <v>816</v>
      </c>
      <c r="J16" s="337"/>
      <c r="K16" s="159" t="s">
        <v>821</v>
      </c>
      <c r="L16" s="142"/>
    </row>
    <row r="17" spans="1:15" s="1" customFormat="1" x14ac:dyDescent="0.25">
      <c r="A17" s="879"/>
      <c r="B17" s="126" t="s">
        <v>26</v>
      </c>
      <c r="C17" s="505"/>
      <c r="D17" s="491"/>
      <c r="E17" s="710" t="s">
        <v>162</v>
      </c>
      <c r="F17" s="703" t="s">
        <v>260</v>
      </c>
      <c r="G17" s="163" t="s">
        <v>314</v>
      </c>
      <c r="H17" s="297"/>
      <c r="I17" s="164" t="s">
        <v>817</v>
      </c>
      <c r="J17" s="297"/>
      <c r="K17" s="165" t="s">
        <v>297</v>
      </c>
      <c r="L17" s="296"/>
    </row>
    <row r="18" spans="1:15" s="1" customFormat="1" x14ac:dyDescent="0.25">
      <c r="A18" s="879"/>
      <c r="B18" s="44"/>
      <c r="C18" s="506"/>
      <c r="D18" s="507"/>
      <c r="E18" s="167"/>
      <c r="F18" s="260"/>
      <c r="G18" s="167" t="s">
        <v>313</v>
      </c>
      <c r="H18" s="286"/>
      <c r="I18" s="483"/>
      <c r="J18" s="260"/>
      <c r="K18" s="167"/>
      <c r="L18" s="261"/>
    </row>
    <row r="19" spans="1:15" s="1" customFormat="1" x14ac:dyDescent="0.25">
      <c r="A19" s="879"/>
      <c r="B19" s="42" t="s">
        <v>27</v>
      </c>
      <c r="C19" s="508"/>
      <c r="D19" s="494"/>
      <c r="E19" s="46" t="s">
        <v>28</v>
      </c>
      <c r="F19" s="263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5" s="1" customFormat="1" ht="18" x14ac:dyDescent="0.25">
      <c r="A20" s="879"/>
      <c r="B20" s="47" t="s">
        <v>29</v>
      </c>
      <c r="C20" s="509"/>
      <c r="D20" s="502"/>
      <c r="E20" s="153" t="s">
        <v>563</v>
      </c>
      <c r="F20" s="326"/>
      <c r="G20" s="170" t="s">
        <v>705</v>
      </c>
      <c r="H20" s="288" t="s">
        <v>130</v>
      </c>
      <c r="I20" s="170" t="s">
        <v>344</v>
      </c>
      <c r="J20" s="256" t="s">
        <v>823</v>
      </c>
      <c r="K20" s="170" t="s">
        <v>305</v>
      </c>
      <c r="L20" s="393"/>
      <c r="N20" s="1">
        <f>290+300+250+200+(80*3)</f>
        <v>1280</v>
      </c>
      <c r="O20" s="1" t="s">
        <v>841</v>
      </c>
    </row>
    <row r="21" spans="1:15" s="1" customFormat="1" ht="15.75" thickBot="1" x14ac:dyDescent="0.3">
      <c r="A21" s="892"/>
      <c r="B21" s="49"/>
      <c r="C21" s="510"/>
      <c r="D21" s="511"/>
      <c r="E21" s="50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5" s="1" customFormat="1" ht="15" customHeight="1" x14ac:dyDescent="0.25">
      <c r="A22" s="878" t="s">
        <v>30</v>
      </c>
      <c r="B22" s="37"/>
      <c r="C22" s="512"/>
      <c r="D22" s="513"/>
      <c r="E22" s="23" t="s">
        <v>434</v>
      </c>
      <c r="F22" s="309" t="s">
        <v>15</v>
      </c>
      <c r="G22" s="21" t="s">
        <v>434</v>
      </c>
      <c r="H22" s="303" t="s">
        <v>15</v>
      </c>
      <c r="I22" s="23" t="s">
        <v>434</v>
      </c>
      <c r="J22" s="309" t="s">
        <v>15</v>
      </c>
      <c r="K22" s="137"/>
      <c r="L22" s="272"/>
      <c r="N22" s="1">
        <f>9*144</f>
        <v>1296</v>
      </c>
      <c r="O22" s="233" t="s">
        <v>842</v>
      </c>
    </row>
    <row r="23" spans="1:15" s="1" customFormat="1" ht="15" customHeight="1" x14ac:dyDescent="0.25">
      <c r="A23" s="879"/>
      <c r="B23" s="37" t="s">
        <v>24</v>
      </c>
      <c r="C23" s="709"/>
      <c r="D23" s="519"/>
      <c r="E23" s="567" t="s">
        <v>183</v>
      </c>
      <c r="F23" s="279" t="s">
        <v>822</v>
      </c>
      <c r="G23" s="568" t="s">
        <v>812</v>
      </c>
      <c r="H23" s="279"/>
      <c r="I23" s="568" t="s">
        <v>819</v>
      </c>
      <c r="J23" s="279"/>
      <c r="K23" s="701"/>
      <c r="L23" s="275"/>
    </row>
    <row r="24" spans="1:15" s="1" customFormat="1" ht="30" x14ac:dyDescent="0.25">
      <c r="A24" s="879"/>
      <c r="B24" s="42" t="s">
        <v>25</v>
      </c>
      <c r="C24" s="514"/>
      <c r="D24" s="515"/>
      <c r="E24" s="177" t="s">
        <v>811</v>
      </c>
      <c r="F24" s="273" t="s">
        <v>98</v>
      </c>
      <c r="G24" s="177" t="s">
        <v>813</v>
      </c>
      <c r="H24" s="273" t="s">
        <v>599</v>
      </c>
      <c r="I24" s="177" t="s">
        <v>83</v>
      </c>
      <c r="J24" s="394"/>
      <c r="K24" s="462"/>
      <c r="L24" s="275"/>
    </row>
    <row r="25" spans="1:15" s="1" customFormat="1" x14ac:dyDescent="0.25">
      <c r="A25" s="879"/>
      <c r="B25" s="43" t="s">
        <v>26</v>
      </c>
      <c r="C25" s="516"/>
      <c r="D25" s="517"/>
      <c r="E25" s="180" t="s">
        <v>176</v>
      </c>
      <c r="F25" s="276" t="s">
        <v>15</v>
      </c>
      <c r="G25" s="180" t="s">
        <v>814</v>
      </c>
      <c r="H25" s="287"/>
      <c r="I25" s="178" t="s">
        <v>396</v>
      </c>
      <c r="J25" s="287"/>
      <c r="K25" s="462"/>
      <c r="L25" s="275"/>
    </row>
    <row r="26" spans="1:15" s="1" customFormat="1" x14ac:dyDescent="0.25">
      <c r="A26" s="879"/>
      <c r="B26" s="44"/>
      <c r="C26" s="518"/>
      <c r="D26" s="519"/>
      <c r="E26" s="181" t="s">
        <v>82</v>
      </c>
      <c r="F26" s="391"/>
      <c r="G26" s="181"/>
      <c r="H26" s="279"/>
      <c r="I26" s="567" t="s">
        <v>843</v>
      </c>
      <c r="J26" s="391"/>
      <c r="K26" s="462"/>
      <c r="L26" s="275"/>
    </row>
    <row r="27" spans="1:15" s="1" customFormat="1" x14ac:dyDescent="0.25">
      <c r="A27" s="879"/>
      <c r="B27" s="42" t="s">
        <v>27</v>
      </c>
      <c r="C27" s="520"/>
      <c r="D27" s="515"/>
      <c r="E27" s="183" t="s">
        <v>28</v>
      </c>
      <c r="F27" s="273" t="s">
        <v>12</v>
      </c>
      <c r="G27" s="183" t="s">
        <v>28</v>
      </c>
      <c r="H27" s="273" t="s">
        <v>12</v>
      </c>
      <c r="I27" s="183" t="s">
        <v>28</v>
      </c>
      <c r="J27" s="273" t="s">
        <v>12</v>
      </c>
      <c r="K27" s="462"/>
      <c r="L27" s="275"/>
    </row>
    <row r="28" spans="1:15" s="1" customFormat="1" ht="15.75" thickBot="1" x14ac:dyDescent="0.3">
      <c r="A28" s="880"/>
      <c r="B28" s="61" t="s">
        <v>29</v>
      </c>
      <c r="C28" s="521"/>
      <c r="D28" s="522"/>
      <c r="E28" s="184" t="s">
        <v>96</v>
      </c>
      <c r="F28" s="282" t="s">
        <v>101</v>
      </c>
      <c r="G28" s="184" t="s">
        <v>815</v>
      </c>
      <c r="H28" s="282" t="s">
        <v>15</v>
      </c>
      <c r="I28" s="186" t="s">
        <v>22</v>
      </c>
      <c r="J28" s="291"/>
      <c r="K28" s="140"/>
      <c r="L28" s="285"/>
    </row>
    <row r="29" spans="1:15" s="1" customFormat="1" ht="15.75" thickTop="1" x14ac:dyDescent="0.25">
      <c r="A29" s="65"/>
      <c r="B29" s="65"/>
      <c r="C29" s="65"/>
      <c r="D29" s="65"/>
      <c r="E29" s="65"/>
      <c r="F29" s="385"/>
      <c r="G29" s="65"/>
      <c r="H29" s="385"/>
      <c r="I29" s="65"/>
      <c r="J29" s="385"/>
      <c r="K29" s="65"/>
      <c r="L29" s="385"/>
    </row>
    <row r="30" spans="1:15" s="1" customFormat="1" x14ac:dyDescent="0.25">
      <c r="A30" s="881" t="s">
        <v>31</v>
      </c>
      <c r="B30" s="881"/>
      <c r="C30" s="881"/>
      <c r="D30" s="881"/>
      <c r="E30" s="881"/>
      <c r="F30" s="881"/>
      <c r="G30" s="881"/>
      <c r="H30" s="881"/>
      <c r="I30" s="881"/>
      <c r="J30" s="881"/>
      <c r="K30" s="881"/>
      <c r="L30" s="881"/>
    </row>
    <row r="31" spans="1:15" ht="15.75" x14ac:dyDescent="0.25">
      <c r="A31" s="882" t="s">
        <v>32</v>
      </c>
      <c r="B31" s="882"/>
      <c r="C31" s="882"/>
      <c r="D31" s="882"/>
      <c r="E31" s="882"/>
      <c r="F31" s="882"/>
      <c r="G31" s="882"/>
      <c r="H31" s="882"/>
      <c r="I31" s="882"/>
      <c r="J31" s="882"/>
      <c r="K31" s="882"/>
      <c r="L31" s="882"/>
    </row>
    <row r="32" spans="1:15" ht="20.25" customHeight="1" x14ac:dyDescent="0.25">
      <c r="A32" s="924" t="s">
        <v>33</v>
      </c>
      <c r="B32" s="924"/>
      <c r="C32" s="924"/>
      <c r="D32" s="924"/>
      <c r="E32" s="924"/>
      <c r="F32" s="924"/>
      <c r="G32" s="924"/>
      <c r="H32" s="924"/>
      <c r="I32" s="924"/>
      <c r="J32" s="924"/>
      <c r="K32" s="924"/>
      <c r="L32" s="924"/>
    </row>
    <row r="33" spans="1:12" ht="1.5" customHeight="1" x14ac:dyDescent="0.25">
      <c r="A33" s="66"/>
      <c r="B33" s="67"/>
      <c r="C33" s="67"/>
      <c r="D33" s="67"/>
      <c r="E33" s="67"/>
      <c r="F33" s="386"/>
      <c r="G33" s="67"/>
      <c r="H33" s="386"/>
      <c r="I33" s="67"/>
      <c r="J33" s="386"/>
      <c r="K33" s="67"/>
      <c r="L33" s="389"/>
    </row>
    <row r="34" spans="1:12" s="69" customFormat="1" x14ac:dyDescent="0.25">
      <c r="B34" s="70" t="s">
        <v>34</v>
      </c>
      <c r="D34" s="71"/>
      <c r="E34" s="72" t="s">
        <v>35</v>
      </c>
      <c r="F34" s="71"/>
      <c r="G34" s="69" t="s">
        <v>36</v>
      </c>
      <c r="H34" s="71"/>
      <c r="J34" s="71"/>
      <c r="K34" s="69" t="s">
        <v>256</v>
      </c>
      <c r="L34" s="71"/>
    </row>
    <row r="35" spans="1:12" s="69" customFormat="1" ht="25.5" x14ac:dyDescent="0.25">
      <c r="B35" s="70" t="s">
        <v>38</v>
      </c>
      <c r="C35" s="69" t="s">
        <v>447</v>
      </c>
      <c r="D35" s="71"/>
      <c r="E35" s="72" t="s">
        <v>39</v>
      </c>
      <c r="F35" s="71"/>
      <c r="H35" s="71"/>
      <c r="J35" s="71"/>
      <c r="L35" s="71"/>
    </row>
    <row r="36" spans="1:12" s="69" customFormat="1" ht="45" x14ac:dyDescent="0.25">
      <c r="B36" s="70" t="s">
        <v>40</v>
      </c>
      <c r="D36" s="71"/>
      <c r="E36" s="72" t="s">
        <v>41</v>
      </c>
      <c r="F36" s="71"/>
      <c r="H36" s="71"/>
      <c r="J36" s="71"/>
      <c r="L36" s="71"/>
    </row>
    <row r="37" spans="1:12" s="69" customFormat="1" x14ac:dyDescent="0.25">
      <c r="B37" s="70" t="s">
        <v>42</v>
      </c>
      <c r="D37" s="71"/>
      <c r="E37" s="72" t="s">
        <v>134</v>
      </c>
      <c r="F37" s="71"/>
      <c r="H37" s="71"/>
      <c r="J37" s="71"/>
      <c r="L37" s="71"/>
    </row>
    <row r="38" spans="1:12" s="69" customFormat="1" x14ac:dyDescent="0.25">
      <c r="A38" s="73" t="s">
        <v>44</v>
      </c>
      <c r="B38" s="72" t="s">
        <v>45</v>
      </c>
      <c r="D38" s="71"/>
      <c r="E38" s="72" t="s">
        <v>46</v>
      </c>
      <c r="F38" s="71"/>
      <c r="G38" s="69" t="s">
        <v>47</v>
      </c>
      <c r="H38" s="71"/>
      <c r="J38" s="71"/>
      <c r="K38" s="69" t="s">
        <v>255</v>
      </c>
      <c r="L38" s="71"/>
    </row>
  </sheetData>
  <mergeCells count="10">
    <mergeCell ref="A22:A28"/>
    <mergeCell ref="A30:L30"/>
    <mergeCell ref="A31:L31"/>
    <mergeCell ref="A32:L32"/>
    <mergeCell ref="A1:L1"/>
    <mergeCell ref="A2:L2"/>
    <mergeCell ref="A5:A11"/>
    <mergeCell ref="B5:B7"/>
    <mergeCell ref="B8:B9"/>
    <mergeCell ref="A12:A21"/>
  </mergeCells>
  <printOptions horizontalCentered="1" verticalCentered="1"/>
  <pageMargins left="0.19685039370078741" right="0.19685039370078741" top="0.19685039370078741" bottom="0.19685039370078741" header="0" footer="0"/>
  <pageSetup paperSize="8" scale="9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workbookViewId="0">
      <selection activeCell="I15" sqref="I15"/>
    </sheetView>
  </sheetViews>
  <sheetFormatPr baseColWidth="10" defaultRowHeight="15" x14ac:dyDescent="0.25"/>
  <cols>
    <col min="2" max="2" width="22.140625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3" ht="19.5" thickBot="1" x14ac:dyDescent="0.3">
      <c r="A1" s="884" t="s">
        <v>49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3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3" ht="15.75" thickBot="1" x14ac:dyDescent="0.3">
      <c r="C3" s="2"/>
      <c r="D3" s="3"/>
      <c r="E3" s="2"/>
      <c r="F3" s="3"/>
      <c r="G3" s="2"/>
      <c r="H3" s="3"/>
      <c r="I3" s="2"/>
      <c r="J3" s="3"/>
      <c r="K3" s="117" t="s">
        <v>93</v>
      </c>
      <c r="L3" s="3"/>
    </row>
    <row r="4" spans="1:13" s="1" customFormat="1" ht="16.5" thickTop="1" thickBot="1" x14ac:dyDescent="0.3">
      <c r="A4" s="4"/>
      <c r="B4" s="4"/>
      <c r="C4" s="86"/>
      <c r="D4" s="87"/>
      <c r="E4" s="86"/>
      <c r="F4" s="87"/>
      <c r="G4" s="5" t="s">
        <v>73</v>
      </c>
      <c r="H4" s="100" t="s">
        <v>2</v>
      </c>
      <c r="I4" s="5" t="s">
        <v>74</v>
      </c>
      <c r="J4" s="6" t="s">
        <v>2</v>
      </c>
      <c r="K4" s="5" t="s">
        <v>75</v>
      </c>
      <c r="L4" s="7" t="s">
        <v>2</v>
      </c>
    </row>
    <row r="5" spans="1:13" s="1" customFormat="1" ht="15.75" thickTop="1" x14ac:dyDescent="0.25">
      <c r="A5" s="887" t="s">
        <v>7</v>
      </c>
      <c r="B5" s="888" t="s">
        <v>8</v>
      </c>
      <c r="C5" s="88"/>
      <c r="D5" s="88"/>
      <c r="E5" s="88"/>
      <c r="F5" s="88"/>
      <c r="G5" s="8" t="s">
        <v>9</v>
      </c>
      <c r="H5" s="10" t="s">
        <v>10</v>
      </c>
      <c r="I5" s="8" t="s">
        <v>9</v>
      </c>
      <c r="J5" s="9" t="s">
        <v>10</v>
      </c>
      <c r="K5" s="8" t="s">
        <v>9</v>
      </c>
      <c r="L5" s="11" t="s">
        <v>10</v>
      </c>
    </row>
    <row r="6" spans="1:13" s="1" customFormat="1" x14ac:dyDescent="0.25">
      <c r="A6" s="879"/>
      <c r="B6" s="889"/>
      <c r="C6" s="89"/>
      <c r="D6" s="89"/>
      <c r="E6" s="89"/>
      <c r="F6" s="89"/>
      <c r="G6" s="12" t="s">
        <v>11</v>
      </c>
      <c r="H6" s="14" t="s">
        <v>12</v>
      </c>
      <c r="I6" s="12" t="s">
        <v>11</v>
      </c>
      <c r="J6" s="13" t="s">
        <v>12</v>
      </c>
      <c r="K6" s="12" t="s">
        <v>11</v>
      </c>
      <c r="L6" s="15" t="s">
        <v>12</v>
      </c>
    </row>
    <row r="7" spans="1:13" s="1" customFormat="1" x14ac:dyDescent="0.25">
      <c r="A7" s="879"/>
      <c r="B7" s="890"/>
      <c r="C7" s="90"/>
      <c r="D7" s="90"/>
      <c r="E7" s="90"/>
      <c r="F7" s="90"/>
      <c r="G7" s="18" t="s">
        <v>13</v>
      </c>
      <c r="H7" s="19"/>
      <c r="I7" s="16" t="s">
        <v>13</v>
      </c>
      <c r="J7" s="17"/>
      <c r="K7" s="16" t="s">
        <v>13</v>
      </c>
      <c r="L7" s="20"/>
    </row>
    <row r="8" spans="1:13" s="1" customFormat="1" x14ac:dyDescent="0.25">
      <c r="A8" s="879"/>
      <c r="B8" s="891" t="s">
        <v>14</v>
      </c>
      <c r="C8" s="91"/>
      <c r="D8" s="91"/>
      <c r="E8" s="91"/>
      <c r="F8" s="91"/>
      <c r="G8" s="21" t="s">
        <v>16</v>
      </c>
      <c r="H8" s="24" t="s">
        <v>15</v>
      </c>
      <c r="I8" s="23" t="s">
        <v>16</v>
      </c>
      <c r="J8" s="22" t="s">
        <v>15</v>
      </c>
      <c r="K8" s="23" t="s">
        <v>16</v>
      </c>
      <c r="L8" s="25" t="s">
        <v>15</v>
      </c>
    </row>
    <row r="9" spans="1:13" s="1" customFormat="1" x14ac:dyDescent="0.25">
      <c r="A9" s="879"/>
      <c r="B9" s="891"/>
      <c r="C9" s="91"/>
      <c r="D9" s="91"/>
      <c r="E9" s="91"/>
      <c r="F9" s="91"/>
      <c r="G9" s="26" t="s">
        <v>14</v>
      </c>
      <c r="H9" s="27" t="s">
        <v>17</v>
      </c>
      <c r="I9" s="28" t="s">
        <v>14</v>
      </c>
      <c r="J9" s="17" t="s">
        <v>17</v>
      </c>
      <c r="K9" s="26" t="s">
        <v>14</v>
      </c>
      <c r="L9" s="20" t="s">
        <v>17</v>
      </c>
    </row>
    <row r="10" spans="1:13" s="1" customFormat="1" x14ac:dyDescent="0.25">
      <c r="A10" s="879"/>
      <c r="B10" s="29" t="s">
        <v>18</v>
      </c>
      <c r="C10" s="89"/>
      <c r="D10" s="89"/>
      <c r="E10" s="89"/>
      <c r="F10" s="89"/>
      <c r="G10" s="31" t="s">
        <v>19</v>
      </c>
      <c r="H10" s="32" t="s">
        <v>12</v>
      </c>
      <c r="I10" s="29" t="s">
        <v>19</v>
      </c>
      <c r="J10" s="33" t="s">
        <v>12</v>
      </c>
      <c r="K10" s="31" t="s">
        <v>20</v>
      </c>
      <c r="L10" s="34" t="s">
        <v>12</v>
      </c>
    </row>
    <row r="11" spans="1:13" s="1" customFormat="1" ht="15.75" thickBot="1" x14ac:dyDescent="0.3">
      <c r="A11" s="879"/>
      <c r="B11" s="35" t="s">
        <v>21</v>
      </c>
      <c r="C11" s="92"/>
      <c r="D11" s="92"/>
      <c r="E11" s="92"/>
      <c r="F11" s="92"/>
      <c r="G11" s="36" t="s">
        <v>22</v>
      </c>
      <c r="H11" s="99"/>
      <c r="I11" s="36" t="s">
        <v>22</v>
      </c>
      <c r="J11" s="98"/>
      <c r="K11" s="36" t="s">
        <v>22</v>
      </c>
      <c r="L11" s="97"/>
    </row>
    <row r="12" spans="1:13" s="1" customFormat="1" ht="15" customHeight="1" x14ac:dyDescent="0.25">
      <c r="A12" s="878" t="s">
        <v>23</v>
      </c>
      <c r="B12" s="37" t="s">
        <v>24</v>
      </c>
      <c r="C12" s="93"/>
      <c r="D12" s="93"/>
      <c r="E12" s="93"/>
      <c r="F12" s="93"/>
      <c r="G12" s="38"/>
      <c r="H12" s="101"/>
      <c r="I12" s="38"/>
      <c r="J12" s="101"/>
      <c r="K12" s="39"/>
      <c r="L12" s="111"/>
    </row>
    <row r="13" spans="1:13" s="1" customFormat="1" x14ac:dyDescent="0.25">
      <c r="A13" s="879"/>
      <c r="B13" s="37"/>
      <c r="C13" s="89"/>
      <c r="D13" s="89"/>
      <c r="E13" s="89"/>
      <c r="F13" s="89"/>
      <c r="G13" s="40" t="s">
        <v>76</v>
      </c>
      <c r="H13" s="13" t="s">
        <v>88</v>
      </c>
      <c r="I13" s="40" t="s">
        <v>76</v>
      </c>
      <c r="J13" s="13" t="s">
        <v>88</v>
      </c>
      <c r="K13" s="40" t="s">
        <v>76</v>
      </c>
      <c r="L13" s="15" t="s">
        <v>88</v>
      </c>
    </row>
    <row r="14" spans="1:13" s="1" customFormat="1" x14ac:dyDescent="0.25">
      <c r="A14" s="879"/>
      <c r="B14" s="37"/>
      <c r="C14" s="90"/>
      <c r="D14" s="90"/>
      <c r="E14" s="90"/>
      <c r="F14" s="90"/>
      <c r="G14" s="80"/>
      <c r="H14" s="102"/>
      <c r="I14" s="80"/>
      <c r="J14" s="102"/>
      <c r="K14" s="81"/>
      <c r="L14" s="112"/>
    </row>
    <row r="15" spans="1:13" s="1" customFormat="1" ht="30" x14ac:dyDescent="0.25">
      <c r="A15" s="879"/>
      <c r="B15" s="79" t="s">
        <v>25</v>
      </c>
      <c r="C15" s="91"/>
      <c r="D15" s="91"/>
      <c r="E15" s="91"/>
      <c r="F15" s="91"/>
      <c r="G15" s="85" t="s">
        <v>77</v>
      </c>
      <c r="H15" s="103"/>
      <c r="I15" s="85" t="s">
        <v>83</v>
      </c>
      <c r="J15" s="110"/>
      <c r="K15" s="125" t="s">
        <v>141</v>
      </c>
      <c r="L15" s="113" t="s">
        <v>102</v>
      </c>
      <c r="M15" s="233"/>
    </row>
    <row r="16" spans="1:13" s="1" customFormat="1" x14ac:dyDescent="0.25">
      <c r="A16" s="879"/>
      <c r="C16" s="91"/>
      <c r="D16" s="91"/>
      <c r="E16" s="91"/>
      <c r="F16" s="91"/>
      <c r="G16" s="83" t="s">
        <v>78</v>
      </c>
      <c r="H16" s="104" t="s">
        <v>98</v>
      </c>
      <c r="I16" s="83" t="s">
        <v>84</v>
      </c>
      <c r="J16" s="104" t="s">
        <v>98</v>
      </c>
      <c r="K16" s="235" t="s">
        <v>94</v>
      </c>
      <c r="L16" s="145"/>
    </row>
    <row r="17" spans="1:12" s="1" customFormat="1" x14ac:dyDescent="0.25">
      <c r="A17" s="879"/>
      <c r="B17" s="43" t="s">
        <v>26</v>
      </c>
      <c r="C17" s="90"/>
      <c r="D17" s="90"/>
      <c r="E17" s="90"/>
      <c r="F17" s="90"/>
      <c r="G17" s="21" t="s">
        <v>148</v>
      </c>
      <c r="H17" s="103" t="s">
        <v>15</v>
      </c>
      <c r="I17" s="21" t="s">
        <v>85</v>
      </c>
      <c r="J17" s="110"/>
      <c r="K17" s="236" t="s">
        <v>95</v>
      </c>
      <c r="L17" s="121"/>
    </row>
    <row r="18" spans="1:12" s="1" customFormat="1" x14ac:dyDescent="0.25">
      <c r="A18" s="879"/>
      <c r="B18" s="44"/>
      <c r="C18" s="91"/>
      <c r="D18" s="91"/>
      <c r="E18" s="91"/>
      <c r="F18" s="91"/>
      <c r="G18" s="45" t="s">
        <v>79</v>
      </c>
      <c r="H18" s="118"/>
      <c r="I18" s="45" t="s">
        <v>86</v>
      </c>
      <c r="J18" s="119"/>
      <c r="K18" s="45"/>
      <c r="L18" s="114"/>
    </row>
    <row r="19" spans="1:12" s="1" customFormat="1" x14ac:dyDescent="0.25">
      <c r="A19" s="879"/>
      <c r="B19" s="42" t="s">
        <v>27</v>
      </c>
      <c r="C19" s="91"/>
      <c r="D19" s="91"/>
      <c r="E19" s="91"/>
      <c r="F19" s="91"/>
      <c r="G19" s="46" t="s">
        <v>28</v>
      </c>
      <c r="H19" s="33" t="s">
        <v>12</v>
      </c>
      <c r="I19" s="46" t="s">
        <v>28</v>
      </c>
      <c r="J19" s="30" t="s">
        <v>12</v>
      </c>
      <c r="K19" s="46" t="s">
        <v>28</v>
      </c>
      <c r="L19" s="34" t="s">
        <v>12</v>
      </c>
    </row>
    <row r="20" spans="1:12" s="1" customFormat="1" x14ac:dyDescent="0.25">
      <c r="A20" s="879"/>
      <c r="B20" s="47" t="s">
        <v>29</v>
      </c>
      <c r="C20" s="89"/>
      <c r="D20" s="89"/>
      <c r="E20" s="89"/>
      <c r="F20" s="89"/>
      <c r="G20" s="48" t="s">
        <v>80</v>
      </c>
      <c r="H20" s="103" t="s">
        <v>101</v>
      </c>
      <c r="I20" s="96" t="s">
        <v>87</v>
      </c>
      <c r="J20" s="110"/>
      <c r="K20" s="48" t="s">
        <v>96</v>
      </c>
      <c r="L20" s="113" t="s">
        <v>97</v>
      </c>
    </row>
    <row r="21" spans="1:12" s="1" customFormat="1" ht="15.75" thickBot="1" x14ac:dyDescent="0.3">
      <c r="A21" s="892"/>
      <c r="B21" s="49"/>
      <c r="C21" s="90"/>
      <c r="D21" s="90"/>
      <c r="E21" s="90"/>
      <c r="F21" s="90"/>
      <c r="G21" s="50" t="s">
        <v>22</v>
      </c>
      <c r="H21" s="105"/>
      <c r="I21" s="50" t="s">
        <v>22</v>
      </c>
      <c r="J21" s="105"/>
      <c r="K21" s="50" t="s">
        <v>22</v>
      </c>
      <c r="L21" s="115"/>
    </row>
    <row r="22" spans="1:12" s="1" customFormat="1" ht="15" customHeight="1" x14ac:dyDescent="0.25">
      <c r="A22" s="878" t="s">
        <v>30</v>
      </c>
      <c r="B22" s="37" t="s">
        <v>24</v>
      </c>
      <c r="C22" s="94"/>
      <c r="D22" s="94"/>
      <c r="E22" s="94"/>
      <c r="F22" s="94"/>
      <c r="G22" s="51" t="s">
        <v>76</v>
      </c>
      <c r="H22" s="106" t="s">
        <v>88</v>
      </c>
      <c r="I22" s="51" t="s">
        <v>76</v>
      </c>
      <c r="J22" s="106" t="s">
        <v>88</v>
      </c>
      <c r="K22" s="52"/>
      <c r="L22" s="53"/>
    </row>
    <row r="23" spans="1:12" s="1" customFormat="1" x14ac:dyDescent="0.25">
      <c r="A23" s="879"/>
      <c r="B23" s="42" t="s">
        <v>25</v>
      </c>
      <c r="C23" s="90"/>
      <c r="D23" s="90"/>
      <c r="E23" s="90"/>
      <c r="F23" s="90"/>
      <c r="G23" s="55" t="s">
        <v>81</v>
      </c>
      <c r="H23" s="107" t="s">
        <v>98</v>
      </c>
      <c r="I23" s="55" t="s">
        <v>89</v>
      </c>
      <c r="J23" s="107"/>
      <c r="K23" s="56"/>
      <c r="L23" s="57"/>
    </row>
    <row r="24" spans="1:12" s="1" customFormat="1" x14ac:dyDescent="0.25">
      <c r="A24" s="879"/>
      <c r="B24" s="43" t="s">
        <v>26</v>
      </c>
      <c r="C24" s="91"/>
      <c r="D24" s="91"/>
      <c r="E24" s="91"/>
      <c r="F24" s="91"/>
      <c r="G24" s="95" t="s">
        <v>82</v>
      </c>
      <c r="H24" s="124"/>
      <c r="I24" s="58" t="s">
        <v>90</v>
      </c>
      <c r="J24" s="108" t="s">
        <v>99</v>
      </c>
      <c r="K24" s="56"/>
      <c r="L24" s="57"/>
    </row>
    <row r="25" spans="1:12" s="1" customFormat="1" x14ac:dyDescent="0.25">
      <c r="A25" s="879"/>
      <c r="B25" s="44"/>
      <c r="C25" s="91"/>
      <c r="D25" s="91"/>
      <c r="E25" s="91"/>
      <c r="F25" s="91"/>
      <c r="G25" s="143" t="s">
        <v>133</v>
      </c>
      <c r="H25" s="144"/>
      <c r="I25" s="59" t="s">
        <v>91</v>
      </c>
      <c r="J25" s="144"/>
      <c r="K25" s="56"/>
      <c r="L25" s="57"/>
    </row>
    <row r="26" spans="1:12" s="1" customFormat="1" x14ac:dyDescent="0.25">
      <c r="A26" s="879"/>
      <c r="B26" s="42" t="s">
        <v>27</v>
      </c>
      <c r="C26" s="89"/>
      <c r="D26" s="89"/>
      <c r="E26" s="89"/>
      <c r="F26" s="89"/>
      <c r="G26" s="60" t="s">
        <v>28</v>
      </c>
      <c r="H26" s="107" t="s">
        <v>12</v>
      </c>
      <c r="I26" s="60" t="s">
        <v>28</v>
      </c>
      <c r="J26" s="107" t="s">
        <v>12</v>
      </c>
      <c r="K26" s="56"/>
      <c r="L26" s="57"/>
    </row>
    <row r="27" spans="1:12" s="1" customFormat="1" ht="18.75" thickBot="1" x14ac:dyDescent="0.3">
      <c r="A27" s="880"/>
      <c r="B27" s="61" t="s">
        <v>29</v>
      </c>
      <c r="C27" s="90"/>
      <c r="D27" s="90"/>
      <c r="E27" s="90"/>
      <c r="F27" s="90"/>
      <c r="G27" s="62" t="s">
        <v>22</v>
      </c>
      <c r="H27" s="109"/>
      <c r="I27" s="116" t="s">
        <v>146</v>
      </c>
      <c r="J27" s="123" t="s">
        <v>100</v>
      </c>
      <c r="K27" s="63"/>
      <c r="L27" s="64"/>
    </row>
    <row r="28" spans="1:12" s="1" customFormat="1" ht="15.75" thickTop="1" x14ac:dyDescent="0.25">
      <c r="A28" s="893" t="s">
        <v>142</v>
      </c>
      <c r="B28" s="893"/>
      <c r="C28" s="893"/>
      <c r="D28" s="893"/>
      <c r="E28" s="893"/>
      <c r="F28" s="893"/>
      <c r="G28" s="238" t="s">
        <v>143</v>
      </c>
      <c r="H28" s="238"/>
      <c r="I28" s="238" t="s">
        <v>144</v>
      </c>
      <c r="J28" s="238"/>
      <c r="K28" s="238" t="s">
        <v>145</v>
      </c>
      <c r="L28" s="239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x14ac:dyDescent="0.25">
      <c r="A31" s="883" t="s">
        <v>33</v>
      </c>
      <c r="B31" s="883"/>
      <c r="C31" s="883"/>
      <c r="D31" s="883"/>
      <c r="E31" s="883"/>
      <c r="F31" s="883"/>
      <c r="G31" s="883"/>
      <c r="H31" s="883"/>
      <c r="I31" s="883"/>
      <c r="J31" s="883"/>
      <c r="K31" s="883"/>
      <c r="L31" s="883"/>
    </row>
    <row r="32" spans="1:12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37</v>
      </c>
      <c r="L33" s="71"/>
    </row>
    <row r="34" spans="1:12" s="69" customFormat="1" ht="25.5" x14ac:dyDescent="0.25">
      <c r="B34" s="70" t="s">
        <v>38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ht="30" x14ac:dyDescent="0.25">
      <c r="B36" s="70" t="s">
        <v>42</v>
      </c>
      <c r="D36" s="71"/>
      <c r="E36" s="72" t="s">
        <v>43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48</v>
      </c>
      <c r="L37" s="71"/>
    </row>
  </sheetData>
  <mergeCells count="11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  <mergeCell ref="A28:F28"/>
  </mergeCells>
  <printOptions horizontalCentered="1" verticalCentered="1"/>
  <pageMargins left="3.937007874015748E-2" right="3.937007874015748E-2" top="0.35433070866141736" bottom="0.35433070866141736" header="0.31496062992125984" footer="0.31496062992125984"/>
  <pageSetup paperSize="9" scale="81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workbookViewId="0">
      <selection activeCell="N18" sqref="N18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3.570312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2" ht="19.5" thickBot="1" x14ac:dyDescent="0.3">
      <c r="A1" s="884" t="s">
        <v>688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"/>
      <c r="E3" s="2"/>
      <c r="F3" s="384"/>
      <c r="H3" s="384"/>
      <c r="J3" s="384"/>
      <c r="K3" s="711" t="s">
        <v>818</v>
      </c>
      <c r="L3" s="384"/>
    </row>
    <row r="4" spans="1:12" s="1" customFormat="1" ht="16.5" thickTop="1" thickBot="1" x14ac:dyDescent="0.3">
      <c r="A4" s="4"/>
      <c r="B4" s="4"/>
      <c r="C4" s="5" t="s">
        <v>847</v>
      </c>
      <c r="D4" s="6" t="s">
        <v>2</v>
      </c>
      <c r="E4" s="5" t="s">
        <v>848</v>
      </c>
      <c r="F4" s="307" t="s">
        <v>2</v>
      </c>
      <c r="G4" s="5" t="s">
        <v>853</v>
      </c>
      <c r="H4" s="307" t="s">
        <v>2</v>
      </c>
      <c r="I4" s="5" t="s">
        <v>854</v>
      </c>
      <c r="J4" s="307" t="s">
        <v>2</v>
      </c>
      <c r="K4" s="5" t="s">
        <v>855</v>
      </c>
      <c r="L4" s="32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322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3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708" t="s">
        <v>19</v>
      </c>
      <c r="H10" s="324" t="s">
        <v>12</v>
      </c>
      <c r="I10" s="29" t="s">
        <v>19</v>
      </c>
      <c r="J10" s="104" t="s">
        <v>12</v>
      </c>
      <c r="K10" s="708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405" t="s">
        <v>22</v>
      </c>
      <c r="D11" s="566"/>
      <c r="E11" s="405" t="s">
        <v>22</v>
      </c>
      <c r="F11" s="566"/>
      <c r="G11" s="405" t="s">
        <v>22</v>
      </c>
      <c r="H11" s="712"/>
      <c r="I11" s="405" t="s">
        <v>22</v>
      </c>
      <c r="J11" s="566"/>
      <c r="K11" s="405" t="s">
        <v>22</v>
      </c>
      <c r="L11" s="145"/>
    </row>
    <row r="12" spans="1:12" s="1" customFormat="1" ht="15" customHeight="1" x14ac:dyDescent="0.25">
      <c r="A12" s="878" t="s">
        <v>23</v>
      </c>
      <c r="B12" s="37"/>
      <c r="C12" s="366" t="s">
        <v>434</v>
      </c>
      <c r="D12" s="244" t="s">
        <v>15</v>
      </c>
      <c r="E12" s="366" t="s">
        <v>434</v>
      </c>
      <c r="F12" s="244" t="s">
        <v>15</v>
      </c>
      <c r="G12" s="366" t="s">
        <v>434</v>
      </c>
      <c r="H12" s="698" t="s">
        <v>15</v>
      </c>
      <c r="I12" s="366" t="s">
        <v>434</v>
      </c>
      <c r="J12" s="244" t="s">
        <v>15</v>
      </c>
      <c r="K12" s="366" t="s">
        <v>434</v>
      </c>
      <c r="L12" s="246" t="s">
        <v>15</v>
      </c>
    </row>
    <row r="13" spans="1:12" s="1" customFormat="1" x14ac:dyDescent="0.25">
      <c r="A13" s="879"/>
      <c r="B13" s="37" t="s">
        <v>24</v>
      </c>
      <c r="C13" s="40" t="s">
        <v>76</v>
      </c>
      <c r="D13" s="248" t="s">
        <v>88</v>
      </c>
      <c r="E13" s="40" t="s">
        <v>76</v>
      </c>
      <c r="F13" s="248" t="s">
        <v>88</v>
      </c>
      <c r="G13" s="40" t="s">
        <v>76</v>
      </c>
      <c r="H13" s="248" t="s">
        <v>88</v>
      </c>
      <c r="I13" s="40" t="s">
        <v>76</v>
      </c>
      <c r="J13" s="248" t="s">
        <v>88</v>
      </c>
      <c r="K13" s="41" t="s">
        <v>76</v>
      </c>
      <c r="L13" s="250" t="s">
        <v>88</v>
      </c>
    </row>
    <row r="14" spans="1:12" s="1" customFormat="1" x14ac:dyDescent="0.25">
      <c r="A14" s="879"/>
      <c r="B14" s="37"/>
      <c r="C14" s="714"/>
      <c r="D14" s="19"/>
      <c r="E14" s="721"/>
      <c r="F14" s="722"/>
      <c r="G14" s="723"/>
      <c r="H14" s="722"/>
      <c r="I14" s="724"/>
      <c r="J14" s="722"/>
      <c r="K14" s="721"/>
      <c r="L14" s="725"/>
    </row>
    <row r="15" spans="1:12" s="1" customFormat="1" x14ac:dyDescent="0.25">
      <c r="A15" s="879"/>
      <c r="B15" s="127" t="s">
        <v>25</v>
      </c>
      <c r="C15" s="361"/>
      <c r="D15" s="24"/>
      <c r="E15" s="726" t="s">
        <v>108</v>
      </c>
      <c r="F15" s="727" t="s">
        <v>44</v>
      </c>
      <c r="G15" s="729" t="s">
        <v>837</v>
      </c>
      <c r="H15" s="728" t="s">
        <v>130</v>
      </c>
      <c r="I15" s="729" t="s">
        <v>834</v>
      </c>
      <c r="J15" s="727" t="s">
        <v>130</v>
      </c>
      <c r="K15" s="726" t="s">
        <v>831</v>
      </c>
      <c r="L15" s="730" t="s">
        <v>260</v>
      </c>
    </row>
    <row r="16" spans="1:12" s="1" customFormat="1" x14ac:dyDescent="0.25">
      <c r="A16" s="879"/>
      <c r="B16" s="128"/>
      <c r="C16" s="294" t="s">
        <v>844</v>
      </c>
      <c r="D16" s="944" t="s">
        <v>271</v>
      </c>
      <c r="E16" s="732" t="s">
        <v>856</v>
      </c>
      <c r="F16" s="731" t="s">
        <v>98</v>
      </c>
      <c r="G16" s="732" t="s">
        <v>78</v>
      </c>
      <c r="H16" s="731" t="s">
        <v>98</v>
      </c>
      <c r="I16" s="732" t="s">
        <v>78</v>
      </c>
      <c r="J16" s="734" t="s">
        <v>98</v>
      </c>
      <c r="K16" s="733" t="s">
        <v>832</v>
      </c>
      <c r="L16" s="768"/>
    </row>
    <row r="17" spans="1:12" s="1" customFormat="1" x14ac:dyDescent="0.25">
      <c r="A17" s="879"/>
      <c r="B17" s="126" t="s">
        <v>26</v>
      </c>
      <c r="C17" s="763" t="s">
        <v>162</v>
      </c>
      <c r="D17" s="945"/>
      <c r="E17" s="735" t="s">
        <v>167</v>
      </c>
      <c r="F17" s="404"/>
      <c r="G17" s="737" t="s">
        <v>313</v>
      </c>
      <c r="H17" s="404"/>
      <c r="I17" s="736" t="s">
        <v>168</v>
      </c>
      <c r="J17" s="767"/>
      <c r="K17" s="735"/>
      <c r="L17" s="738"/>
    </row>
    <row r="18" spans="1:12" s="1" customFormat="1" x14ac:dyDescent="0.25">
      <c r="A18" s="879"/>
      <c r="B18" s="44"/>
      <c r="C18" s="483"/>
      <c r="D18" s="32"/>
      <c r="E18" s="739" t="s">
        <v>827</v>
      </c>
      <c r="F18" s="740" t="s">
        <v>12</v>
      </c>
      <c r="G18" s="752" t="s">
        <v>857</v>
      </c>
      <c r="H18" s="766"/>
      <c r="I18" s="762" t="s">
        <v>105</v>
      </c>
      <c r="J18" s="766"/>
      <c r="K18" s="739"/>
      <c r="L18" s="741"/>
    </row>
    <row r="19" spans="1:12" s="1" customFormat="1" x14ac:dyDescent="0.25">
      <c r="A19" s="879"/>
      <c r="B19" s="42" t="s">
        <v>27</v>
      </c>
      <c r="C19" s="715" t="s">
        <v>28</v>
      </c>
      <c r="D19" s="713" t="s">
        <v>12</v>
      </c>
      <c r="E19" s="742" t="s">
        <v>28</v>
      </c>
      <c r="F19" s="743" t="s">
        <v>12</v>
      </c>
      <c r="G19" s="742" t="s">
        <v>28</v>
      </c>
      <c r="H19" s="743" t="s">
        <v>12</v>
      </c>
      <c r="I19" s="742" t="s">
        <v>28</v>
      </c>
      <c r="J19" s="743" t="s">
        <v>12</v>
      </c>
      <c r="K19" s="742" t="s">
        <v>109</v>
      </c>
      <c r="L19" s="744" t="s">
        <v>12</v>
      </c>
    </row>
    <row r="20" spans="1:12" s="1" customFormat="1" x14ac:dyDescent="0.25">
      <c r="A20" s="879"/>
      <c r="B20" s="47" t="s">
        <v>29</v>
      </c>
      <c r="C20" s="236" t="s">
        <v>824</v>
      </c>
      <c r="D20" s="404"/>
      <c r="E20" s="745" t="s">
        <v>828</v>
      </c>
      <c r="F20" s="404"/>
      <c r="G20" s="746" t="s">
        <v>846</v>
      </c>
      <c r="H20" s="748" t="s">
        <v>130</v>
      </c>
      <c r="I20" s="746" t="s">
        <v>117</v>
      </c>
      <c r="J20" s="727" t="s">
        <v>130</v>
      </c>
      <c r="K20" s="746" t="s">
        <v>833</v>
      </c>
      <c r="L20" s="747" t="s">
        <v>130</v>
      </c>
    </row>
    <row r="21" spans="1:12" s="1" customFormat="1" ht="15.75" thickBot="1" x14ac:dyDescent="0.3">
      <c r="A21" s="892"/>
      <c r="B21" s="49"/>
      <c r="C21" s="50" t="s">
        <v>22</v>
      </c>
      <c r="D21" s="267"/>
      <c r="E21" s="50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2" s="1" customFormat="1" ht="15" customHeight="1" x14ac:dyDescent="0.25">
      <c r="A22" s="878" t="s">
        <v>30</v>
      </c>
      <c r="B22" s="37"/>
      <c r="C22" s="21" t="s">
        <v>434</v>
      </c>
      <c r="D22" s="303" t="s">
        <v>15</v>
      </c>
      <c r="E22" s="23" t="s">
        <v>434</v>
      </c>
      <c r="F22" s="309" t="s">
        <v>15</v>
      </c>
      <c r="G22" s="21" t="s">
        <v>434</v>
      </c>
      <c r="H22" s="303" t="s">
        <v>15</v>
      </c>
      <c r="I22" s="23" t="s">
        <v>434</v>
      </c>
      <c r="J22" s="309" t="s">
        <v>15</v>
      </c>
      <c r="K22" s="137"/>
      <c r="L22" s="272"/>
    </row>
    <row r="23" spans="1:12" s="1" customFormat="1" ht="15" customHeight="1" x14ac:dyDescent="0.25">
      <c r="A23" s="879"/>
      <c r="B23" s="37" t="s">
        <v>24</v>
      </c>
      <c r="C23" s="716" t="s">
        <v>825</v>
      </c>
      <c r="D23" s="717" t="s">
        <v>845</v>
      </c>
      <c r="E23" s="181" t="s">
        <v>269</v>
      </c>
      <c r="F23" s="279" t="s">
        <v>12</v>
      </c>
      <c r="G23" s="568" t="s">
        <v>829</v>
      </c>
      <c r="H23" s="279" t="s">
        <v>88</v>
      </c>
      <c r="I23" s="568" t="s">
        <v>190</v>
      </c>
      <c r="J23" s="279" t="s">
        <v>88</v>
      </c>
      <c r="K23" s="706"/>
      <c r="L23" s="275"/>
    </row>
    <row r="24" spans="1:12" s="1" customFormat="1" ht="30" x14ac:dyDescent="0.25">
      <c r="A24" s="879"/>
      <c r="B24" s="42" t="s">
        <v>25</v>
      </c>
      <c r="C24" s="765" t="s">
        <v>826</v>
      </c>
      <c r="D24" s="718" t="s">
        <v>98</v>
      </c>
      <c r="E24" s="177" t="s">
        <v>108</v>
      </c>
      <c r="F24" s="273" t="s">
        <v>130</v>
      </c>
      <c r="G24" s="177" t="s">
        <v>292</v>
      </c>
      <c r="H24" s="394"/>
      <c r="I24" s="177" t="s">
        <v>836</v>
      </c>
      <c r="J24" s="749" t="s">
        <v>130</v>
      </c>
      <c r="K24" s="706"/>
      <c r="L24" s="275"/>
    </row>
    <row r="25" spans="1:12" s="1" customFormat="1" x14ac:dyDescent="0.25">
      <c r="A25" s="879"/>
      <c r="B25" s="43" t="s">
        <v>26</v>
      </c>
      <c r="C25" s="946" t="s">
        <v>849</v>
      </c>
      <c r="D25" s="764"/>
      <c r="E25" s="178" t="s">
        <v>347</v>
      </c>
      <c r="F25" s="287"/>
      <c r="G25" s="180" t="s">
        <v>172</v>
      </c>
      <c r="H25" s="750" t="s">
        <v>15</v>
      </c>
      <c r="I25" s="178" t="s">
        <v>835</v>
      </c>
      <c r="J25" s="287"/>
      <c r="K25" s="706"/>
      <c r="L25" s="275"/>
    </row>
    <row r="26" spans="1:12" s="1" customFormat="1" x14ac:dyDescent="0.25">
      <c r="A26" s="879"/>
      <c r="B26" s="44"/>
      <c r="C26" s="947"/>
      <c r="D26" s="717" t="s">
        <v>12</v>
      </c>
      <c r="E26" s="181"/>
      <c r="F26" s="751"/>
      <c r="G26" s="181"/>
      <c r="H26" s="279"/>
      <c r="I26" s="363" t="s">
        <v>176</v>
      </c>
      <c r="J26" s="751" t="s">
        <v>15</v>
      </c>
      <c r="K26" s="706"/>
      <c r="L26" s="275"/>
    </row>
    <row r="27" spans="1:12" s="1" customFormat="1" x14ac:dyDescent="0.25">
      <c r="A27" s="879"/>
      <c r="B27" s="42" t="s">
        <v>27</v>
      </c>
      <c r="C27" s="719" t="s">
        <v>109</v>
      </c>
      <c r="D27" s="718" t="s">
        <v>12</v>
      </c>
      <c r="E27" s="183" t="s">
        <v>173</v>
      </c>
      <c r="F27" s="273" t="s">
        <v>12</v>
      </c>
      <c r="G27" s="183" t="s">
        <v>830</v>
      </c>
      <c r="H27" s="273" t="s">
        <v>12</v>
      </c>
      <c r="I27" s="183" t="s">
        <v>341</v>
      </c>
      <c r="J27" s="273" t="s">
        <v>12</v>
      </c>
      <c r="K27" s="706"/>
      <c r="L27" s="275"/>
    </row>
    <row r="28" spans="1:12" s="1" customFormat="1" ht="15.75" thickBot="1" x14ac:dyDescent="0.3">
      <c r="A28" s="880"/>
      <c r="B28" s="61" t="s">
        <v>29</v>
      </c>
      <c r="C28" s="471" t="s">
        <v>173</v>
      </c>
      <c r="D28" s="720" t="s">
        <v>12</v>
      </c>
      <c r="E28" s="186" t="s">
        <v>22</v>
      </c>
      <c r="F28" s="291"/>
      <c r="G28" s="184" t="s">
        <v>215</v>
      </c>
      <c r="H28" s="282"/>
      <c r="I28" s="186" t="s">
        <v>22</v>
      </c>
      <c r="J28" s="291"/>
      <c r="K28" s="140"/>
      <c r="L28" s="285"/>
    </row>
    <row r="29" spans="1:12" s="1" customFormat="1" ht="15.75" thickTop="1" x14ac:dyDescent="0.25">
      <c r="A29" s="65"/>
      <c r="B29" s="65"/>
      <c r="C29" s="65"/>
      <c r="D29" s="65"/>
      <c r="E29" s="65"/>
      <c r="F29" s="385"/>
      <c r="G29" s="65"/>
      <c r="H29" s="385"/>
      <c r="I29" s="65"/>
      <c r="J29" s="385"/>
      <c r="K29" s="65"/>
      <c r="L29" s="385"/>
    </row>
    <row r="30" spans="1:12" s="1" customFormat="1" x14ac:dyDescent="0.25">
      <c r="A30" s="881" t="s">
        <v>31</v>
      </c>
      <c r="B30" s="881"/>
      <c r="C30" s="881"/>
      <c r="D30" s="881"/>
      <c r="E30" s="881"/>
      <c r="F30" s="881"/>
      <c r="G30" s="881"/>
      <c r="H30" s="881"/>
      <c r="I30" s="881"/>
      <c r="J30" s="881"/>
      <c r="K30" s="881"/>
      <c r="L30" s="881"/>
    </row>
    <row r="31" spans="1:12" ht="15.75" x14ac:dyDescent="0.25">
      <c r="A31" s="882" t="s">
        <v>32</v>
      </c>
      <c r="B31" s="882"/>
      <c r="C31" s="882"/>
      <c r="D31" s="882"/>
      <c r="E31" s="882"/>
      <c r="F31" s="882"/>
      <c r="G31" s="882"/>
      <c r="H31" s="882"/>
      <c r="I31" s="882"/>
      <c r="J31" s="882"/>
      <c r="K31" s="882"/>
      <c r="L31" s="882"/>
    </row>
    <row r="32" spans="1:12" ht="20.25" customHeight="1" x14ac:dyDescent="0.25">
      <c r="A32" s="924" t="s">
        <v>33</v>
      </c>
      <c r="B32" s="924"/>
      <c r="C32" s="924"/>
      <c r="D32" s="924"/>
      <c r="E32" s="924"/>
      <c r="F32" s="924"/>
      <c r="G32" s="924"/>
      <c r="H32" s="924"/>
      <c r="I32" s="924"/>
      <c r="J32" s="924"/>
      <c r="K32" s="924"/>
      <c r="L32" s="924"/>
    </row>
    <row r="33" spans="1:12" ht="1.5" customHeight="1" x14ac:dyDescent="0.25">
      <c r="A33" s="66"/>
      <c r="B33" s="67"/>
      <c r="C33" s="67"/>
      <c r="D33" s="67"/>
      <c r="E33" s="67"/>
      <c r="F33" s="386"/>
      <c r="G33" s="67"/>
      <c r="H33" s="386"/>
      <c r="I33" s="67"/>
      <c r="J33" s="386"/>
      <c r="K33" s="67"/>
      <c r="L33" s="389"/>
    </row>
    <row r="34" spans="1:12" s="69" customFormat="1" x14ac:dyDescent="0.25">
      <c r="B34" s="70" t="s">
        <v>34</v>
      </c>
      <c r="D34" s="71"/>
      <c r="E34" s="72" t="s">
        <v>35</v>
      </c>
      <c r="F34" s="71"/>
      <c r="G34" s="69" t="s">
        <v>36</v>
      </c>
      <c r="H34" s="71"/>
      <c r="J34" s="71"/>
      <c r="K34" s="69" t="s">
        <v>256</v>
      </c>
      <c r="L34" s="71"/>
    </row>
    <row r="35" spans="1:12" s="69" customFormat="1" ht="25.5" x14ac:dyDescent="0.25">
      <c r="B35" s="70" t="s">
        <v>38</v>
      </c>
      <c r="C35" s="69" t="s">
        <v>447</v>
      </c>
      <c r="D35" s="71"/>
      <c r="E35" s="72" t="s">
        <v>39</v>
      </c>
      <c r="F35" s="71"/>
      <c r="H35" s="71"/>
      <c r="J35" s="71"/>
      <c r="L35" s="71"/>
    </row>
    <row r="36" spans="1:12" s="69" customFormat="1" ht="45" x14ac:dyDescent="0.25">
      <c r="B36" s="70" t="s">
        <v>40</v>
      </c>
      <c r="D36" s="71"/>
      <c r="E36" s="72" t="s">
        <v>41</v>
      </c>
      <c r="F36" s="71"/>
      <c r="H36" s="71"/>
      <c r="J36" s="71"/>
      <c r="L36" s="71"/>
    </row>
    <row r="37" spans="1:12" s="69" customFormat="1" x14ac:dyDescent="0.25">
      <c r="B37" s="70" t="s">
        <v>42</v>
      </c>
      <c r="D37" s="71"/>
      <c r="E37" s="72" t="s">
        <v>134</v>
      </c>
      <c r="F37" s="71"/>
      <c r="H37" s="71"/>
      <c r="J37" s="71"/>
      <c r="L37" s="71"/>
    </row>
    <row r="38" spans="1:12" s="69" customFormat="1" x14ac:dyDescent="0.25">
      <c r="A38" s="73" t="s">
        <v>44</v>
      </c>
      <c r="B38" s="72" t="s">
        <v>45</v>
      </c>
      <c r="D38" s="71"/>
      <c r="E38" s="72" t="s">
        <v>46</v>
      </c>
      <c r="F38" s="71"/>
      <c r="G38" s="69" t="s">
        <v>47</v>
      </c>
      <c r="H38" s="71"/>
      <c r="J38" s="71"/>
      <c r="K38" s="69" t="s">
        <v>255</v>
      </c>
      <c r="L38" s="71"/>
    </row>
    <row r="39" spans="1:12" x14ac:dyDescent="0.25">
      <c r="F39" s="387"/>
      <c r="H39" s="387"/>
      <c r="J39" s="387"/>
      <c r="L39" s="387"/>
    </row>
  </sheetData>
  <mergeCells count="12">
    <mergeCell ref="A32:L32"/>
    <mergeCell ref="A30:L30"/>
    <mergeCell ref="A31:L31"/>
    <mergeCell ref="A1:L1"/>
    <mergeCell ref="A2:L2"/>
    <mergeCell ref="A5:A11"/>
    <mergeCell ref="B5:B7"/>
    <mergeCell ref="B8:B9"/>
    <mergeCell ref="A12:A21"/>
    <mergeCell ref="A22:A28"/>
    <mergeCell ref="D16:D17"/>
    <mergeCell ref="C25:C26"/>
  </mergeCells>
  <printOptions horizontalCentered="1" verticalCentered="1"/>
  <pageMargins left="0.19685039370078741" right="0.19685039370078741" top="0.19685039370078741" bottom="0.19685039370078741" header="0" footer="0"/>
  <pageSetup paperSize="8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topLeftCell="A13" workbookViewId="0">
      <selection activeCell="K14" sqref="K14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4.42578125" bestFit="1" customWidth="1"/>
    <col min="4" max="4" width="5.28515625" style="74" bestFit="1" customWidth="1"/>
    <col min="5" max="5" width="26.85546875" bestFit="1" customWidth="1"/>
    <col min="6" max="6" width="6.28515625" style="74" customWidth="1"/>
    <col min="7" max="7" width="22.7109375" customWidth="1"/>
    <col min="8" max="8" width="6.28515625" style="74" customWidth="1"/>
    <col min="9" max="9" width="23.85546875" bestFit="1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2" ht="19.5" thickBot="1" x14ac:dyDescent="0.3">
      <c r="A1" s="884" t="s">
        <v>689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"/>
      <c r="E3" s="711" t="s">
        <v>818</v>
      </c>
      <c r="F3" s="3"/>
      <c r="G3" s="193"/>
      <c r="H3" s="3"/>
      <c r="I3" s="779" t="s">
        <v>906</v>
      </c>
      <c r="J3" s="3"/>
      <c r="K3" s="2"/>
      <c r="L3" s="3"/>
    </row>
    <row r="4" spans="1:12" s="1" customFormat="1" ht="16.5" thickTop="1" thickBot="1" x14ac:dyDescent="0.3">
      <c r="A4" s="4"/>
      <c r="B4" s="4"/>
      <c r="C4" s="5" t="s">
        <v>690</v>
      </c>
      <c r="D4" s="6" t="s">
        <v>2</v>
      </c>
      <c r="E4" s="5" t="s">
        <v>691</v>
      </c>
      <c r="F4" s="6" t="s">
        <v>2</v>
      </c>
      <c r="G4" s="5" t="s">
        <v>692</v>
      </c>
      <c r="H4" s="6" t="s">
        <v>2</v>
      </c>
      <c r="I4" s="5" t="s">
        <v>693</v>
      </c>
      <c r="J4" s="6" t="s">
        <v>2</v>
      </c>
      <c r="K4" s="5" t="s">
        <v>694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9" t="s">
        <v>10</v>
      </c>
      <c r="E5" s="8" t="s">
        <v>9</v>
      </c>
      <c r="F5" s="9" t="s">
        <v>10</v>
      </c>
      <c r="G5" s="8" t="s">
        <v>9</v>
      </c>
      <c r="H5" s="10" t="s">
        <v>10</v>
      </c>
      <c r="I5" s="8" t="s">
        <v>9</v>
      </c>
      <c r="J5" s="9" t="s">
        <v>10</v>
      </c>
      <c r="K5" s="8" t="s">
        <v>9</v>
      </c>
      <c r="L5" s="11" t="s">
        <v>10</v>
      </c>
    </row>
    <row r="6" spans="1:12" s="1" customFormat="1" x14ac:dyDescent="0.25">
      <c r="A6" s="879"/>
      <c r="B6" s="889"/>
      <c r="C6" s="12" t="s">
        <v>11</v>
      </c>
      <c r="D6" s="13" t="s">
        <v>12</v>
      </c>
      <c r="E6" s="12" t="s">
        <v>11</v>
      </c>
      <c r="F6" s="13" t="s">
        <v>12</v>
      </c>
      <c r="G6" s="12" t="s">
        <v>11</v>
      </c>
      <c r="H6" s="14" t="s">
        <v>12</v>
      </c>
      <c r="I6" s="12" t="s">
        <v>11</v>
      </c>
      <c r="J6" s="13" t="s">
        <v>12</v>
      </c>
      <c r="K6" s="12" t="s">
        <v>11</v>
      </c>
      <c r="L6" s="15" t="s">
        <v>12</v>
      </c>
    </row>
    <row r="7" spans="1:12" s="1" customFormat="1" x14ac:dyDescent="0.25">
      <c r="A7" s="879"/>
      <c r="B7" s="890"/>
      <c r="C7" s="16" t="s">
        <v>13</v>
      </c>
      <c r="D7" s="17"/>
      <c r="E7" s="16" t="s">
        <v>13</v>
      </c>
      <c r="F7" s="17"/>
      <c r="G7" s="18" t="s">
        <v>13</v>
      </c>
      <c r="H7" s="19"/>
      <c r="I7" s="16" t="s">
        <v>13</v>
      </c>
      <c r="J7" s="17"/>
      <c r="K7" s="16" t="s">
        <v>13</v>
      </c>
      <c r="L7" s="20"/>
    </row>
    <row r="8" spans="1:12" s="1" customFormat="1" x14ac:dyDescent="0.25">
      <c r="A8" s="879"/>
      <c r="B8" s="891" t="s">
        <v>14</v>
      </c>
      <c r="C8" s="21" t="s">
        <v>434</v>
      </c>
      <c r="D8" s="22" t="s">
        <v>15</v>
      </c>
      <c r="E8" s="23" t="s">
        <v>434</v>
      </c>
      <c r="F8" s="22" t="s">
        <v>15</v>
      </c>
      <c r="G8" s="21" t="s">
        <v>434</v>
      </c>
      <c r="H8" s="24" t="s">
        <v>15</v>
      </c>
      <c r="I8" s="23" t="s">
        <v>434</v>
      </c>
      <c r="J8" s="22" t="s">
        <v>15</v>
      </c>
      <c r="K8" s="23" t="s">
        <v>434</v>
      </c>
      <c r="L8" s="25" t="s">
        <v>15</v>
      </c>
    </row>
    <row r="9" spans="1:12" s="1" customFormat="1" x14ac:dyDescent="0.25">
      <c r="A9" s="879"/>
      <c r="B9" s="891"/>
      <c r="C9" s="26" t="s">
        <v>14</v>
      </c>
      <c r="D9" s="17" t="s">
        <v>17</v>
      </c>
      <c r="E9" s="26" t="s">
        <v>14</v>
      </c>
      <c r="F9" s="17" t="s">
        <v>17</v>
      </c>
      <c r="G9" s="26" t="s">
        <v>14</v>
      </c>
      <c r="H9" s="27" t="s">
        <v>17</v>
      </c>
      <c r="I9" s="28" t="s">
        <v>14</v>
      </c>
      <c r="J9" s="17" t="s">
        <v>17</v>
      </c>
      <c r="K9" s="26" t="s">
        <v>14</v>
      </c>
      <c r="L9" s="20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30" t="s">
        <v>12</v>
      </c>
      <c r="E10" s="29" t="s">
        <v>19</v>
      </c>
      <c r="F10" s="30" t="s">
        <v>12</v>
      </c>
      <c r="G10" s="31" t="s">
        <v>19</v>
      </c>
      <c r="H10" s="32" t="s">
        <v>12</v>
      </c>
      <c r="I10" s="29" t="s">
        <v>19</v>
      </c>
      <c r="J10" s="33" t="s">
        <v>12</v>
      </c>
      <c r="K10" s="31" t="s">
        <v>20</v>
      </c>
      <c r="L10" s="3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98"/>
      <c r="E11" s="36" t="s">
        <v>22</v>
      </c>
      <c r="F11" s="98"/>
      <c r="G11" s="36" t="s">
        <v>22</v>
      </c>
      <c r="H11" s="99"/>
      <c r="I11" s="36" t="s">
        <v>22</v>
      </c>
      <c r="J11" s="98"/>
      <c r="K11" s="36" t="s">
        <v>22</v>
      </c>
      <c r="L11" s="97"/>
    </row>
    <row r="12" spans="1:12" s="1" customFormat="1" ht="15" customHeight="1" x14ac:dyDescent="0.25">
      <c r="A12" s="878" t="s">
        <v>23</v>
      </c>
      <c r="B12" s="37"/>
      <c r="C12" s="366" t="s">
        <v>434</v>
      </c>
      <c r="D12" s="698" t="s">
        <v>15</v>
      </c>
      <c r="E12" s="366" t="s">
        <v>434</v>
      </c>
      <c r="F12" s="244" t="s">
        <v>15</v>
      </c>
      <c r="G12" s="366" t="s">
        <v>434</v>
      </c>
      <c r="H12" s="698" t="s">
        <v>15</v>
      </c>
      <c r="I12" s="366" t="s">
        <v>434</v>
      </c>
      <c r="J12" s="244" t="s">
        <v>15</v>
      </c>
      <c r="K12" s="366" t="s">
        <v>434</v>
      </c>
      <c r="L12" s="246" t="s">
        <v>15</v>
      </c>
    </row>
    <row r="13" spans="1:12" s="1" customFormat="1" x14ac:dyDescent="0.25">
      <c r="A13" s="879"/>
      <c r="B13" s="37" t="s">
        <v>24</v>
      </c>
      <c r="C13" s="40"/>
      <c r="D13" s="13"/>
      <c r="E13" s="40"/>
      <c r="F13" s="13"/>
      <c r="G13" s="40"/>
      <c r="H13" s="13"/>
      <c r="I13" s="40" t="s">
        <v>67</v>
      </c>
      <c r="J13" s="13" t="s">
        <v>88</v>
      </c>
      <c r="K13" s="41" t="s">
        <v>903</v>
      </c>
      <c r="L13" s="15" t="s">
        <v>88</v>
      </c>
    </row>
    <row r="14" spans="1:12" s="1" customFormat="1" x14ac:dyDescent="0.25">
      <c r="A14" s="879"/>
      <c r="B14" s="37"/>
      <c r="C14" s="370"/>
      <c r="D14" s="147"/>
      <c r="E14" s="370"/>
      <c r="F14" s="147"/>
      <c r="G14" s="146"/>
      <c r="H14" s="147"/>
      <c r="I14" s="149" t="s">
        <v>650</v>
      </c>
      <c r="J14" s="147"/>
      <c r="K14" s="370" t="s">
        <v>851</v>
      </c>
      <c r="L14" s="150" t="s">
        <v>904</v>
      </c>
    </row>
    <row r="15" spans="1:12" s="1" customFormat="1" x14ac:dyDescent="0.25">
      <c r="A15" s="879"/>
      <c r="B15" s="127" t="s">
        <v>25</v>
      </c>
      <c r="C15" s="151"/>
      <c r="D15" s="152"/>
      <c r="E15" s="368"/>
      <c r="F15" s="152"/>
      <c r="G15" s="151"/>
      <c r="H15" s="152"/>
      <c r="I15" s="154" t="s">
        <v>902</v>
      </c>
      <c r="J15" s="152"/>
      <c r="K15" s="154" t="s">
        <v>838</v>
      </c>
      <c r="L15" s="155" t="s">
        <v>130</v>
      </c>
    </row>
    <row r="16" spans="1:12" s="1" customFormat="1" ht="30" x14ac:dyDescent="0.25">
      <c r="A16" s="879"/>
      <c r="B16" s="128"/>
      <c r="C16" s="158"/>
      <c r="D16" s="157"/>
      <c r="E16" s="158"/>
      <c r="F16" s="157"/>
      <c r="G16" s="159"/>
      <c r="H16" s="157"/>
      <c r="I16" s="156" t="s">
        <v>905</v>
      </c>
      <c r="J16" s="157"/>
      <c r="K16" s="158" t="s">
        <v>839</v>
      </c>
      <c r="L16" s="160"/>
    </row>
    <row r="17" spans="1:12" s="1" customFormat="1" x14ac:dyDescent="0.25">
      <c r="A17" s="879"/>
      <c r="B17" s="126" t="s">
        <v>26</v>
      </c>
      <c r="C17" s="163"/>
      <c r="D17" s="162"/>
      <c r="E17" s="163"/>
      <c r="F17" s="162"/>
      <c r="G17" s="164"/>
      <c r="H17" s="162"/>
      <c r="I17" s="164" t="s">
        <v>297</v>
      </c>
      <c r="J17" s="98"/>
      <c r="K17" s="165"/>
      <c r="L17" s="97"/>
    </row>
    <row r="18" spans="1:12" s="1" customFormat="1" x14ac:dyDescent="0.25">
      <c r="A18" s="879"/>
      <c r="B18" s="44"/>
      <c r="C18" s="167"/>
      <c r="D18" s="463"/>
      <c r="E18" s="167"/>
      <c r="F18" s="463"/>
      <c r="G18" s="770"/>
      <c r="H18" s="119"/>
      <c r="I18" s="769" t="s">
        <v>377</v>
      </c>
      <c r="J18" s="772" t="s">
        <v>15</v>
      </c>
      <c r="K18" s="167"/>
      <c r="L18" s="169"/>
    </row>
    <row r="19" spans="1:12" s="1" customFormat="1" x14ac:dyDescent="0.25">
      <c r="A19" s="879"/>
      <c r="B19" s="42" t="s">
        <v>27</v>
      </c>
      <c r="C19" s="46"/>
      <c r="D19" s="30"/>
      <c r="E19" s="46"/>
      <c r="F19" s="30"/>
      <c r="G19" s="46"/>
      <c r="H19" s="30"/>
      <c r="I19" s="46" t="s">
        <v>28</v>
      </c>
      <c r="J19" s="30" t="s">
        <v>12</v>
      </c>
      <c r="K19" s="46" t="s">
        <v>156</v>
      </c>
      <c r="L19" s="34" t="s">
        <v>12</v>
      </c>
    </row>
    <row r="20" spans="1:12" s="1" customFormat="1" x14ac:dyDescent="0.25">
      <c r="A20" s="879"/>
      <c r="B20" s="47" t="s">
        <v>29</v>
      </c>
      <c r="C20" s="170"/>
      <c r="D20" s="152"/>
      <c r="E20" s="265"/>
      <c r="F20" s="152"/>
      <c r="G20" s="170"/>
      <c r="H20" s="152"/>
      <c r="I20" s="170" t="s">
        <v>403</v>
      </c>
      <c r="J20" s="152"/>
      <c r="K20" s="170" t="s">
        <v>117</v>
      </c>
      <c r="L20" s="382"/>
    </row>
    <row r="21" spans="1:12" s="1" customFormat="1" ht="15.75" thickBot="1" x14ac:dyDescent="0.3">
      <c r="A21" s="892"/>
      <c r="B21" s="49"/>
      <c r="C21" s="50"/>
      <c r="D21" s="105"/>
      <c r="E21" s="50"/>
      <c r="F21" s="105"/>
      <c r="G21" s="50"/>
      <c r="H21" s="105"/>
      <c r="I21" s="50" t="s">
        <v>22</v>
      </c>
      <c r="J21" s="105"/>
      <c r="K21" s="50" t="s">
        <v>22</v>
      </c>
      <c r="L21" s="115"/>
    </row>
    <row r="22" spans="1:12" s="1" customFormat="1" ht="15" customHeight="1" x14ac:dyDescent="0.25">
      <c r="A22" s="878" t="s">
        <v>30</v>
      </c>
      <c r="B22" s="761"/>
      <c r="C22" s="366" t="s">
        <v>434</v>
      </c>
      <c r="D22" s="698" t="s">
        <v>15</v>
      </c>
      <c r="E22" s="366" t="s">
        <v>434</v>
      </c>
      <c r="F22" s="244" t="s">
        <v>15</v>
      </c>
      <c r="G22" s="366" t="s">
        <v>434</v>
      </c>
      <c r="H22" s="698" t="s">
        <v>15</v>
      </c>
      <c r="I22" s="366" t="s">
        <v>434</v>
      </c>
      <c r="J22" s="244" t="s">
        <v>15</v>
      </c>
      <c r="K22" s="753"/>
      <c r="L22" s="754"/>
    </row>
    <row r="23" spans="1:12" s="1" customFormat="1" x14ac:dyDescent="0.25">
      <c r="A23" s="879"/>
      <c r="B23" s="37" t="s">
        <v>24</v>
      </c>
      <c r="C23" s="568"/>
      <c r="D23" s="182"/>
      <c r="E23" s="363"/>
      <c r="F23" s="182"/>
      <c r="G23" s="181"/>
      <c r="H23" s="182"/>
      <c r="I23" s="568" t="s">
        <v>907</v>
      </c>
      <c r="J23" s="182"/>
      <c r="K23" s="706"/>
      <c r="L23" s="139"/>
    </row>
    <row r="24" spans="1:12" s="1" customFormat="1" x14ac:dyDescent="0.25">
      <c r="A24" s="879"/>
      <c r="B24" s="42" t="s">
        <v>25</v>
      </c>
      <c r="C24" s="175"/>
      <c r="D24" s="176"/>
      <c r="E24" s="177"/>
      <c r="F24" s="176"/>
      <c r="G24" s="177"/>
      <c r="H24" s="176"/>
      <c r="I24" s="177" t="s">
        <v>902</v>
      </c>
      <c r="J24" s="176"/>
      <c r="K24" s="706"/>
      <c r="L24" s="139"/>
    </row>
    <row r="25" spans="1:12" s="1" customFormat="1" x14ac:dyDescent="0.25">
      <c r="A25" s="879"/>
      <c r="B25" s="43" t="s">
        <v>26</v>
      </c>
      <c r="C25" s="180"/>
      <c r="D25" s="179"/>
      <c r="E25" s="180"/>
      <c r="F25" s="179"/>
      <c r="G25" s="178"/>
      <c r="H25" s="179"/>
      <c r="I25" s="178" t="s">
        <v>229</v>
      </c>
      <c r="J25" s="179"/>
      <c r="K25" s="706"/>
      <c r="L25" s="139"/>
    </row>
    <row r="26" spans="1:12" s="1" customFormat="1" x14ac:dyDescent="0.25">
      <c r="A26" s="879"/>
      <c r="B26" s="44"/>
      <c r="C26" s="181"/>
      <c r="D26" s="182"/>
      <c r="E26" s="181"/>
      <c r="F26" s="182"/>
      <c r="G26" s="363"/>
      <c r="H26" s="182"/>
      <c r="I26" s="181"/>
      <c r="J26" s="182"/>
      <c r="K26" s="706"/>
      <c r="L26" s="139"/>
    </row>
    <row r="27" spans="1:12" s="1" customFormat="1" x14ac:dyDescent="0.25">
      <c r="A27" s="879"/>
      <c r="B27" s="42" t="s">
        <v>27</v>
      </c>
      <c r="C27" s="183"/>
      <c r="D27" s="176"/>
      <c r="E27" s="183"/>
      <c r="F27" s="176"/>
      <c r="G27" s="183"/>
      <c r="H27" s="176"/>
      <c r="I27" s="183" t="s">
        <v>109</v>
      </c>
      <c r="J27" s="176"/>
      <c r="K27" s="706"/>
      <c r="L27" s="139"/>
    </row>
    <row r="28" spans="1:12" s="1" customFormat="1" ht="15.75" thickBot="1" x14ac:dyDescent="0.3">
      <c r="A28" s="880"/>
      <c r="B28" s="61" t="s">
        <v>29</v>
      </c>
      <c r="C28" s="186"/>
      <c r="D28" s="185"/>
      <c r="E28" s="771"/>
      <c r="F28" s="185"/>
      <c r="G28" s="241"/>
      <c r="H28" s="185"/>
      <c r="I28" s="184" t="s">
        <v>215</v>
      </c>
      <c r="J28" s="185"/>
      <c r="K28" s="140"/>
      <c r="L28" s="141"/>
    </row>
    <row r="29" spans="1:12" s="1" customFormat="1" ht="15.75" thickTop="1" x14ac:dyDescent="0.25">
      <c r="A29" s="782"/>
      <c r="B29" s="783"/>
      <c r="C29" s="784"/>
      <c r="D29" s="785"/>
      <c r="E29" s="786"/>
      <c r="F29" s="785"/>
      <c r="G29" s="578"/>
      <c r="H29" s="785"/>
      <c r="I29" s="787"/>
      <c r="J29" s="785"/>
      <c r="K29" s="783"/>
      <c r="L29" s="788"/>
    </row>
    <row r="30" spans="1:12" s="1" customFormat="1" x14ac:dyDescent="0.25">
      <c r="A30" s="881" t="s">
        <v>31</v>
      </c>
      <c r="B30" s="881"/>
      <c r="C30" s="881"/>
      <c r="D30" s="881"/>
      <c r="E30" s="881"/>
      <c r="F30" s="881"/>
      <c r="G30" s="881"/>
      <c r="H30" s="881"/>
      <c r="I30" s="881"/>
      <c r="J30" s="881"/>
      <c r="K30" s="881"/>
      <c r="L30" s="881"/>
    </row>
    <row r="31" spans="1:12" ht="15.75" x14ac:dyDescent="0.25">
      <c r="A31" s="948" t="s">
        <v>32</v>
      </c>
      <c r="B31" s="948"/>
      <c r="C31" s="948"/>
      <c r="D31" s="948"/>
      <c r="E31" s="948"/>
      <c r="F31" s="948"/>
      <c r="G31" s="948"/>
      <c r="H31" s="948"/>
      <c r="I31" s="948"/>
      <c r="J31" s="948"/>
      <c r="K31" s="948"/>
      <c r="L31" s="948"/>
    </row>
    <row r="32" spans="1:12" ht="20.25" customHeight="1" thickBot="1" x14ac:dyDescent="0.3">
      <c r="A32" s="949" t="s">
        <v>33</v>
      </c>
      <c r="B32" s="949"/>
      <c r="C32" s="949"/>
      <c r="D32" s="949"/>
      <c r="E32" s="949"/>
      <c r="F32" s="949"/>
      <c r="G32" s="949"/>
      <c r="H32" s="949"/>
      <c r="I32" s="949"/>
      <c r="J32" s="949"/>
      <c r="K32" s="949"/>
      <c r="L32" s="949"/>
    </row>
    <row r="33" spans="1:12" ht="1.5" customHeight="1" thickTop="1" x14ac:dyDescent="0.25">
      <c r="A33" s="188"/>
      <c r="B33" s="188"/>
      <c r="C33" s="707"/>
      <c r="D33" s="707"/>
      <c r="E33" s="707"/>
      <c r="F33" s="707"/>
      <c r="G33" s="707"/>
      <c r="H33" s="707"/>
      <c r="I33" s="707"/>
      <c r="J33" s="707"/>
      <c r="K33" s="188"/>
      <c r="L33" s="188"/>
    </row>
    <row r="34" spans="1:12" s="755" customFormat="1" x14ac:dyDescent="0.25">
      <c r="B34" s="756" t="s">
        <v>34</v>
      </c>
      <c r="C34" s="188"/>
      <c r="D34" s="188"/>
      <c r="E34" s="188"/>
      <c r="F34" s="188"/>
      <c r="G34" s="188"/>
      <c r="H34" s="188"/>
      <c r="I34" s="188"/>
      <c r="J34" s="188"/>
      <c r="K34" s="755" t="s">
        <v>256</v>
      </c>
      <c r="L34" s="757"/>
    </row>
    <row r="35" spans="1:12" s="69" customFormat="1" ht="25.5" x14ac:dyDescent="0.25">
      <c r="A35" s="755"/>
      <c r="B35" s="756" t="s">
        <v>38</v>
      </c>
      <c r="C35" s="755"/>
      <c r="D35" s="757"/>
      <c r="E35" s="758" t="s">
        <v>35</v>
      </c>
      <c r="F35" s="757"/>
      <c r="G35" s="755" t="s">
        <v>36</v>
      </c>
      <c r="H35" s="757"/>
      <c r="I35" s="755"/>
      <c r="J35" s="757"/>
      <c r="K35" s="755"/>
      <c r="L35" s="757"/>
    </row>
    <row r="36" spans="1:12" s="69" customFormat="1" x14ac:dyDescent="0.25">
      <c r="A36" s="755"/>
      <c r="B36" s="756" t="s">
        <v>40</v>
      </c>
      <c r="C36" s="755" t="s">
        <v>447</v>
      </c>
      <c r="D36" s="757"/>
      <c r="E36" s="758" t="s">
        <v>39</v>
      </c>
      <c r="F36" s="757"/>
      <c r="G36" s="755"/>
      <c r="H36" s="757"/>
      <c r="I36" s="755"/>
      <c r="J36" s="757"/>
      <c r="K36" s="755"/>
      <c r="L36" s="757"/>
    </row>
    <row r="37" spans="1:12" s="69" customFormat="1" ht="45" x14ac:dyDescent="0.25">
      <c r="A37" s="755"/>
      <c r="B37" s="756" t="s">
        <v>42</v>
      </c>
      <c r="C37" s="755"/>
      <c r="D37" s="757"/>
      <c r="E37" s="758" t="s">
        <v>41</v>
      </c>
      <c r="F37" s="757"/>
      <c r="G37" s="755"/>
      <c r="H37" s="757"/>
      <c r="I37" s="755"/>
      <c r="J37" s="757"/>
      <c r="K37" s="755"/>
      <c r="L37" s="757"/>
    </row>
    <row r="38" spans="1:12" s="69" customFormat="1" x14ac:dyDescent="0.25">
      <c r="A38" s="759" t="s">
        <v>44</v>
      </c>
      <c r="B38" s="758" t="s">
        <v>45</v>
      </c>
      <c r="C38" s="755"/>
      <c r="D38" s="757"/>
      <c r="E38" s="758" t="s">
        <v>134</v>
      </c>
      <c r="F38" s="757"/>
      <c r="G38" s="755"/>
      <c r="H38" s="757"/>
      <c r="I38" s="755"/>
      <c r="J38" s="757"/>
      <c r="K38" s="755" t="s">
        <v>255</v>
      </c>
      <c r="L38" s="757"/>
    </row>
    <row r="39" spans="1:12" x14ac:dyDescent="0.25">
      <c r="A39" s="189"/>
      <c r="B39" s="189"/>
      <c r="C39" s="755"/>
      <c r="D39" s="757"/>
      <c r="E39" s="758" t="s">
        <v>46</v>
      </c>
      <c r="F39" s="757"/>
      <c r="G39" s="755" t="s">
        <v>47</v>
      </c>
      <c r="H39" s="757"/>
      <c r="I39" s="755"/>
      <c r="J39" s="757"/>
      <c r="K39" s="189"/>
      <c r="L39" s="760"/>
    </row>
    <row r="40" spans="1:12" x14ac:dyDescent="0.25">
      <c r="A40" s="189"/>
      <c r="B40" s="189"/>
      <c r="C40" s="189"/>
      <c r="D40" s="760"/>
      <c r="E40" s="189"/>
      <c r="F40" s="760"/>
      <c r="G40" s="189"/>
      <c r="H40" s="760"/>
      <c r="I40" s="189"/>
      <c r="J40" s="760"/>
      <c r="K40" s="189"/>
      <c r="L40" s="760"/>
    </row>
    <row r="41" spans="1:12" x14ac:dyDescent="0.25">
      <c r="A41" s="189"/>
      <c r="B41" s="189"/>
      <c r="C41" s="189"/>
      <c r="D41" s="760"/>
      <c r="E41" s="189"/>
      <c r="F41" s="760"/>
      <c r="G41" s="189"/>
      <c r="H41" s="760"/>
      <c r="I41" s="189"/>
      <c r="J41" s="760"/>
      <c r="K41" s="189"/>
      <c r="L41" s="760"/>
    </row>
    <row r="42" spans="1:12" x14ac:dyDescent="0.25">
      <c r="A42" s="189"/>
      <c r="B42" s="189"/>
      <c r="C42" s="189"/>
      <c r="D42" s="760"/>
      <c r="E42" s="189"/>
      <c r="F42" s="760"/>
      <c r="G42" s="189"/>
      <c r="H42" s="760"/>
      <c r="I42" s="189"/>
      <c r="J42" s="760"/>
      <c r="K42" s="189"/>
      <c r="L42" s="760"/>
    </row>
  </sheetData>
  <mergeCells count="10">
    <mergeCell ref="A30:L30"/>
    <mergeCell ref="A31:L31"/>
    <mergeCell ref="A32:L32"/>
    <mergeCell ref="A1:L1"/>
    <mergeCell ref="A2:L2"/>
    <mergeCell ref="A5:A11"/>
    <mergeCell ref="B5:B7"/>
    <mergeCell ref="B8:B9"/>
    <mergeCell ref="A12:A21"/>
    <mergeCell ref="A22:A28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8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workbookViewId="0">
      <selection activeCell="O24" sqref="O24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2" ht="19.5" thickBot="1" x14ac:dyDescent="0.3">
      <c r="A1" s="884" t="s">
        <v>695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779" t="s">
        <v>886</v>
      </c>
      <c r="D3" s="3"/>
      <c r="E3" s="2"/>
      <c r="F3" s="3"/>
      <c r="G3" s="193"/>
      <c r="H3" s="3"/>
      <c r="I3" s="711" t="s">
        <v>887</v>
      </c>
      <c r="J3" s="3"/>
      <c r="K3" s="2"/>
      <c r="L3" s="3"/>
    </row>
    <row r="4" spans="1:12" s="1" customFormat="1" ht="16.5" thickTop="1" thickBot="1" x14ac:dyDescent="0.3">
      <c r="A4" s="4"/>
      <c r="B4" s="4"/>
      <c r="C4" s="5" t="s">
        <v>852</v>
      </c>
      <c r="D4" s="6" t="s">
        <v>2</v>
      </c>
      <c r="E4" s="5" t="s">
        <v>861</v>
      </c>
      <c r="F4" s="6" t="s">
        <v>2</v>
      </c>
      <c r="G4" s="5" t="s">
        <v>862</v>
      </c>
      <c r="H4" s="6" t="s">
        <v>2</v>
      </c>
      <c r="I4" s="5" t="s">
        <v>863</v>
      </c>
      <c r="J4" s="6" t="s">
        <v>2</v>
      </c>
      <c r="K4" s="5" t="s">
        <v>864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9" t="s">
        <v>10</v>
      </c>
      <c r="E5" s="8" t="s">
        <v>9</v>
      </c>
      <c r="F5" s="9" t="s">
        <v>10</v>
      </c>
      <c r="G5" s="8" t="s">
        <v>9</v>
      </c>
      <c r="H5" s="10" t="s">
        <v>10</v>
      </c>
      <c r="I5" s="8" t="s">
        <v>9</v>
      </c>
      <c r="J5" s="9" t="s">
        <v>10</v>
      </c>
      <c r="K5" s="8" t="s">
        <v>9</v>
      </c>
      <c r="L5" s="11" t="s">
        <v>10</v>
      </c>
    </row>
    <row r="6" spans="1:12" s="1" customFormat="1" x14ac:dyDescent="0.25">
      <c r="A6" s="879"/>
      <c r="B6" s="889"/>
      <c r="C6" s="12" t="s">
        <v>11</v>
      </c>
      <c r="D6" s="13" t="s">
        <v>12</v>
      </c>
      <c r="E6" s="12" t="s">
        <v>11</v>
      </c>
      <c r="F6" s="13" t="s">
        <v>12</v>
      </c>
      <c r="G6" s="12" t="s">
        <v>11</v>
      </c>
      <c r="H6" s="14" t="s">
        <v>12</v>
      </c>
      <c r="I6" s="12" t="s">
        <v>11</v>
      </c>
      <c r="J6" s="13" t="s">
        <v>12</v>
      </c>
      <c r="K6" s="12" t="s">
        <v>11</v>
      </c>
      <c r="L6" s="15" t="s">
        <v>12</v>
      </c>
    </row>
    <row r="7" spans="1:12" s="1" customFormat="1" x14ac:dyDescent="0.25">
      <c r="A7" s="879"/>
      <c r="B7" s="890"/>
      <c r="C7" s="16" t="s">
        <v>13</v>
      </c>
      <c r="D7" s="17"/>
      <c r="E7" s="16" t="s">
        <v>13</v>
      </c>
      <c r="F7" s="17"/>
      <c r="G7" s="18" t="s">
        <v>13</v>
      </c>
      <c r="H7" s="19"/>
      <c r="I7" s="16" t="s">
        <v>13</v>
      </c>
      <c r="J7" s="17"/>
      <c r="K7" s="16" t="s">
        <v>13</v>
      </c>
      <c r="L7" s="20"/>
    </row>
    <row r="8" spans="1:12" s="1" customFormat="1" x14ac:dyDescent="0.25">
      <c r="A8" s="879"/>
      <c r="B8" s="891" t="s">
        <v>14</v>
      </c>
      <c r="C8" s="21" t="s">
        <v>434</v>
      </c>
      <c r="D8" s="22" t="s">
        <v>15</v>
      </c>
      <c r="E8" s="23" t="s">
        <v>434</v>
      </c>
      <c r="F8" s="22" t="s">
        <v>15</v>
      </c>
      <c r="G8" s="21" t="s">
        <v>434</v>
      </c>
      <c r="H8" s="24" t="s">
        <v>15</v>
      </c>
      <c r="I8" s="23" t="s">
        <v>434</v>
      </c>
      <c r="J8" s="22" t="s">
        <v>15</v>
      </c>
      <c r="K8" s="23" t="s">
        <v>434</v>
      </c>
      <c r="L8" s="25" t="s">
        <v>15</v>
      </c>
    </row>
    <row r="9" spans="1:12" s="1" customFormat="1" x14ac:dyDescent="0.25">
      <c r="A9" s="879"/>
      <c r="B9" s="891"/>
      <c r="C9" s="26" t="s">
        <v>14</v>
      </c>
      <c r="D9" s="17" t="s">
        <v>17</v>
      </c>
      <c r="E9" s="26" t="s">
        <v>14</v>
      </c>
      <c r="F9" s="17" t="s">
        <v>17</v>
      </c>
      <c r="G9" s="26" t="s">
        <v>14</v>
      </c>
      <c r="H9" s="27" t="s">
        <v>17</v>
      </c>
      <c r="I9" s="28" t="s">
        <v>14</v>
      </c>
      <c r="J9" s="17" t="s">
        <v>17</v>
      </c>
      <c r="K9" s="26" t="s">
        <v>14</v>
      </c>
      <c r="L9" s="20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30" t="s">
        <v>12</v>
      </c>
      <c r="E10" s="29" t="s">
        <v>19</v>
      </c>
      <c r="F10" s="30" t="s">
        <v>12</v>
      </c>
      <c r="G10" s="31" t="s">
        <v>19</v>
      </c>
      <c r="H10" s="32" t="s">
        <v>12</v>
      </c>
      <c r="I10" s="29" t="s">
        <v>19</v>
      </c>
      <c r="J10" s="33" t="s">
        <v>12</v>
      </c>
      <c r="K10" s="31" t="s">
        <v>20</v>
      </c>
      <c r="L10" s="3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98"/>
      <c r="E11" s="36" t="s">
        <v>22</v>
      </c>
      <c r="F11" s="98"/>
      <c r="G11" s="36" t="s">
        <v>22</v>
      </c>
      <c r="H11" s="99"/>
      <c r="I11" s="36" t="s">
        <v>22</v>
      </c>
      <c r="J11" s="98"/>
      <c r="K11" s="36" t="s">
        <v>22</v>
      </c>
      <c r="L11" s="97"/>
    </row>
    <row r="12" spans="1:12" s="1" customFormat="1" ht="15" customHeight="1" x14ac:dyDescent="0.25">
      <c r="A12" s="878" t="s">
        <v>23</v>
      </c>
      <c r="B12" s="37" t="s">
        <v>24</v>
      </c>
      <c r="C12" s="38" t="s">
        <v>67</v>
      </c>
      <c r="D12" s="101" t="s">
        <v>88</v>
      </c>
      <c r="E12" s="38" t="s">
        <v>67</v>
      </c>
      <c r="F12" s="101"/>
      <c r="G12" s="39"/>
      <c r="H12" s="101"/>
      <c r="I12" s="38" t="s">
        <v>874</v>
      </c>
      <c r="J12" s="101"/>
      <c r="K12" s="38" t="s">
        <v>859</v>
      </c>
      <c r="L12" s="111"/>
    </row>
    <row r="13" spans="1:12" s="1" customFormat="1" x14ac:dyDescent="0.25">
      <c r="A13" s="879"/>
      <c r="B13" s="37"/>
      <c r="C13" s="778" t="s">
        <v>899</v>
      </c>
      <c r="D13" s="13" t="s">
        <v>884</v>
      </c>
      <c r="E13" s="40" t="s">
        <v>635</v>
      </c>
      <c r="F13" s="13" t="s">
        <v>88</v>
      </c>
      <c r="G13" s="40" t="s">
        <v>868</v>
      </c>
      <c r="H13" s="13" t="s">
        <v>88</v>
      </c>
      <c r="I13" s="40" t="s">
        <v>67</v>
      </c>
      <c r="J13" s="13" t="s">
        <v>88</v>
      </c>
      <c r="K13" s="41" t="s">
        <v>67</v>
      </c>
      <c r="L13" s="15" t="s">
        <v>88</v>
      </c>
    </row>
    <row r="14" spans="1:12" s="1" customFormat="1" x14ac:dyDescent="0.25">
      <c r="A14" s="879"/>
      <c r="B14" s="37"/>
      <c r="C14" s="146"/>
      <c r="D14" s="147"/>
      <c r="E14" s="148"/>
      <c r="F14" s="147"/>
      <c r="G14" s="149" t="s">
        <v>67</v>
      </c>
      <c r="H14" s="147"/>
      <c r="I14" s="146" t="s">
        <v>231</v>
      </c>
      <c r="J14" s="147"/>
      <c r="K14" s="148"/>
      <c r="L14" s="150"/>
    </row>
    <row r="15" spans="1:12" s="1" customFormat="1" ht="30" x14ac:dyDescent="0.25">
      <c r="A15" s="879"/>
      <c r="B15" s="127" t="s">
        <v>25</v>
      </c>
      <c r="C15" s="151" t="s">
        <v>882</v>
      </c>
      <c r="D15" s="152"/>
      <c r="E15" s="151" t="s">
        <v>83</v>
      </c>
      <c r="F15" s="110"/>
      <c r="G15" s="775" t="s">
        <v>504</v>
      </c>
      <c r="H15" s="152"/>
      <c r="I15" s="154" t="s">
        <v>121</v>
      </c>
      <c r="J15" s="152"/>
      <c r="K15" s="154" t="s">
        <v>877</v>
      </c>
      <c r="L15" s="155"/>
    </row>
    <row r="16" spans="1:12" s="1" customFormat="1" x14ac:dyDescent="0.25">
      <c r="A16" s="879"/>
      <c r="B16" s="128"/>
      <c r="C16" s="156" t="s">
        <v>885</v>
      </c>
      <c r="D16" s="157"/>
      <c r="E16" s="156" t="s">
        <v>78</v>
      </c>
      <c r="F16" s="157" t="s">
        <v>98</v>
      </c>
      <c r="G16" s="776" t="s">
        <v>108</v>
      </c>
      <c r="H16" s="157"/>
      <c r="I16" s="159"/>
      <c r="J16" s="157"/>
      <c r="K16" s="159" t="s">
        <v>878</v>
      </c>
      <c r="L16" s="160"/>
    </row>
    <row r="17" spans="1:12" s="1" customFormat="1" x14ac:dyDescent="0.25">
      <c r="A17" s="879"/>
      <c r="B17" s="126" t="s">
        <v>26</v>
      </c>
      <c r="C17" s="163" t="s">
        <v>881</v>
      </c>
      <c r="D17" s="162"/>
      <c r="E17" s="161" t="s">
        <v>105</v>
      </c>
      <c r="F17" s="162"/>
      <c r="G17" s="164" t="s">
        <v>869</v>
      </c>
      <c r="H17" s="162"/>
      <c r="I17" s="164" t="s">
        <v>396</v>
      </c>
      <c r="J17" s="162"/>
      <c r="K17" s="165" t="s">
        <v>900</v>
      </c>
      <c r="L17" s="166"/>
    </row>
    <row r="18" spans="1:12" s="1" customFormat="1" x14ac:dyDescent="0.25">
      <c r="A18" s="879"/>
      <c r="B18" s="44"/>
      <c r="C18" s="167"/>
      <c r="D18" s="463"/>
      <c r="E18" s="167" t="s">
        <v>106</v>
      </c>
      <c r="F18" s="463"/>
      <c r="G18" s="167"/>
      <c r="H18" s="463"/>
      <c r="I18" s="769" t="s">
        <v>275</v>
      </c>
      <c r="J18" s="463"/>
      <c r="K18" s="770" t="s">
        <v>176</v>
      </c>
      <c r="L18" s="169"/>
    </row>
    <row r="19" spans="1:12" s="1" customFormat="1" x14ac:dyDescent="0.25">
      <c r="A19" s="879"/>
      <c r="B19" s="42" t="s">
        <v>27</v>
      </c>
      <c r="C19" s="46" t="s">
        <v>156</v>
      </c>
      <c r="D19" s="30" t="s">
        <v>12</v>
      </c>
      <c r="E19" s="46" t="s">
        <v>901</v>
      </c>
      <c r="F19" s="30" t="s">
        <v>12</v>
      </c>
      <c r="G19" s="46" t="s">
        <v>879</v>
      </c>
      <c r="H19" s="30" t="s">
        <v>12</v>
      </c>
      <c r="I19" s="46" t="s">
        <v>156</v>
      </c>
      <c r="J19" s="30" t="s">
        <v>12</v>
      </c>
      <c r="K19" s="46" t="s">
        <v>880</v>
      </c>
      <c r="L19" s="34" t="s">
        <v>12</v>
      </c>
    </row>
    <row r="20" spans="1:12" s="1" customFormat="1" x14ac:dyDescent="0.25">
      <c r="A20" s="879"/>
      <c r="B20" s="47" t="s">
        <v>29</v>
      </c>
      <c r="C20" s="170" t="s">
        <v>883</v>
      </c>
      <c r="D20" s="152"/>
      <c r="E20" s="171" t="s">
        <v>278</v>
      </c>
      <c r="F20" s="152"/>
      <c r="G20" s="170" t="s">
        <v>215</v>
      </c>
      <c r="H20" s="152"/>
      <c r="I20" s="170" t="s">
        <v>117</v>
      </c>
      <c r="J20" s="152"/>
      <c r="K20" s="777" t="s">
        <v>341</v>
      </c>
      <c r="L20" s="155" t="s">
        <v>12</v>
      </c>
    </row>
    <row r="21" spans="1:12" s="1" customFormat="1" ht="15.75" thickBot="1" x14ac:dyDescent="0.3">
      <c r="A21" s="892"/>
      <c r="B21" s="49"/>
      <c r="C21" s="50" t="s">
        <v>908</v>
      </c>
      <c r="D21" s="105"/>
      <c r="E21" s="50" t="s">
        <v>908</v>
      </c>
      <c r="F21" s="105"/>
      <c r="G21" s="50" t="s">
        <v>908</v>
      </c>
      <c r="H21" s="105"/>
      <c r="I21" s="50" t="s">
        <v>910</v>
      </c>
      <c r="J21" s="105"/>
      <c r="K21" s="50" t="s">
        <v>911</v>
      </c>
      <c r="L21" s="115"/>
    </row>
    <row r="22" spans="1:12" s="1" customFormat="1" ht="15" customHeight="1" x14ac:dyDescent="0.25">
      <c r="A22" s="878" t="s">
        <v>30</v>
      </c>
      <c r="B22" s="37" t="s">
        <v>24</v>
      </c>
      <c r="C22" s="172" t="s">
        <v>865</v>
      </c>
      <c r="D22" s="173"/>
      <c r="E22" s="774" t="s">
        <v>858</v>
      </c>
      <c r="F22" s="173"/>
      <c r="G22" s="172" t="s">
        <v>870</v>
      </c>
      <c r="H22" s="173"/>
      <c r="I22" s="369" t="s">
        <v>860</v>
      </c>
      <c r="J22" s="173"/>
      <c r="K22" s="137"/>
      <c r="L22" s="138"/>
    </row>
    <row r="23" spans="1:12" s="1" customFormat="1" x14ac:dyDescent="0.25">
      <c r="A23" s="879"/>
      <c r="B23" s="42" t="s">
        <v>25</v>
      </c>
      <c r="C23" s="773" t="s">
        <v>866</v>
      </c>
      <c r="D23" s="176"/>
      <c r="E23" s="177" t="s">
        <v>292</v>
      </c>
      <c r="F23" s="176"/>
      <c r="G23" s="177" t="s">
        <v>871</v>
      </c>
      <c r="H23" s="176"/>
      <c r="I23" s="482" t="s">
        <v>838</v>
      </c>
      <c r="J23" s="176"/>
      <c r="K23" s="462"/>
      <c r="L23" s="139"/>
    </row>
    <row r="24" spans="1:12" s="1" customFormat="1" x14ac:dyDescent="0.25">
      <c r="A24" s="879"/>
      <c r="B24" s="43" t="s">
        <v>26</v>
      </c>
      <c r="C24" s="237" t="s">
        <v>162</v>
      </c>
      <c r="D24" s="179"/>
      <c r="E24" s="178" t="s">
        <v>867</v>
      </c>
      <c r="F24" s="179"/>
      <c r="G24" s="178" t="s">
        <v>872</v>
      </c>
      <c r="H24" s="179"/>
      <c r="I24" s="237" t="s">
        <v>875</v>
      </c>
      <c r="J24" s="179"/>
      <c r="K24" s="462"/>
      <c r="L24" s="139"/>
    </row>
    <row r="25" spans="1:12" s="1" customFormat="1" x14ac:dyDescent="0.25">
      <c r="A25" s="879"/>
      <c r="B25" s="44"/>
      <c r="C25" s="181"/>
      <c r="D25" s="182"/>
      <c r="E25" s="181"/>
      <c r="F25" s="182"/>
      <c r="G25" s="181" t="s">
        <v>873</v>
      </c>
      <c r="H25" s="182"/>
      <c r="I25" s="181" t="s">
        <v>67</v>
      </c>
      <c r="J25" s="182"/>
      <c r="K25" s="462"/>
      <c r="L25" s="139"/>
    </row>
    <row r="26" spans="1:12" s="1" customFormat="1" x14ac:dyDescent="0.25">
      <c r="A26" s="879"/>
      <c r="B26" s="42" t="s">
        <v>27</v>
      </c>
      <c r="C26" s="183" t="s">
        <v>156</v>
      </c>
      <c r="D26" s="176"/>
      <c r="E26" s="183" t="s">
        <v>109</v>
      </c>
      <c r="F26" s="176"/>
      <c r="G26" s="183" t="s">
        <v>156</v>
      </c>
      <c r="H26" s="176"/>
      <c r="I26" s="183" t="s">
        <v>109</v>
      </c>
      <c r="J26" s="176"/>
      <c r="K26" s="462"/>
      <c r="L26" s="139"/>
    </row>
    <row r="27" spans="1:12" s="1" customFormat="1" ht="15.75" thickBot="1" x14ac:dyDescent="0.3">
      <c r="A27" s="880"/>
      <c r="B27" s="61" t="s">
        <v>29</v>
      </c>
      <c r="C27" s="186" t="s">
        <v>909</v>
      </c>
      <c r="D27" s="185"/>
      <c r="E27" s="184" t="s">
        <v>344</v>
      </c>
      <c r="F27" s="185"/>
      <c r="G27" s="184" t="s">
        <v>833</v>
      </c>
      <c r="H27" s="185"/>
      <c r="I27" s="186" t="s">
        <v>876</v>
      </c>
      <c r="J27" s="185"/>
      <c r="K27" s="140"/>
      <c r="L27" s="141"/>
    </row>
    <row r="28" spans="1:12" s="1" customFormat="1" ht="16.5" thickTop="1" thickBot="1" x14ac:dyDescent="0.3">
      <c r="A28" s="65"/>
      <c r="B28" s="65"/>
      <c r="C28" s="65"/>
      <c r="D28" s="65"/>
      <c r="E28" s="65"/>
      <c r="F28" s="65"/>
      <c r="G28" s="711" t="s">
        <v>887</v>
      </c>
      <c r="H28" s="65"/>
      <c r="I28" s="65"/>
      <c r="J28" s="65"/>
      <c r="K28" s="65"/>
      <c r="L28" s="65"/>
    </row>
    <row r="29" spans="1:12" s="1" customFormat="1" ht="15.75" thickTop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0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8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workbookViewId="0">
      <selection activeCell="K16" sqref="K16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2" ht="19.5" thickBot="1" x14ac:dyDescent="0.3">
      <c r="A1" s="884" t="s">
        <v>696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"/>
      <c r="E3" s="2"/>
      <c r="F3" s="3"/>
      <c r="G3" s="193"/>
      <c r="H3" s="3"/>
      <c r="I3" s="794" t="s">
        <v>915</v>
      </c>
      <c r="J3" s="3"/>
      <c r="K3" s="711" t="s">
        <v>887</v>
      </c>
      <c r="L3" s="3"/>
    </row>
    <row r="4" spans="1:12" s="1" customFormat="1" ht="16.5" thickTop="1" thickBot="1" x14ac:dyDescent="0.3">
      <c r="A4" s="4"/>
      <c r="B4" s="4"/>
      <c r="C4" s="5" t="s">
        <v>701</v>
      </c>
      <c r="D4" s="6" t="s">
        <v>2</v>
      </c>
      <c r="E4" s="5" t="s">
        <v>700</v>
      </c>
      <c r="F4" s="6" t="s">
        <v>2</v>
      </c>
      <c r="G4" s="5" t="s">
        <v>699</v>
      </c>
      <c r="H4" s="6" t="s">
        <v>2</v>
      </c>
      <c r="I4" s="5" t="s">
        <v>698</v>
      </c>
      <c r="J4" s="6" t="s">
        <v>2</v>
      </c>
      <c r="K4" s="5" t="s">
        <v>697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791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31" t="s">
        <v>19</v>
      </c>
      <c r="H10" s="324" t="s">
        <v>12</v>
      </c>
      <c r="I10" s="29" t="s">
        <v>19</v>
      </c>
      <c r="J10" s="104" t="s">
        <v>12</v>
      </c>
      <c r="K10" s="31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911</v>
      </c>
      <c r="D11" s="297"/>
      <c r="E11" s="36" t="s">
        <v>21</v>
      </c>
      <c r="F11" s="297"/>
      <c r="G11" s="36" t="s">
        <v>911</v>
      </c>
      <c r="H11" s="325"/>
      <c r="I11" s="36" t="s">
        <v>911</v>
      </c>
      <c r="J11" s="297"/>
      <c r="K11" s="36" t="s">
        <v>911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ht="45" x14ac:dyDescent="0.25">
      <c r="A13" s="879"/>
      <c r="B13" s="37" t="s">
        <v>24</v>
      </c>
      <c r="C13" s="526" t="s">
        <v>928</v>
      </c>
      <c r="D13" s="248" t="s">
        <v>757</v>
      </c>
      <c r="E13" s="40" t="s">
        <v>850</v>
      </c>
      <c r="F13" s="248" t="s">
        <v>88</v>
      </c>
      <c r="G13" s="40" t="s">
        <v>76</v>
      </c>
      <c r="H13" s="248" t="s">
        <v>88</v>
      </c>
      <c r="I13" s="40" t="s">
        <v>76</v>
      </c>
      <c r="J13" s="248" t="s">
        <v>88</v>
      </c>
      <c r="K13" s="41" t="s">
        <v>76</v>
      </c>
      <c r="L13" s="250" t="s">
        <v>88</v>
      </c>
    </row>
    <row r="14" spans="1:12" s="1" customFormat="1" x14ac:dyDescent="0.25">
      <c r="A14" s="879"/>
      <c r="B14" s="37"/>
      <c r="C14" s="149" t="s">
        <v>859</v>
      </c>
      <c r="D14" s="789" t="s">
        <v>430</v>
      </c>
      <c r="E14" s="370" t="s">
        <v>893</v>
      </c>
      <c r="F14" s="801"/>
      <c r="G14" s="149"/>
      <c r="H14" s="789"/>
      <c r="I14" s="146" t="s">
        <v>586</v>
      </c>
      <c r="J14" s="789"/>
      <c r="K14" s="148"/>
      <c r="L14" s="388"/>
    </row>
    <row r="15" spans="1:12" s="1" customFormat="1" x14ac:dyDescent="0.25">
      <c r="A15" s="879"/>
      <c r="B15" s="127" t="s">
        <v>25</v>
      </c>
      <c r="C15" s="151" t="s">
        <v>292</v>
      </c>
      <c r="D15" s="256"/>
      <c r="E15" s="151"/>
      <c r="F15" s="256"/>
      <c r="G15" s="151" t="s">
        <v>894</v>
      </c>
      <c r="H15" s="256"/>
      <c r="I15" s="154" t="s">
        <v>78</v>
      </c>
      <c r="J15" s="256" t="s">
        <v>98</v>
      </c>
      <c r="K15" s="375" t="s">
        <v>157</v>
      </c>
      <c r="L15" s="556" t="s">
        <v>129</v>
      </c>
    </row>
    <row r="16" spans="1:12" s="1" customFormat="1" ht="18" x14ac:dyDescent="0.25">
      <c r="A16" s="879"/>
      <c r="B16" s="128"/>
      <c r="C16" s="156" t="s">
        <v>78</v>
      </c>
      <c r="D16" s="157" t="s">
        <v>98</v>
      </c>
      <c r="E16" s="156" t="s">
        <v>568</v>
      </c>
      <c r="F16" s="256" t="s">
        <v>921</v>
      </c>
      <c r="G16" s="156" t="s">
        <v>78</v>
      </c>
      <c r="H16" s="157" t="s">
        <v>98</v>
      </c>
      <c r="I16" s="159" t="s">
        <v>896</v>
      </c>
      <c r="J16" s="157" t="s">
        <v>15</v>
      </c>
      <c r="K16" s="158" t="s">
        <v>898</v>
      </c>
      <c r="L16" s="160" t="s">
        <v>252</v>
      </c>
    </row>
    <row r="17" spans="1:12" s="1" customFormat="1" x14ac:dyDescent="0.25">
      <c r="A17" s="879"/>
      <c r="B17" s="126" t="s">
        <v>26</v>
      </c>
      <c r="C17" s="163" t="s">
        <v>888</v>
      </c>
      <c r="D17" s="790" t="s">
        <v>12</v>
      </c>
      <c r="E17" s="163" t="s">
        <v>212</v>
      </c>
      <c r="F17" s="790" t="s">
        <v>15</v>
      </c>
      <c r="G17" s="164" t="s">
        <v>564</v>
      </c>
      <c r="H17" s="297"/>
      <c r="I17" s="164" t="s">
        <v>229</v>
      </c>
      <c r="J17" s="297"/>
      <c r="K17" s="257" t="s">
        <v>167</v>
      </c>
      <c r="L17" s="296"/>
    </row>
    <row r="18" spans="1:12" s="1" customFormat="1" x14ac:dyDescent="0.25">
      <c r="A18" s="879"/>
      <c r="B18" s="44"/>
      <c r="C18" s="167" t="s">
        <v>386</v>
      </c>
      <c r="D18" s="286"/>
      <c r="E18" s="167"/>
      <c r="F18" s="260"/>
      <c r="G18" s="770" t="s">
        <v>318</v>
      </c>
      <c r="H18" s="286"/>
      <c r="I18" s="483"/>
      <c r="J18" s="260"/>
      <c r="K18" s="167"/>
      <c r="L18" s="261"/>
    </row>
    <row r="19" spans="1:12" s="1" customFormat="1" x14ac:dyDescent="0.25">
      <c r="A19" s="879"/>
      <c r="B19" s="42" t="s">
        <v>27</v>
      </c>
      <c r="C19" s="46" t="s">
        <v>28</v>
      </c>
      <c r="D19" s="263" t="s">
        <v>12</v>
      </c>
      <c r="E19" s="46" t="s">
        <v>28</v>
      </c>
      <c r="F19" s="263" t="s">
        <v>12</v>
      </c>
      <c r="G19" s="46" t="s">
        <v>28</v>
      </c>
      <c r="H19" s="263" t="s">
        <v>12</v>
      </c>
      <c r="I19" s="46" t="s">
        <v>307</v>
      </c>
      <c r="J19" s="263" t="s">
        <v>12</v>
      </c>
      <c r="K19" s="46" t="s">
        <v>28</v>
      </c>
      <c r="L19" s="264" t="s">
        <v>12</v>
      </c>
    </row>
    <row r="20" spans="1:12" s="1" customFormat="1" ht="18" x14ac:dyDescent="0.25">
      <c r="A20" s="879"/>
      <c r="B20" s="47" t="s">
        <v>29</v>
      </c>
      <c r="C20" s="170" t="s">
        <v>96</v>
      </c>
      <c r="D20" s="805" t="s">
        <v>101</v>
      </c>
      <c r="E20" s="468" t="s">
        <v>160</v>
      </c>
      <c r="F20" s="256" t="s">
        <v>200</v>
      </c>
      <c r="G20" s="170" t="s">
        <v>407</v>
      </c>
      <c r="H20" s="303" t="s">
        <v>100</v>
      </c>
      <c r="I20" s="170" t="s">
        <v>897</v>
      </c>
      <c r="J20" s="256" t="s">
        <v>129</v>
      </c>
      <c r="K20" s="170" t="s">
        <v>215</v>
      </c>
      <c r="L20" s="264" t="s">
        <v>218</v>
      </c>
    </row>
    <row r="21" spans="1:12" s="1" customFormat="1" ht="15.75" thickBot="1" x14ac:dyDescent="0.3">
      <c r="A21" s="892"/>
      <c r="B21" s="49"/>
      <c r="C21" s="50" t="s">
        <v>911</v>
      </c>
      <c r="D21" s="267"/>
      <c r="E21" s="50" t="s">
        <v>911</v>
      </c>
      <c r="F21" s="267"/>
      <c r="G21" s="50" t="s">
        <v>911</v>
      </c>
      <c r="H21" s="267"/>
      <c r="I21" s="50" t="s">
        <v>911</v>
      </c>
      <c r="J21" s="267"/>
      <c r="K21" s="50" t="s">
        <v>911</v>
      </c>
      <c r="L21" s="268"/>
    </row>
    <row r="22" spans="1:12" s="1" customFormat="1" ht="15" customHeight="1" x14ac:dyDescent="0.25">
      <c r="A22" s="878" t="s">
        <v>30</v>
      </c>
      <c r="B22" s="37" t="s">
        <v>24</v>
      </c>
      <c r="C22" s="780" t="s">
        <v>890</v>
      </c>
      <c r="D22" s="270" t="s">
        <v>12</v>
      </c>
      <c r="E22" s="369" t="s">
        <v>865</v>
      </c>
      <c r="F22" s="270" t="s">
        <v>88</v>
      </c>
      <c r="G22" s="172" t="s">
        <v>650</v>
      </c>
      <c r="H22" s="270" t="s">
        <v>88</v>
      </c>
      <c r="I22" s="172" t="s">
        <v>859</v>
      </c>
      <c r="J22" s="270" t="s">
        <v>430</v>
      </c>
      <c r="K22" s="137"/>
      <c r="L22" s="138"/>
    </row>
    <row r="23" spans="1:12" s="1" customFormat="1" x14ac:dyDescent="0.25">
      <c r="A23" s="879"/>
      <c r="B23" s="42" t="s">
        <v>25</v>
      </c>
      <c r="C23" s="792" t="s">
        <v>889</v>
      </c>
      <c r="D23" s="802"/>
      <c r="E23" s="347" t="s">
        <v>78</v>
      </c>
      <c r="F23" s="273" t="s">
        <v>98</v>
      </c>
      <c r="G23" s="347" t="s">
        <v>895</v>
      </c>
      <c r="H23" s="394"/>
      <c r="I23" s="347"/>
      <c r="J23" s="273"/>
      <c r="K23" s="462"/>
      <c r="L23" s="139"/>
    </row>
    <row r="24" spans="1:12" s="1" customFormat="1" x14ac:dyDescent="0.25">
      <c r="A24" s="879"/>
      <c r="B24" s="43" t="s">
        <v>26</v>
      </c>
      <c r="C24" s="164" t="s">
        <v>891</v>
      </c>
      <c r="D24" s="803"/>
      <c r="E24" s="951" t="s">
        <v>843</v>
      </c>
      <c r="F24" s="287"/>
      <c r="G24" s="793" t="s">
        <v>314</v>
      </c>
      <c r="H24" s="940" t="s">
        <v>932</v>
      </c>
      <c r="I24" s="793" t="s">
        <v>933</v>
      </c>
      <c r="J24" s="809" t="s">
        <v>130</v>
      </c>
      <c r="K24" s="462"/>
      <c r="L24" s="139"/>
    </row>
    <row r="25" spans="1:12" s="1" customFormat="1" x14ac:dyDescent="0.25">
      <c r="A25" s="879"/>
      <c r="B25" s="44"/>
      <c r="C25" s="181"/>
      <c r="D25" s="279"/>
      <c r="E25" s="952"/>
      <c r="F25" s="391"/>
      <c r="G25" s="181" t="s">
        <v>313</v>
      </c>
      <c r="H25" s="950"/>
      <c r="I25" s="181"/>
      <c r="J25" s="279"/>
      <c r="K25" s="462"/>
      <c r="L25" s="139"/>
    </row>
    <row r="26" spans="1:12" s="1" customFormat="1" x14ac:dyDescent="0.25">
      <c r="A26" s="879"/>
      <c r="B26" s="42" t="s">
        <v>27</v>
      </c>
      <c r="C26" s="183" t="s">
        <v>109</v>
      </c>
      <c r="D26" s="273" t="s">
        <v>12</v>
      </c>
      <c r="E26" s="183" t="s">
        <v>341</v>
      </c>
      <c r="F26" s="273" t="s">
        <v>12</v>
      </c>
      <c r="G26" s="183" t="s">
        <v>913</v>
      </c>
      <c r="H26" s="273" t="s">
        <v>12</v>
      </c>
      <c r="I26" s="183" t="s">
        <v>341</v>
      </c>
      <c r="J26" s="273" t="s">
        <v>12</v>
      </c>
      <c r="K26" s="462"/>
      <c r="L26" s="139"/>
    </row>
    <row r="27" spans="1:12" s="1" customFormat="1" ht="30.75" thickBot="1" x14ac:dyDescent="0.3">
      <c r="A27" s="880"/>
      <c r="B27" s="61" t="s">
        <v>29</v>
      </c>
      <c r="C27" s="184" t="s">
        <v>892</v>
      </c>
      <c r="D27" s="282" t="s">
        <v>132</v>
      </c>
      <c r="E27" s="184" t="s">
        <v>914</v>
      </c>
      <c r="F27" s="282" t="s">
        <v>12</v>
      </c>
      <c r="G27" s="186" t="s">
        <v>911</v>
      </c>
      <c r="H27" s="291"/>
      <c r="I27" s="281" t="s">
        <v>912</v>
      </c>
      <c r="J27" s="282" t="s">
        <v>129</v>
      </c>
      <c r="K27" s="140"/>
      <c r="L27" s="141"/>
    </row>
    <row r="28" spans="1:12" s="1" customFormat="1" ht="15.75" thickTop="1" x14ac:dyDescent="0.25">
      <c r="A28" s="65"/>
      <c r="B28" s="65"/>
      <c r="C28" s="781" t="s">
        <v>887</v>
      </c>
      <c r="D28" s="65"/>
      <c r="E28" s="65"/>
      <c r="F28" s="65"/>
      <c r="G28" s="65"/>
      <c r="H28" s="65"/>
      <c r="I28" s="65"/>
      <c r="J28" s="65"/>
      <c r="K28" s="65"/>
      <c r="L28" s="6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2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  <mergeCell ref="H24:H25"/>
    <mergeCell ref="E24:E2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8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workbookViewId="0">
      <selection activeCell="N16" sqref="N16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2" ht="19.5" thickBot="1" x14ac:dyDescent="0.3">
      <c r="A1" s="884" t="s">
        <v>940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"/>
      <c r="F3" s="3"/>
      <c r="G3" s="817" t="s">
        <v>887</v>
      </c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941</v>
      </c>
      <c r="D4" s="6" t="s">
        <v>2</v>
      </c>
      <c r="E4" s="821" t="s">
        <v>942</v>
      </c>
      <c r="F4" s="6" t="s">
        <v>2</v>
      </c>
      <c r="G4" s="5" t="s">
        <v>943</v>
      </c>
      <c r="H4" s="6" t="s">
        <v>2</v>
      </c>
      <c r="I4" s="5" t="s">
        <v>944</v>
      </c>
      <c r="J4" s="6" t="s">
        <v>2</v>
      </c>
      <c r="K4" s="5" t="s">
        <v>945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798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797" t="s">
        <v>19</v>
      </c>
      <c r="H10" s="324" t="s">
        <v>12</v>
      </c>
      <c r="I10" s="29" t="s">
        <v>19</v>
      </c>
      <c r="J10" s="104" t="s">
        <v>12</v>
      </c>
      <c r="K10" s="797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911</v>
      </c>
      <c r="D11" s="297"/>
      <c r="E11" s="36" t="s">
        <v>21</v>
      </c>
      <c r="F11" s="297"/>
      <c r="G11" s="36" t="s">
        <v>911</v>
      </c>
      <c r="H11" s="325"/>
      <c r="I11" s="36" t="s">
        <v>911</v>
      </c>
      <c r="J11" s="297"/>
      <c r="K11" s="36" t="s">
        <v>911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ht="45" x14ac:dyDescent="0.25">
      <c r="A13" s="879"/>
      <c r="B13" s="37" t="s">
        <v>24</v>
      </c>
      <c r="C13" s="40" t="s">
        <v>950</v>
      </c>
      <c r="D13" s="811" t="s">
        <v>12</v>
      </c>
      <c r="E13" s="820" t="s">
        <v>635</v>
      </c>
      <c r="F13" s="852" t="s">
        <v>130</v>
      </c>
      <c r="G13" s="526" t="s">
        <v>928</v>
      </c>
      <c r="H13" s="806" t="s">
        <v>757</v>
      </c>
      <c r="I13" s="40" t="s">
        <v>190</v>
      </c>
      <c r="J13" s="248" t="s">
        <v>88</v>
      </c>
      <c r="K13" s="824" t="s">
        <v>858</v>
      </c>
      <c r="L13" s="250" t="s">
        <v>15</v>
      </c>
    </row>
    <row r="14" spans="1:12" s="1" customFormat="1" x14ac:dyDescent="0.25">
      <c r="A14" s="879"/>
      <c r="B14" s="37"/>
      <c r="C14" s="149" t="s">
        <v>190</v>
      </c>
      <c r="D14" s="812" t="s">
        <v>88</v>
      </c>
      <c r="E14" s="370" t="s">
        <v>956</v>
      </c>
      <c r="F14" s="801"/>
      <c r="G14" s="149" t="s">
        <v>957</v>
      </c>
      <c r="H14" s="796" t="s">
        <v>88</v>
      </c>
      <c r="I14" s="370" t="s">
        <v>961</v>
      </c>
      <c r="J14" s="796" t="s">
        <v>12</v>
      </c>
      <c r="K14" s="149" t="s">
        <v>190</v>
      </c>
      <c r="L14" s="388" t="s">
        <v>88</v>
      </c>
    </row>
    <row r="15" spans="1:12" s="1" customFormat="1" ht="30" x14ac:dyDescent="0.25">
      <c r="A15" s="879"/>
      <c r="B15" s="127" t="s">
        <v>25</v>
      </c>
      <c r="C15" s="151" t="s">
        <v>592</v>
      </c>
      <c r="D15" s="326"/>
      <c r="E15" s="151" t="s">
        <v>223</v>
      </c>
      <c r="F15" s="813" t="s">
        <v>12</v>
      </c>
      <c r="G15" s="154" t="s">
        <v>954</v>
      </c>
      <c r="H15" s="256" t="s">
        <v>986</v>
      </c>
      <c r="I15" s="154" t="s">
        <v>958</v>
      </c>
      <c r="J15" s="288" t="s">
        <v>130</v>
      </c>
      <c r="K15" s="154" t="s">
        <v>392</v>
      </c>
      <c r="L15" s="556" t="s">
        <v>129</v>
      </c>
    </row>
    <row r="16" spans="1:12" s="1" customFormat="1" x14ac:dyDescent="0.25">
      <c r="A16" s="879"/>
      <c r="B16" s="128"/>
      <c r="C16" s="156" t="s">
        <v>946</v>
      </c>
      <c r="D16" s="527" t="s">
        <v>98</v>
      </c>
      <c r="E16" s="156" t="s">
        <v>224</v>
      </c>
      <c r="F16" s="527" t="s">
        <v>455</v>
      </c>
      <c r="G16" s="156"/>
      <c r="H16" s="157"/>
      <c r="I16" s="156" t="s">
        <v>78</v>
      </c>
      <c r="J16" s="157" t="s">
        <v>98</v>
      </c>
      <c r="K16" s="158"/>
      <c r="L16" s="160"/>
    </row>
    <row r="17" spans="1:12" s="1" customFormat="1" x14ac:dyDescent="0.25">
      <c r="A17" s="879"/>
      <c r="B17" s="126" t="s">
        <v>26</v>
      </c>
      <c r="C17" s="161" t="s">
        <v>105</v>
      </c>
      <c r="D17" s="297"/>
      <c r="E17" s="163" t="s">
        <v>167</v>
      </c>
      <c r="F17" s="297"/>
      <c r="G17" s="257" t="s">
        <v>963</v>
      </c>
      <c r="H17" s="799" t="s">
        <v>12</v>
      </c>
      <c r="I17" s="164" t="s">
        <v>835</v>
      </c>
      <c r="J17" s="325"/>
      <c r="K17" s="825" t="s">
        <v>106</v>
      </c>
      <c r="L17" s="393"/>
    </row>
    <row r="18" spans="1:12" s="1" customFormat="1" x14ac:dyDescent="0.25">
      <c r="A18" s="879"/>
      <c r="B18" s="44"/>
      <c r="C18" s="167" t="s">
        <v>947</v>
      </c>
      <c r="D18" s="286"/>
      <c r="E18" s="167" t="s">
        <v>313</v>
      </c>
      <c r="F18" s="286"/>
      <c r="G18" s="167" t="s">
        <v>396</v>
      </c>
      <c r="H18" s="853"/>
      <c r="I18" s="769" t="s">
        <v>176</v>
      </c>
      <c r="J18" s="324" t="s">
        <v>15</v>
      </c>
      <c r="K18" s="167"/>
      <c r="L18" s="160"/>
    </row>
    <row r="19" spans="1:12" s="1" customFormat="1" x14ac:dyDescent="0.25">
      <c r="A19" s="879"/>
      <c r="B19" s="42" t="s">
        <v>27</v>
      </c>
      <c r="C19" s="46" t="s">
        <v>28</v>
      </c>
      <c r="D19" s="263" t="s">
        <v>12</v>
      </c>
      <c r="E19" s="46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2" s="1" customFormat="1" ht="22.5" x14ac:dyDescent="0.25">
      <c r="A20" s="879"/>
      <c r="B20" s="47" t="s">
        <v>29</v>
      </c>
      <c r="C20" s="170" t="s">
        <v>982</v>
      </c>
      <c r="D20" s="805" t="s">
        <v>12</v>
      </c>
      <c r="E20" s="468" t="s">
        <v>955</v>
      </c>
      <c r="F20" s="806" t="s">
        <v>100</v>
      </c>
      <c r="G20" s="170" t="s">
        <v>92</v>
      </c>
      <c r="H20" s="806" t="s">
        <v>261</v>
      </c>
      <c r="I20" s="170" t="s">
        <v>147</v>
      </c>
      <c r="J20" s="806" t="s">
        <v>989</v>
      </c>
      <c r="K20" s="153" t="s">
        <v>278</v>
      </c>
      <c r="L20" s="851"/>
    </row>
    <row r="21" spans="1:12" s="1" customFormat="1" ht="15.75" thickBot="1" x14ac:dyDescent="0.3">
      <c r="A21" s="892"/>
      <c r="B21" s="49"/>
      <c r="C21" s="50" t="s">
        <v>911</v>
      </c>
      <c r="D21" s="267"/>
      <c r="E21" s="50" t="s">
        <v>911</v>
      </c>
      <c r="F21" s="267"/>
      <c r="G21" s="50" t="s">
        <v>911</v>
      </c>
      <c r="H21" s="267"/>
      <c r="I21" s="50" t="s">
        <v>911</v>
      </c>
      <c r="J21" s="267"/>
      <c r="K21" s="50" t="s">
        <v>911</v>
      </c>
      <c r="L21" s="268"/>
    </row>
    <row r="22" spans="1:12" s="1" customFormat="1" ht="45" x14ac:dyDescent="0.25">
      <c r="A22" s="878" t="s">
        <v>30</v>
      </c>
      <c r="B22" s="37" t="s">
        <v>24</v>
      </c>
      <c r="C22" s="174" t="s">
        <v>586</v>
      </c>
      <c r="D22" s="806" t="s">
        <v>981</v>
      </c>
      <c r="E22" s="780" t="s">
        <v>635</v>
      </c>
      <c r="F22" s="298" t="s">
        <v>130</v>
      </c>
      <c r="G22" s="369" t="s">
        <v>650</v>
      </c>
      <c r="H22" s="270" t="s">
        <v>88</v>
      </c>
      <c r="I22" s="174" t="s">
        <v>959</v>
      </c>
      <c r="J22" s="353" t="s">
        <v>129</v>
      </c>
      <c r="K22" s="137"/>
      <c r="L22" s="138"/>
    </row>
    <row r="23" spans="1:12" s="1" customFormat="1" x14ac:dyDescent="0.25">
      <c r="A23" s="879"/>
      <c r="B23" s="42" t="s">
        <v>25</v>
      </c>
      <c r="C23" s="347" t="s">
        <v>951</v>
      </c>
      <c r="D23" s="297"/>
      <c r="E23" s="816" t="s">
        <v>980</v>
      </c>
      <c r="F23" s="273" t="s">
        <v>97</v>
      </c>
      <c r="G23" s="347" t="s">
        <v>952</v>
      </c>
      <c r="H23" s="273" t="s">
        <v>98</v>
      </c>
      <c r="I23" s="347"/>
      <c r="J23" s="304"/>
      <c r="K23" s="795"/>
      <c r="L23" s="139"/>
    </row>
    <row r="24" spans="1:12" s="1" customFormat="1" x14ac:dyDescent="0.25">
      <c r="A24" s="879"/>
      <c r="B24" s="43" t="s">
        <v>26</v>
      </c>
      <c r="C24" s="793" t="s">
        <v>159</v>
      </c>
      <c r="D24" s="814" t="s">
        <v>15</v>
      </c>
      <c r="E24" s="164" t="s">
        <v>949</v>
      </c>
      <c r="F24" s="814" t="s">
        <v>12</v>
      </c>
      <c r="G24" s="793" t="s">
        <v>953</v>
      </c>
      <c r="H24" s="940" t="s">
        <v>12</v>
      </c>
      <c r="I24" s="793" t="s">
        <v>304</v>
      </c>
      <c r="J24" s="319" t="s">
        <v>15</v>
      </c>
      <c r="K24" s="795"/>
      <c r="L24" s="139"/>
    </row>
    <row r="25" spans="1:12" s="1" customFormat="1" x14ac:dyDescent="0.25">
      <c r="A25" s="879"/>
      <c r="B25" s="44"/>
      <c r="C25" s="181" t="s">
        <v>297</v>
      </c>
      <c r="D25" s="391"/>
      <c r="E25" s="181"/>
      <c r="F25" s="814"/>
      <c r="G25" s="181"/>
      <c r="H25" s="950"/>
      <c r="I25" s="823" t="s">
        <v>960</v>
      </c>
      <c r="J25" s="569" t="s">
        <v>130</v>
      </c>
      <c r="K25" s="795"/>
      <c r="L25" s="139"/>
    </row>
    <row r="26" spans="1:12" s="1" customFormat="1" x14ac:dyDescent="0.25">
      <c r="A26" s="879"/>
      <c r="B26" s="42" t="s">
        <v>27</v>
      </c>
      <c r="C26" s="183" t="s">
        <v>354</v>
      </c>
      <c r="D26" s="273" t="s">
        <v>12</v>
      </c>
      <c r="E26" s="183" t="s">
        <v>879</v>
      </c>
      <c r="F26" s="273" t="s">
        <v>12</v>
      </c>
      <c r="G26" s="183" t="s">
        <v>173</v>
      </c>
      <c r="H26" s="273" t="s">
        <v>12</v>
      </c>
      <c r="I26" s="183" t="s">
        <v>341</v>
      </c>
      <c r="J26" s="304" t="s">
        <v>12</v>
      </c>
      <c r="K26" s="795"/>
      <c r="L26" s="139"/>
    </row>
    <row r="27" spans="1:12" s="1" customFormat="1" ht="23.25" thickBot="1" x14ac:dyDescent="0.3">
      <c r="A27" s="880"/>
      <c r="B27" s="61" t="s">
        <v>29</v>
      </c>
      <c r="C27" s="186" t="s">
        <v>911</v>
      </c>
      <c r="D27" s="291"/>
      <c r="E27" s="184" t="s">
        <v>160</v>
      </c>
      <c r="F27" s="806" t="s">
        <v>200</v>
      </c>
      <c r="G27" s="184" t="s">
        <v>305</v>
      </c>
      <c r="H27" s="297"/>
      <c r="I27" s="281" t="s">
        <v>80</v>
      </c>
      <c r="J27" s="806" t="s">
        <v>101</v>
      </c>
      <c r="K27" s="140"/>
      <c r="L27" s="141"/>
    </row>
    <row r="28" spans="1:12" s="1" customFormat="1" ht="15.75" thickTop="1" x14ac:dyDescent="0.25">
      <c r="A28" s="65"/>
      <c r="B28" s="65"/>
      <c r="C28" s="819"/>
      <c r="D28" s="65"/>
      <c r="E28" s="781" t="s">
        <v>887</v>
      </c>
      <c r="F28" s="65"/>
      <c r="H28" s="65"/>
      <c r="I28" s="65"/>
      <c r="J28" s="65"/>
      <c r="K28" s="65"/>
      <c r="L28" s="6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2:A21"/>
    <mergeCell ref="A1:L1"/>
    <mergeCell ref="A2:L2"/>
    <mergeCell ref="A5:A11"/>
    <mergeCell ref="B5:B7"/>
    <mergeCell ref="B8:B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opLeftCell="A4" workbookViewId="0">
      <selection activeCell="Q15" sqref="Q15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2" ht="19.5" thickBot="1" x14ac:dyDescent="0.3">
      <c r="A1" s="884" t="s">
        <v>964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6.5" thickTop="1" x14ac:dyDescent="0.25">
      <c r="A2" s="954" t="s">
        <v>991</v>
      </c>
      <c r="B2" s="955"/>
      <c r="C2" s="955"/>
      <c r="D2" s="955"/>
      <c r="E2" s="955"/>
      <c r="F2" s="955"/>
      <c r="G2" s="955"/>
      <c r="H2" s="955"/>
      <c r="I2" s="955"/>
      <c r="J2" s="955"/>
      <c r="K2" s="955"/>
      <c r="L2" s="955"/>
    </row>
    <row r="3" spans="1:12" ht="16.5" thickBot="1" x14ac:dyDescent="0.35">
      <c r="C3" s="874" t="s">
        <v>1018</v>
      </c>
      <c r="D3" s="3"/>
      <c r="E3" s="826" t="s">
        <v>970</v>
      </c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965</v>
      </c>
      <c r="D4" s="6" t="s">
        <v>2</v>
      </c>
      <c r="E4" s="821" t="s">
        <v>966</v>
      </c>
      <c r="F4" s="6" t="s">
        <v>2</v>
      </c>
      <c r="G4" s="821" t="s">
        <v>967</v>
      </c>
      <c r="H4" s="6" t="s">
        <v>2</v>
      </c>
      <c r="I4" s="5" t="s">
        <v>968</v>
      </c>
      <c r="J4" s="6" t="s">
        <v>2</v>
      </c>
      <c r="K4" s="5" t="s">
        <v>969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798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797" t="s">
        <v>19</v>
      </c>
      <c r="H10" s="324" t="s">
        <v>12</v>
      </c>
      <c r="I10" s="29" t="s">
        <v>19</v>
      </c>
      <c r="J10" s="104" t="s">
        <v>12</v>
      </c>
      <c r="K10" s="797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911</v>
      </c>
      <c r="D11" s="297"/>
      <c r="E11" s="36" t="s">
        <v>21</v>
      </c>
      <c r="F11" s="297"/>
      <c r="G11" s="36" t="s">
        <v>911</v>
      </c>
      <c r="H11" s="325"/>
      <c r="I11" s="36" t="s">
        <v>911</v>
      </c>
      <c r="J11" s="297"/>
      <c r="K11" s="36" t="s">
        <v>911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30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ht="33.75" x14ac:dyDescent="0.25">
      <c r="A13" s="879"/>
      <c r="B13" s="37" t="s">
        <v>24</v>
      </c>
      <c r="C13" s="40" t="s">
        <v>190</v>
      </c>
      <c r="D13" s="811" t="s">
        <v>88</v>
      </c>
      <c r="E13" s="831" t="s">
        <v>972</v>
      </c>
      <c r="F13" s="811" t="s">
        <v>88</v>
      </c>
      <c r="G13" s="526" t="s">
        <v>231</v>
      </c>
      <c r="H13" s="806" t="s">
        <v>749</v>
      </c>
      <c r="I13" s="481" t="s">
        <v>976</v>
      </c>
      <c r="J13" s="248" t="s">
        <v>756</v>
      </c>
      <c r="K13" s="866" t="s">
        <v>1001</v>
      </c>
      <c r="L13" s="876" t="s">
        <v>432</v>
      </c>
    </row>
    <row r="14" spans="1:12" s="1" customFormat="1" ht="45" x14ac:dyDescent="0.25">
      <c r="A14" s="879"/>
      <c r="B14" s="37"/>
      <c r="C14" s="251" t="s">
        <v>993</v>
      </c>
      <c r="D14" s="806" t="s">
        <v>981</v>
      </c>
      <c r="E14" s="832" t="s">
        <v>973</v>
      </c>
      <c r="F14" s="812" t="s">
        <v>88</v>
      </c>
      <c r="G14" s="370" t="s">
        <v>635</v>
      </c>
      <c r="H14" s="801"/>
      <c r="I14" s="841" t="s">
        <v>977</v>
      </c>
      <c r="J14" s="796" t="s">
        <v>88</v>
      </c>
      <c r="K14" s="146" t="s">
        <v>231</v>
      </c>
      <c r="L14" s="877" t="s">
        <v>749</v>
      </c>
    </row>
    <row r="15" spans="1:12" s="1" customFormat="1" ht="36" x14ac:dyDescent="0.25">
      <c r="A15" s="879"/>
      <c r="B15" s="127" t="s">
        <v>25</v>
      </c>
      <c r="C15" s="151" t="s">
        <v>974</v>
      </c>
      <c r="D15" s="813" t="s">
        <v>998</v>
      </c>
      <c r="E15" s="833" t="s">
        <v>971</v>
      </c>
      <c r="F15" s="813" t="s">
        <v>15</v>
      </c>
      <c r="G15" s="154" t="s">
        <v>1022</v>
      </c>
      <c r="H15" s="855" t="s">
        <v>1021</v>
      </c>
      <c r="I15" s="930" t="s">
        <v>411</v>
      </c>
      <c r="J15" s="326"/>
      <c r="K15" s="154" t="s">
        <v>978</v>
      </c>
      <c r="L15" s="872" t="s">
        <v>130</v>
      </c>
    </row>
    <row r="16" spans="1:12" s="1" customFormat="1" ht="30" x14ac:dyDescent="0.25">
      <c r="A16" s="879"/>
      <c r="B16" s="128"/>
      <c r="C16" s="159" t="s">
        <v>174</v>
      </c>
      <c r="D16" s="527" t="s">
        <v>15</v>
      </c>
      <c r="E16" s="834" t="s">
        <v>992</v>
      </c>
      <c r="F16" s="806" t="s">
        <v>252</v>
      </c>
      <c r="G16" s="156" t="s">
        <v>78</v>
      </c>
      <c r="H16" s="157" t="s">
        <v>260</v>
      </c>
      <c r="I16" s="956"/>
      <c r="J16" s="337"/>
      <c r="K16" s="156" t="s">
        <v>78</v>
      </c>
      <c r="L16" s="829" t="s">
        <v>98</v>
      </c>
    </row>
    <row r="17" spans="1:12" s="1" customFormat="1" ht="18" x14ac:dyDescent="0.25">
      <c r="A17" s="879"/>
      <c r="B17" s="126" t="s">
        <v>26</v>
      </c>
      <c r="C17" s="164" t="s">
        <v>554</v>
      </c>
      <c r="D17" s="297"/>
      <c r="E17" s="835" t="s">
        <v>297</v>
      </c>
      <c r="F17" s="297"/>
      <c r="G17" s="465" t="s">
        <v>105</v>
      </c>
      <c r="H17" s="325"/>
      <c r="I17" s="277" t="s">
        <v>192</v>
      </c>
      <c r="J17" s="799" t="s">
        <v>1016</v>
      </c>
      <c r="K17" s="843" t="s">
        <v>159</v>
      </c>
      <c r="L17" s="334" t="s">
        <v>15</v>
      </c>
    </row>
    <row r="18" spans="1:12" s="1" customFormat="1" x14ac:dyDescent="0.25">
      <c r="A18" s="879"/>
      <c r="B18" s="44"/>
      <c r="C18" s="167"/>
      <c r="D18" s="815"/>
      <c r="E18" s="836"/>
      <c r="F18" s="815"/>
      <c r="G18" s="167" t="s">
        <v>396</v>
      </c>
      <c r="H18" s="853"/>
      <c r="I18" s="167" t="s">
        <v>564</v>
      </c>
      <c r="J18" s="853"/>
      <c r="K18" s="167" t="s">
        <v>168</v>
      </c>
      <c r="L18" s="142"/>
    </row>
    <row r="19" spans="1:12" s="1" customFormat="1" x14ac:dyDescent="0.25">
      <c r="A19" s="879"/>
      <c r="B19" s="42" t="s">
        <v>27</v>
      </c>
      <c r="C19" s="46" t="s">
        <v>28</v>
      </c>
      <c r="D19" s="263" t="s">
        <v>12</v>
      </c>
      <c r="E19" s="837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2" s="1" customFormat="1" ht="30" x14ac:dyDescent="0.25">
      <c r="A20" s="879"/>
      <c r="B20" s="47" t="s">
        <v>29</v>
      </c>
      <c r="C20" s="468" t="s">
        <v>833</v>
      </c>
      <c r="D20" s="303" t="s">
        <v>1009</v>
      </c>
      <c r="E20" s="862" t="s">
        <v>995</v>
      </c>
      <c r="F20" s="812" t="s">
        <v>1019</v>
      </c>
      <c r="G20" s="170" t="s">
        <v>209</v>
      </c>
      <c r="H20" s="806" t="s">
        <v>101</v>
      </c>
      <c r="I20" s="875" t="s">
        <v>1020</v>
      </c>
      <c r="J20" s="288" t="s">
        <v>130</v>
      </c>
      <c r="K20" s="265" t="s">
        <v>1020</v>
      </c>
      <c r="L20" s="871" t="s">
        <v>130</v>
      </c>
    </row>
    <row r="21" spans="1:12" s="1" customFormat="1" ht="15.75" thickBot="1" x14ac:dyDescent="0.3">
      <c r="A21" s="892"/>
      <c r="B21" s="49"/>
      <c r="C21" s="50" t="s">
        <v>22</v>
      </c>
      <c r="D21" s="267"/>
      <c r="E21" s="838" t="s">
        <v>22</v>
      </c>
      <c r="F21" s="267"/>
      <c r="G21" s="50" t="s">
        <v>22</v>
      </c>
      <c r="H21" s="267"/>
      <c r="I21" s="530" t="s">
        <v>22</v>
      </c>
      <c r="J21" s="267"/>
      <c r="K21" s="50" t="s">
        <v>22</v>
      </c>
      <c r="L21" s="268"/>
    </row>
    <row r="22" spans="1:12" s="1" customFormat="1" ht="45" x14ac:dyDescent="0.25">
      <c r="A22" s="878" t="s">
        <v>30</v>
      </c>
      <c r="B22" s="37" t="s">
        <v>24</v>
      </c>
      <c r="C22" s="839" t="s">
        <v>190</v>
      </c>
      <c r="D22" s="270" t="s">
        <v>88</v>
      </c>
      <c r="E22" s="780" t="s">
        <v>650</v>
      </c>
      <c r="F22" s="270" t="s">
        <v>88</v>
      </c>
      <c r="G22" s="174" t="s">
        <v>928</v>
      </c>
      <c r="H22" s="806" t="s">
        <v>757</v>
      </c>
      <c r="I22" s="174" t="s">
        <v>975</v>
      </c>
      <c r="J22" s="806" t="s">
        <v>981</v>
      </c>
      <c r="K22" s="137"/>
      <c r="L22" s="138"/>
    </row>
    <row r="23" spans="1:12" s="1" customFormat="1" ht="18" x14ac:dyDescent="0.25">
      <c r="A23" s="879"/>
      <c r="B23" s="42" t="s">
        <v>25</v>
      </c>
      <c r="C23" s="347" t="s">
        <v>81</v>
      </c>
      <c r="D23" s="814" t="s">
        <v>266</v>
      </c>
      <c r="E23" s="840" t="s">
        <v>504</v>
      </c>
      <c r="F23" s="273" t="s">
        <v>750</v>
      </c>
      <c r="G23" s="863" t="s">
        <v>108</v>
      </c>
      <c r="H23" s="273" t="s">
        <v>260</v>
      </c>
      <c r="I23" s="347" t="s">
        <v>83</v>
      </c>
      <c r="J23" s="870"/>
      <c r="K23" s="795"/>
      <c r="L23" s="139"/>
    </row>
    <row r="24" spans="1:12" s="1" customFormat="1" ht="30" x14ac:dyDescent="0.25">
      <c r="A24" s="879"/>
      <c r="B24" s="43" t="s">
        <v>26</v>
      </c>
      <c r="C24" s="793" t="s">
        <v>994</v>
      </c>
      <c r="D24" s="297"/>
      <c r="E24" s="163" t="s">
        <v>347</v>
      </c>
      <c r="F24" s="297"/>
      <c r="G24" s="854" t="s">
        <v>996</v>
      </c>
      <c r="H24" s="940" t="s">
        <v>1012</v>
      </c>
      <c r="I24" s="793" t="s">
        <v>997</v>
      </c>
      <c r="J24" s="869" t="s">
        <v>1015</v>
      </c>
      <c r="K24" s="795"/>
      <c r="L24" s="139"/>
    </row>
    <row r="25" spans="1:12" s="1" customFormat="1" x14ac:dyDescent="0.25">
      <c r="A25" s="879"/>
      <c r="B25" s="44"/>
      <c r="C25" s="181" t="s">
        <v>593</v>
      </c>
      <c r="D25" s="391"/>
      <c r="E25" s="181" t="s">
        <v>86</v>
      </c>
      <c r="F25" s="297"/>
      <c r="G25" s="379"/>
      <c r="H25" s="950"/>
      <c r="I25" s="823"/>
      <c r="J25" s="350"/>
      <c r="K25" s="795"/>
      <c r="L25" s="139"/>
    </row>
    <row r="26" spans="1:12" s="1" customFormat="1" x14ac:dyDescent="0.25">
      <c r="A26" s="879"/>
      <c r="B26" s="42" t="s">
        <v>27</v>
      </c>
      <c r="C26" s="183" t="s">
        <v>28</v>
      </c>
      <c r="D26" s="273" t="s">
        <v>12</v>
      </c>
      <c r="E26" s="183" t="s">
        <v>28</v>
      </c>
      <c r="F26" s="273" t="s">
        <v>12</v>
      </c>
      <c r="G26" s="183" t="s">
        <v>28</v>
      </c>
      <c r="H26" s="273" t="s">
        <v>12</v>
      </c>
      <c r="I26" s="183" t="s">
        <v>28</v>
      </c>
      <c r="J26" s="304" t="s">
        <v>12</v>
      </c>
      <c r="K26" s="795"/>
      <c r="L26" s="139"/>
    </row>
    <row r="27" spans="1:12" s="1" customFormat="1" ht="18.75" thickBot="1" x14ac:dyDescent="0.3">
      <c r="A27" s="880"/>
      <c r="B27" s="61" t="s">
        <v>29</v>
      </c>
      <c r="C27" s="281" t="s">
        <v>1004</v>
      </c>
      <c r="D27" s="282" t="s">
        <v>1002</v>
      </c>
      <c r="E27" s="241" t="s">
        <v>278</v>
      </c>
      <c r="F27" s="291"/>
      <c r="G27" s="281" t="s">
        <v>1020</v>
      </c>
      <c r="H27" s="814" t="s">
        <v>12</v>
      </c>
      <c r="I27" s="281" t="s">
        <v>1020</v>
      </c>
      <c r="J27" s="305" t="s">
        <v>12</v>
      </c>
      <c r="K27" s="140"/>
      <c r="L27" s="141"/>
    </row>
    <row r="28" spans="1:12" s="1" customFormat="1" ht="15.75" thickTop="1" x14ac:dyDescent="0.25">
      <c r="A28" s="65"/>
      <c r="B28" s="65"/>
      <c r="C28" s="819"/>
      <c r="D28" s="65"/>
      <c r="F28" s="65"/>
      <c r="H28" s="65"/>
      <c r="I28" s="873"/>
      <c r="J28" s="65"/>
      <c r="K28" s="65"/>
      <c r="L28" s="6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2">
    <mergeCell ref="A22:A27"/>
    <mergeCell ref="H24:H25"/>
    <mergeCell ref="A29:L29"/>
    <mergeCell ref="A30:L30"/>
    <mergeCell ref="A31:L31"/>
    <mergeCell ref="A12:A21"/>
    <mergeCell ref="A1:L1"/>
    <mergeCell ref="A2:L2"/>
    <mergeCell ref="A5:A11"/>
    <mergeCell ref="B5:B7"/>
    <mergeCell ref="B8:B9"/>
    <mergeCell ref="I15:I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97" orientation="landscape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4" workbookViewId="0">
      <selection activeCell="F22" sqref="F22"/>
    </sheetView>
  </sheetViews>
  <sheetFormatPr baseColWidth="10" defaultRowHeight="15" x14ac:dyDescent="0.25"/>
  <cols>
    <col min="1" max="1" width="20" customWidth="1"/>
    <col min="2" max="2" width="34.7109375" customWidth="1"/>
    <col min="3" max="3" width="8.140625" style="806" bestFit="1" customWidth="1"/>
  </cols>
  <sheetData>
    <row r="1" spans="1:6" x14ac:dyDescent="0.25">
      <c r="A1" s="953" t="s">
        <v>916</v>
      </c>
      <c r="B1" s="953"/>
      <c r="C1" s="953"/>
      <c r="D1" s="800"/>
      <c r="E1" s="800"/>
      <c r="F1" s="800"/>
    </row>
    <row r="2" spans="1:6" x14ac:dyDescent="0.25">
      <c r="A2" t="s">
        <v>917</v>
      </c>
      <c r="B2" t="s">
        <v>918</v>
      </c>
      <c r="C2" s="806" t="s">
        <v>919</v>
      </c>
    </row>
    <row r="3" spans="1:6" x14ac:dyDescent="0.25">
      <c r="A3" s="804" t="s">
        <v>920</v>
      </c>
      <c r="B3" t="s">
        <v>813</v>
      </c>
      <c r="C3" s="806" t="s">
        <v>921</v>
      </c>
    </row>
    <row r="4" spans="1:6" ht="18" x14ac:dyDescent="0.25">
      <c r="A4" s="804" t="s">
        <v>924</v>
      </c>
      <c r="B4" t="s">
        <v>1010</v>
      </c>
      <c r="C4" s="303" t="s">
        <v>1009</v>
      </c>
    </row>
    <row r="5" spans="1:6" x14ac:dyDescent="0.25">
      <c r="A5" s="804" t="s">
        <v>924</v>
      </c>
      <c r="B5" t="s">
        <v>985</v>
      </c>
      <c r="C5" s="865" t="s">
        <v>200</v>
      </c>
    </row>
    <row r="6" spans="1:6" x14ac:dyDescent="0.25">
      <c r="A6" s="804" t="s">
        <v>924</v>
      </c>
      <c r="B6" t="s">
        <v>935</v>
      </c>
      <c r="C6" s="806" t="s">
        <v>936</v>
      </c>
    </row>
    <row r="7" spans="1:6" x14ac:dyDescent="0.25">
      <c r="A7" s="804" t="s">
        <v>924</v>
      </c>
      <c r="B7" t="s">
        <v>990</v>
      </c>
      <c r="C7" s="865" t="s">
        <v>101</v>
      </c>
    </row>
    <row r="8" spans="1:6" x14ac:dyDescent="0.25">
      <c r="A8" s="804" t="s">
        <v>1006</v>
      </c>
      <c r="B8" t="s">
        <v>1007</v>
      </c>
      <c r="C8" s="806" t="s">
        <v>750</v>
      </c>
    </row>
    <row r="9" spans="1:6" x14ac:dyDescent="0.25">
      <c r="A9" s="804" t="s">
        <v>922</v>
      </c>
      <c r="B9" t="s">
        <v>934</v>
      </c>
      <c r="C9" s="806" t="s">
        <v>12</v>
      </c>
    </row>
    <row r="10" spans="1:6" x14ac:dyDescent="0.25">
      <c r="A10" s="804" t="s">
        <v>927</v>
      </c>
      <c r="B10" t="s">
        <v>926</v>
      </c>
      <c r="C10" s="806" t="s">
        <v>101</v>
      </c>
    </row>
    <row r="11" spans="1:6" x14ac:dyDescent="0.25">
      <c r="A11" s="804" t="s">
        <v>983</v>
      </c>
      <c r="B11" t="s">
        <v>984</v>
      </c>
      <c r="C11" s="806" t="s">
        <v>100</v>
      </c>
    </row>
    <row r="12" spans="1:6" ht="33.75" x14ac:dyDescent="0.25">
      <c r="A12" s="804" t="s">
        <v>924</v>
      </c>
      <c r="B12" t="s">
        <v>586</v>
      </c>
      <c r="C12" s="806" t="s">
        <v>981</v>
      </c>
    </row>
    <row r="13" spans="1:6" ht="22.5" x14ac:dyDescent="0.25">
      <c r="A13" s="804" t="s">
        <v>920</v>
      </c>
      <c r="B13" t="s">
        <v>1008</v>
      </c>
      <c r="C13" s="806" t="s">
        <v>749</v>
      </c>
    </row>
    <row r="14" spans="1:6" x14ac:dyDescent="0.25">
      <c r="A14" s="804" t="s">
        <v>924</v>
      </c>
      <c r="B14" t="s">
        <v>925</v>
      </c>
      <c r="C14" s="806" t="s">
        <v>129</v>
      </c>
    </row>
    <row r="15" spans="1:6" ht="33.75" x14ac:dyDescent="0.25">
      <c r="A15" s="804" t="s">
        <v>920</v>
      </c>
      <c r="B15" t="s">
        <v>928</v>
      </c>
      <c r="C15" s="806" t="s">
        <v>757</v>
      </c>
    </row>
    <row r="16" spans="1:6" ht="22.5" x14ac:dyDescent="0.25">
      <c r="A16" s="804" t="s">
        <v>924</v>
      </c>
      <c r="B16" t="s">
        <v>147</v>
      </c>
      <c r="C16" s="806" t="s">
        <v>989</v>
      </c>
    </row>
    <row r="17" spans="1:3" x14ac:dyDescent="0.25">
      <c r="A17" s="804" t="s">
        <v>920</v>
      </c>
      <c r="B17" t="s">
        <v>937</v>
      </c>
      <c r="C17" s="806" t="s">
        <v>252</v>
      </c>
    </row>
    <row r="18" spans="1:3" ht="18" x14ac:dyDescent="0.25">
      <c r="A18" s="804" t="s">
        <v>920</v>
      </c>
      <c r="B18" t="s">
        <v>999</v>
      </c>
      <c r="C18" s="581" t="s">
        <v>998</v>
      </c>
    </row>
    <row r="19" spans="1:3" x14ac:dyDescent="0.25">
      <c r="A19" s="804" t="s">
        <v>920</v>
      </c>
      <c r="B19" t="s">
        <v>988</v>
      </c>
      <c r="C19" s="810"/>
    </row>
    <row r="20" spans="1:3" x14ac:dyDescent="0.25">
      <c r="A20" s="804" t="s">
        <v>922</v>
      </c>
      <c r="B20" t="s">
        <v>948</v>
      </c>
      <c r="C20" s="806" t="s">
        <v>12</v>
      </c>
    </row>
    <row r="21" spans="1:3" ht="18" x14ac:dyDescent="0.25">
      <c r="A21" s="804" t="s">
        <v>924</v>
      </c>
      <c r="B21" t="s">
        <v>1005</v>
      </c>
      <c r="C21" s="256" t="s">
        <v>1002</v>
      </c>
    </row>
    <row r="22" spans="1:3" x14ac:dyDescent="0.25">
      <c r="A22" s="804" t="s">
        <v>920</v>
      </c>
      <c r="B22" t="s">
        <v>292</v>
      </c>
      <c r="C22" s="810"/>
    </row>
    <row r="23" spans="1:3" x14ac:dyDescent="0.25">
      <c r="A23" s="804" t="s">
        <v>922</v>
      </c>
      <c r="B23" t="s">
        <v>923</v>
      </c>
      <c r="C23" s="806" t="s">
        <v>218</v>
      </c>
    </row>
    <row r="24" spans="1:3" x14ac:dyDescent="0.25">
      <c r="A24" s="804" t="s">
        <v>924</v>
      </c>
      <c r="B24" t="s">
        <v>1000</v>
      </c>
      <c r="C24" s="806" t="s">
        <v>432</v>
      </c>
    </row>
    <row r="25" spans="1:3" ht="18" x14ac:dyDescent="0.25">
      <c r="A25" s="804" t="s">
        <v>920</v>
      </c>
      <c r="B25" t="s">
        <v>987</v>
      </c>
      <c r="C25" s="855" t="s">
        <v>986</v>
      </c>
    </row>
    <row r="26" spans="1:3" x14ac:dyDescent="0.25">
      <c r="A26" s="804" t="s">
        <v>920</v>
      </c>
      <c r="B26" t="s">
        <v>229</v>
      </c>
      <c r="C26" s="810"/>
    </row>
    <row r="27" spans="1:3" ht="22.5" x14ac:dyDescent="0.25">
      <c r="A27" s="804" t="s">
        <v>920</v>
      </c>
      <c r="B27" t="s">
        <v>931</v>
      </c>
      <c r="C27" s="864" t="s">
        <v>932</v>
      </c>
    </row>
    <row r="28" spans="1:3" x14ac:dyDescent="0.25">
      <c r="A28" s="804" t="s">
        <v>1013</v>
      </c>
      <c r="B28" t="s">
        <v>1014</v>
      </c>
      <c r="C28" s="869" t="s">
        <v>1015</v>
      </c>
    </row>
    <row r="29" spans="1:3" x14ac:dyDescent="0.25">
      <c r="A29" s="804" t="s">
        <v>938</v>
      </c>
      <c r="B29" t="s">
        <v>939</v>
      </c>
      <c r="C29" s="867" t="s">
        <v>15</v>
      </c>
    </row>
    <row r="30" spans="1:3" ht="15.75" thickBot="1" x14ac:dyDescent="0.3">
      <c r="A30" s="804" t="s">
        <v>924</v>
      </c>
      <c r="B30" t="s">
        <v>92</v>
      </c>
      <c r="C30" s="868" t="s">
        <v>261</v>
      </c>
    </row>
    <row r="31" spans="1:3" ht="18.75" thickTop="1" x14ac:dyDescent="0.25">
      <c r="A31" s="804" t="s">
        <v>924</v>
      </c>
      <c r="B31" t="s">
        <v>1003</v>
      </c>
      <c r="C31" s="581" t="s">
        <v>1002</v>
      </c>
    </row>
    <row r="32" spans="1:3" ht="33.75" x14ac:dyDescent="0.25">
      <c r="A32" s="804" t="s">
        <v>1006</v>
      </c>
      <c r="B32" t="s">
        <v>1011</v>
      </c>
      <c r="C32" s="806" t="s">
        <v>1012</v>
      </c>
    </row>
    <row r="33" spans="1:3" x14ac:dyDescent="0.25">
      <c r="A33" s="804" t="s">
        <v>927</v>
      </c>
      <c r="B33" t="s">
        <v>1017</v>
      </c>
      <c r="C33" s="806" t="s">
        <v>1016</v>
      </c>
    </row>
  </sheetData>
  <autoFilter ref="A3:C26">
    <sortState ref="A4:C27">
      <sortCondition ref="B3:B23"/>
    </sortState>
  </autoFilter>
  <dataConsolidate topLabels="1"/>
  <mergeCells count="1">
    <mergeCell ref="A1:C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sqref="A1:XFD1048576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  <col min="14" max="14" width="21.28515625" bestFit="1" customWidth="1"/>
  </cols>
  <sheetData>
    <row r="1" spans="1:12" ht="19.5" thickBot="1" x14ac:dyDescent="0.3">
      <c r="A1" s="884" t="s">
        <v>979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848"/>
      <c r="D3" s="3"/>
      <c r="E3" s="957"/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941</v>
      </c>
      <c r="D4" s="6" t="s">
        <v>2</v>
      </c>
      <c r="E4" s="821" t="s">
        <v>942</v>
      </c>
      <c r="F4" s="6" t="s">
        <v>2</v>
      </c>
      <c r="G4" s="821" t="s">
        <v>943</v>
      </c>
      <c r="H4" s="6" t="s">
        <v>2</v>
      </c>
      <c r="I4" s="5" t="s">
        <v>944</v>
      </c>
      <c r="J4" s="6" t="s">
        <v>2</v>
      </c>
      <c r="K4" s="5" t="s">
        <v>945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798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797" t="s">
        <v>19</v>
      </c>
      <c r="H10" s="324" t="s">
        <v>12</v>
      </c>
      <c r="I10" s="29" t="s">
        <v>19</v>
      </c>
      <c r="J10" s="104" t="s">
        <v>12</v>
      </c>
      <c r="K10" s="797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x14ac:dyDescent="0.25">
      <c r="A13" s="879"/>
      <c r="B13" s="37" t="s">
        <v>24</v>
      </c>
      <c r="C13" s="40" t="s">
        <v>190</v>
      </c>
      <c r="D13" s="811" t="s">
        <v>88</v>
      </c>
      <c r="E13" s="481" t="s">
        <v>190</v>
      </c>
      <c r="F13" s="811" t="s">
        <v>88</v>
      </c>
      <c r="G13" s="40" t="s">
        <v>190</v>
      </c>
      <c r="H13" s="248" t="s">
        <v>88</v>
      </c>
      <c r="I13" s="481" t="s">
        <v>190</v>
      </c>
      <c r="J13" s="248" t="s">
        <v>88</v>
      </c>
      <c r="K13" s="41" t="s">
        <v>190</v>
      </c>
      <c r="L13" s="827" t="s">
        <v>88</v>
      </c>
    </row>
    <row r="14" spans="1:12" s="1" customFormat="1" x14ac:dyDescent="0.25">
      <c r="A14" s="879"/>
      <c r="B14" s="37"/>
      <c r="C14" s="254"/>
      <c r="D14" s="812"/>
      <c r="E14" s="850"/>
      <c r="F14" s="812"/>
      <c r="G14" s="841"/>
      <c r="H14" s="796"/>
      <c r="I14" s="841"/>
      <c r="J14" s="796"/>
      <c r="K14" s="149"/>
      <c r="L14" s="828"/>
    </row>
    <row r="15" spans="1:12" s="1" customFormat="1" x14ac:dyDescent="0.25">
      <c r="A15" s="879"/>
      <c r="B15" s="127" t="s">
        <v>25</v>
      </c>
      <c r="C15" s="151"/>
      <c r="D15" s="813"/>
      <c r="E15" s="361"/>
      <c r="F15" s="813"/>
      <c r="G15" s="154"/>
      <c r="H15" s="256"/>
      <c r="I15" s="154"/>
      <c r="J15" s="256"/>
      <c r="K15" s="154"/>
      <c r="L15" s="334"/>
    </row>
    <row r="16" spans="1:12" s="1" customFormat="1" x14ac:dyDescent="0.25">
      <c r="A16" s="879"/>
      <c r="B16" s="128"/>
      <c r="C16" s="159"/>
      <c r="D16" s="527"/>
      <c r="E16" s="844"/>
      <c r="F16" s="527"/>
      <c r="G16" s="156"/>
      <c r="H16" s="157"/>
      <c r="I16" s="842"/>
      <c r="J16" s="157"/>
      <c r="K16" s="156"/>
      <c r="L16" s="829"/>
    </row>
    <row r="17" spans="1:14" s="1" customFormat="1" x14ac:dyDescent="0.25">
      <c r="A17" s="879"/>
      <c r="B17" s="126" t="s">
        <v>26</v>
      </c>
      <c r="C17" s="710"/>
      <c r="D17" s="814"/>
      <c r="E17" s="845"/>
      <c r="F17" s="814"/>
      <c r="G17" s="257"/>
      <c r="H17" s="799"/>
      <c r="I17" s="277"/>
      <c r="J17" s="799"/>
      <c r="K17" s="843"/>
      <c r="L17" s="334"/>
      <c r="N17" s="847" t="s">
        <v>1023</v>
      </c>
    </row>
    <row r="18" spans="1:14" s="1" customFormat="1" x14ac:dyDescent="0.25">
      <c r="A18" s="879"/>
      <c r="B18" s="44"/>
      <c r="C18" s="167"/>
      <c r="D18" s="815"/>
      <c r="E18" s="483"/>
      <c r="F18" s="815"/>
      <c r="G18" s="167"/>
      <c r="H18" s="324"/>
      <c r="I18" s="167"/>
      <c r="J18" s="324"/>
      <c r="K18" s="167"/>
      <c r="L18" s="829"/>
      <c r="N18" s="847" t="s">
        <v>1023</v>
      </c>
    </row>
    <row r="19" spans="1:14" s="1" customFormat="1" x14ac:dyDescent="0.25">
      <c r="A19" s="879"/>
      <c r="B19" s="42" t="s">
        <v>27</v>
      </c>
      <c r="C19" s="46" t="s">
        <v>28</v>
      </c>
      <c r="D19" s="263" t="s">
        <v>12</v>
      </c>
      <c r="E19" s="715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4" s="1" customFormat="1" x14ac:dyDescent="0.25">
      <c r="A20" s="879"/>
      <c r="B20" s="47" t="s">
        <v>29</v>
      </c>
      <c r="C20" s="236"/>
      <c r="D20" s="805"/>
      <c r="E20" s="468"/>
      <c r="F20" s="812"/>
      <c r="G20" s="170"/>
      <c r="H20" s="303"/>
      <c r="I20" s="153"/>
      <c r="J20" s="256"/>
      <c r="K20" s="170"/>
      <c r="L20" s="264"/>
    </row>
    <row r="21" spans="1:14" s="1" customFormat="1" ht="15.75" thickBot="1" x14ac:dyDescent="0.3">
      <c r="A21" s="892"/>
      <c r="B21" s="49"/>
      <c r="C21" s="50" t="s">
        <v>22</v>
      </c>
      <c r="D21" s="267"/>
      <c r="E21" s="846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4" s="1" customFormat="1" ht="15" customHeight="1" x14ac:dyDescent="0.25">
      <c r="A22" s="878" t="s">
        <v>30</v>
      </c>
      <c r="B22" s="37" t="s">
        <v>24</v>
      </c>
      <c r="C22" s="849"/>
      <c r="D22" s="270"/>
      <c r="E22" s="839"/>
      <c r="F22" s="270"/>
      <c r="G22" s="369"/>
      <c r="H22" s="270"/>
      <c r="I22" s="174"/>
      <c r="J22" s="353"/>
      <c r="K22" s="137"/>
      <c r="L22" s="138"/>
    </row>
    <row r="23" spans="1:14" s="1" customFormat="1" x14ac:dyDescent="0.25">
      <c r="A23" s="879"/>
      <c r="B23" s="42" t="s">
        <v>25</v>
      </c>
      <c r="C23" s="825"/>
      <c r="D23" s="814"/>
      <c r="E23" s="347"/>
      <c r="F23" s="273"/>
      <c r="G23" s="347"/>
      <c r="H23" s="273"/>
      <c r="I23" s="347"/>
      <c r="J23" s="304"/>
      <c r="K23" s="795"/>
      <c r="L23" s="139"/>
    </row>
    <row r="24" spans="1:14" s="1" customFormat="1" x14ac:dyDescent="0.25">
      <c r="A24" s="879"/>
      <c r="B24" s="43" t="s">
        <v>26</v>
      </c>
      <c r="C24" s="843"/>
      <c r="D24" s="814"/>
      <c r="E24" s="793"/>
      <c r="F24" s="814"/>
      <c r="G24" s="793"/>
      <c r="H24" s="940"/>
      <c r="I24" s="793"/>
      <c r="J24" s="319"/>
      <c r="K24" s="795"/>
      <c r="L24" s="139"/>
    </row>
    <row r="25" spans="1:14" s="1" customFormat="1" x14ac:dyDescent="0.25">
      <c r="A25" s="879"/>
      <c r="B25" s="44"/>
      <c r="C25" s="181"/>
      <c r="D25" s="808"/>
      <c r="E25" s="181"/>
      <c r="F25" s="814"/>
      <c r="G25" s="379"/>
      <c r="H25" s="950"/>
      <c r="I25" s="823"/>
      <c r="J25" s="350"/>
      <c r="K25" s="795"/>
      <c r="L25" s="139"/>
    </row>
    <row r="26" spans="1:14" s="1" customFormat="1" x14ac:dyDescent="0.25">
      <c r="A26" s="879"/>
      <c r="B26" s="42" t="s">
        <v>27</v>
      </c>
      <c r="C26" s="183" t="s">
        <v>28</v>
      </c>
      <c r="D26" s="273" t="s">
        <v>12</v>
      </c>
      <c r="E26" s="183" t="s">
        <v>28</v>
      </c>
      <c r="F26" s="273" t="s">
        <v>12</v>
      </c>
      <c r="G26" s="183" t="s">
        <v>28</v>
      </c>
      <c r="H26" s="273" t="s">
        <v>12</v>
      </c>
      <c r="I26" s="183" t="s">
        <v>28</v>
      </c>
      <c r="J26" s="304" t="s">
        <v>12</v>
      </c>
      <c r="K26" s="795"/>
      <c r="L26" s="139"/>
    </row>
    <row r="27" spans="1:14" s="1" customFormat="1" ht="15.75" thickBot="1" x14ac:dyDescent="0.3">
      <c r="A27" s="880"/>
      <c r="B27" s="61" t="s">
        <v>29</v>
      </c>
      <c r="C27" s="958" t="s">
        <v>22</v>
      </c>
      <c r="D27" s="282"/>
      <c r="E27" s="184"/>
      <c r="F27" s="282"/>
      <c r="G27" s="241"/>
      <c r="H27" s="814"/>
      <c r="I27" s="281"/>
      <c r="J27" s="305"/>
      <c r="K27" s="140"/>
      <c r="L27" s="141"/>
    </row>
    <row r="28" spans="1:14" s="1" customFormat="1" ht="15.75" thickTop="1" x14ac:dyDescent="0.25">
      <c r="A28" s="65"/>
      <c r="B28" s="65"/>
      <c r="C28" s="819"/>
      <c r="D28" s="65"/>
      <c r="F28" s="65"/>
      <c r="H28" s="65"/>
      <c r="J28" s="65"/>
      <c r="K28" s="65"/>
      <c r="L28" s="65"/>
    </row>
    <row r="29" spans="1:14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4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4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4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2:A21"/>
    <mergeCell ref="A1:L1"/>
    <mergeCell ref="A2:L2"/>
    <mergeCell ref="A5:A11"/>
    <mergeCell ref="B5:B7"/>
    <mergeCell ref="B8:B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sqref="A1:XFD1048576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  <col min="14" max="14" width="21.28515625" bestFit="1" customWidth="1"/>
  </cols>
  <sheetData>
    <row r="1" spans="1:12" ht="19.5" thickBot="1" x14ac:dyDescent="0.3">
      <c r="A1" s="884" t="s">
        <v>1024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848"/>
      <c r="D3" s="3"/>
      <c r="E3" s="957"/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965</v>
      </c>
      <c r="D4" s="6" t="s">
        <v>2</v>
      </c>
      <c r="E4" s="821" t="s">
        <v>966</v>
      </c>
      <c r="F4" s="6" t="s">
        <v>2</v>
      </c>
      <c r="G4" s="821" t="s">
        <v>967</v>
      </c>
      <c r="H4" s="6" t="s">
        <v>2</v>
      </c>
      <c r="I4" s="5" t="s">
        <v>968</v>
      </c>
      <c r="J4" s="6" t="s">
        <v>2</v>
      </c>
      <c r="K4" s="5" t="s">
        <v>969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859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858" t="s">
        <v>19</v>
      </c>
      <c r="H10" s="324" t="s">
        <v>12</v>
      </c>
      <c r="I10" s="29" t="s">
        <v>19</v>
      </c>
      <c r="J10" s="104" t="s">
        <v>12</v>
      </c>
      <c r="K10" s="858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x14ac:dyDescent="0.25">
      <c r="A13" s="879"/>
      <c r="B13" s="37" t="s">
        <v>24</v>
      </c>
      <c r="C13" s="40" t="s">
        <v>190</v>
      </c>
      <c r="D13" s="811" t="s">
        <v>88</v>
      </c>
      <c r="E13" s="481" t="s">
        <v>190</v>
      </c>
      <c r="F13" s="811" t="s">
        <v>88</v>
      </c>
      <c r="G13" s="40" t="s">
        <v>190</v>
      </c>
      <c r="H13" s="248" t="s">
        <v>88</v>
      </c>
      <c r="I13" s="481" t="s">
        <v>190</v>
      </c>
      <c r="J13" s="248" t="s">
        <v>88</v>
      </c>
      <c r="K13" s="41" t="s">
        <v>190</v>
      </c>
      <c r="L13" s="827" t="s">
        <v>88</v>
      </c>
    </row>
    <row r="14" spans="1:12" s="1" customFormat="1" x14ac:dyDescent="0.25">
      <c r="A14" s="879"/>
      <c r="B14" s="37"/>
      <c r="C14" s="254"/>
      <c r="D14" s="812"/>
      <c r="E14" s="850"/>
      <c r="F14" s="812"/>
      <c r="G14" s="841"/>
      <c r="H14" s="857"/>
      <c r="I14" s="841"/>
      <c r="J14" s="857"/>
      <c r="K14" s="149"/>
      <c r="L14" s="828"/>
    </row>
    <row r="15" spans="1:12" s="1" customFormat="1" x14ac:dyDescent="0.25">
      <c r="A15" s="879"/>
      <c r="B15" s="127" t="s">
        <v>25</v>
      </c>
      <c r="C15" s="151"/>
      <c r="D15" s="813"/>
      <c r="E15" s="361"/>
      <c r="F15" s="813"/>
      <c r="G15" s="154"/>
      <c r="H15" s="256"/>
      <c r="I15" s="154"/>
      <c r="J15" s="256"/>
      <c r="K15" s="154"/>
      <c r="L15" s="334"/>
    </row>
    <row r="16" spans="1:12" s="1" customFormat="1" x14ac:dyDescent="0.25">
      <c r="A16" s="879"/>
      <c r="B16" s="128"/>
      <c r="C16" s="159"/>
      <c r="D16" s="527"/>
      <c r="E16" s="844"/>
      <c r="F16" s="527"/>
      <c r="G16" s="156"/>
      <c r="H16" s="157"/>
      <c r="I16" s="842"/>
      <c r="J16" s="157"/>
      <c r="K16" s="156"/>
      <c r="L16" s="829"/>
    </row>
    <row r="17" spans="1:14" s="1" customFormat="1" x14ac:dyDescent="0.25">
      <c r="A17" s="879"/>
      <c r="B17" s="126" t="s">
        <v>26</v>
      </c>
      <c r="C17" s="710"/>
      <c r="D17" s="814"/>
      <c r="E17" s="845"/>
      <c r="F17" s="814"/>
      <c r="G17" s="257"/>
      <c r="H17" s="860"/>
      <c r="I17" s="277"/>
      <c r="J17" s="860"/>
      <c r="K17" s="843"/>
      <c r="L17" s="334"/>
      <c r="N17" s="847" t="s">
        <v>1023</v>
      </c>
    </row>
    <row r="18" spans="1:14" s="1" customFormat="1" x14ac:dyDescent="0.25">
      <c r="A18" s="879"/>
      <c r="B18" s="44"/>
      <c r="C18" s="167"/>
      <c r="D18" s="815"/>
      <c r="E18" s="483"/>
      <c r="F18" s="815"/>
      <c r="G18" s="167"/>
      <c r="H18" s="324"/>
      <c r="I18" s="167"/>
      <c r="J18" s="324"/>
      <c r="K18" s="167"/>
      <c r="L18" s="829"/>
      <c r="N18" s="847" t="s">
        <v>1023</v>
      </c>
    </row>
    <row r="19" spans="1:14" s="1" customFormat="1" x14ac:dyDescent="0.25">
      <c r="A19" s="879"/>
      <c r="B19" s="42" t="s">
        <v>27</v>
      </c>
      <c r="C19" s="46" t="s">
        <v>28</v>
      </c>
      <c r="D19" s="263" t="s">
        <v>12</v>
      </c>
      <c r="E19" s="715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4" s="1" customFormat="1" x14ac:dyDescent="0.25">
      <c r="A20" s="879"/>
      <c r="B20" s="47" t="s">
        <v>29</v>
      </c>
      <c r="C20" s="236"/>
      <c r="D20" s="805"/>
      <c r="E20" s="468"/>
      <c r="F20" s="812"/>
      <c r="G20" s="170"/>
      <c r="H20" s="303"/>
      <c r="I20" s="153"/>
      <c r="J20" s="256"/>
      <c r="K20" s="170"/>
      <c r="L20" s="264"/>
    </row>
    <row r="21" spans="1:14" s="1" customFormat="1" ht="15.75" thickBot="1" x14ac:dyDescent="0.3">
      <c r="A21" s="892"/>
      <c r="B21" s="49"/>
      <c r="C21" s="50" t="s">
        <v>22</v>
      </c>
      <c r="D21" s="267"/>
      <c r="E21" s="846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4" s="1" customFormat="1" ht="15" customHeight="1" x14ac:dyDescent="0.25">
      <c r="A22" s="878" t="s">
        <v>30</v>
      </c>
      <c r="B22" s="37" t="s">
        <v>24</v>
      </c>
      <c r="C22" s="849"/>
      <c r="D22" s="270"/>
      <c r="E22" s="839"/>
      <c r="F22" s="270"/>
      <c r="G22" s="369"/>
      <c r="H22" s="270"/>
      <c r="I22" s="174"/>
      <c r="J22" s="353"/>
      <c r="K22" s="137"/>
      <c r="L22" s="138"/>
    </row>
    <row r="23" spans="1:14" s="1" customFormat="1" x14ac:dyDescent="0.25">
      <c r="A23" s="879"/>
      <c r="B23" s="42" t="s">
        <v>25</v>
      </c>
      <c r="C23" s="825"/>
      <c r="D23" s="814"/>
      <c r="E23" s="347"/>
      <c r="F23" s="273"/>
      <c r="G23" s="347"/>
      <c r="H23" s="273"/>
      <c r="I23" s="347"/>
      <c r="J23" s="304"/>
      <c r="K23" s="856"/>
      <c r="L23" s="139"/>
    </row>
    <row r="24" spans="1:14" s="1" customFormat="1" x14ac:dyDescent="0.25">
      <c r="A24" s="879"/>
      <c r="B24" s="43" t="s">
        <v>26</v>
      </c>
      <c r="C24" s="843"/>
      <c r="D24" s="814"/>
      <c r="E24" s="793"/>
      <c r="F24" s="814"/>
      <c r="G24" s="793"/>
      <c r="H24" s="940"/>
      <c r="I24" s="793"/>
      <c r="J24" s="319"/>
      <c r="K24" s="856"/>
      <c r="L24" s="139"/>
    </row>
    <row r="25" spans="1:14" s="1" customFormat="1" x14ac:dyDescent="0.25">
      <c r="A25" s="879"/>
      <c r="B25" s="44"/>
      <c r="C25" s="181"/>
      <c r="D25" s="861"/>
      <c r="E25" s="181"/>
      <c r="F25" s="814"/>
      <c r="G25" s="379"/>
      <c r="H25" s="950"/>
      <c r="I25" s="823"/>
      <c r="J25" s="350"/>
      <c r="K25" s="856"/>
      <c r="L25" s="139"/>
    </row>
    <row r="26" spans="1:14" s="1" customFormat="1" x14ac:dyDescent="0.25">
      <c r="A26" s="879"/>
      <c r="B26" s="42" t="s">
        <v>27</v>
      </c>
      <c r="C26" s="183" t="s">
        <v>28</v>
      </c>
      <c r="D26" s="273" t="s">
        <v>12</v>
      </c>
      <c r="E26" s="183" t="s">
        <v>28</v>
      </c>
      <c r="F26" s="273" t="s">
        <v>12</v>
      </c>
      <c r="G26" s="183" t="s">
        <v>28</v>
      </c>
      <c r="H26" s="273" t="s">
        <v>12</v>
      </c>
      <c r="I26" s="183" t="s">
        <v>28</v>
      </c>
      <c r="J26" s="304" t="s">
        <v>12</v>
      </c>
      <c r="K26" s="856"/>
      <c r="L26" s="139"/>
    </row>
    <row r="27" spans="1:14" s="1" customFormat="1" ht="15.75" thickBot="1" x14ac:dyDescent="0.3">
      <c r="A27" s="880"/>
      <c r="B27" s="61" t="s">
        <v>29</v>
      </c>
      <c r="C27" s="958" t="s">
        <v>22</v>
      </c>
      <c r="D27" s="282"/>
      <c r="E27" s="184"/>
      <c r="F27" s="282"/>
      <c r="G27" s="241"/>
      <c r="H27" s="814"/>
      <c r="I27" s="281"/>
      <c r="J27" s="305"/>
      <c r="K27" s="140"/>
      <c r="L27" s="141"/>
    </row>
    <row r="28" spans="1:14" s="1" customFormat="1" ht="15.75" thickTop="1" x14ac:dyDescent="0.25">
      <c r="A28" s="65"/>
      <c r="B28" s="65"/>
      <c r="C28" s="819"/>
      <c r="D28" s="65"/>
      <c r="F28" s="65"/>
      <c r="H28" s="65"/>
      <c r="J28" s="65"/>
      <c r="K28" s="65"/>
      <c r="L28" s="65"/>
    </row>
    <row r="29" spans="1:14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4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4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4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sqref="A1:XFD1048576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  <col min="14" max="14" width="21.28515625" bestFit="1" customWidth="1"/>
  </cols>
  <sheetData>
    <row r="1" spans="1:12" ht="19.5" thickBot="1" x14ac:dyDescent="0.3">
      <c r="A1" s="884" t="s">
        <v>1025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848"/>
      <c r="D3" s="3"/>
      <c r="E3" s="957"/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1026</v>
      </c>
      <c r="D4" s="6" t="s">
        <v>2</v>
      </c>
      <c r="E4" s="821" t="s">
        <v>1027</v>
      </c>
      <c r="F4" s="6" t="s">
        <v>2</v>
      </c>
      <c r="G4" s="821" t="s">
        <v>1028</v>
      </c>
      <c r="H4" s="6" t="s">
        <v>2</v>
      </c>
      <c r="I4" s="5" t="s">
        <v>1029</v>
      </c>
      <c r="J4" s="6" t="s">
        <v>2</v>
      </c>
      <c r="K4" s="5" t="s">
        <v>1030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859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858" t="s">
        <v>19</v>
      </c>
      <c r="H10" s="324" t="s">
        <v>12</v>
      </c>
      <c r="I10" s="29" t="s">
        <v>19</v>
      </c>
      <c r="J10" s="104" t="s">
        <v>12</v>
      </c>
      <c r="K10" s="858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x14ac:dyDescent="0.25">
      <c r="A13" s="879"/>
      <c r="B13" s="37" t="s">
        <v>24</v>
      </c>
      <c r="C13" s="40" t="s">
        <v>190</v>
      </c>
      <c r="D13" s="811" t="s">
        <v>88</v>
      </c>
      <c r="E13" s="481" t="s">
        <v>190</v>
      </c>
      <c r="F13" s="811" t="s">
        <v>88</v>
      </c>
      <c r="G13" s="40" t="s">
        <v>190</v>
      </c>
      <c r="H13" s="248" t="s">
        <v>88</v>
      </c>
      <c r="I13" s="481" t="s">
        <v>190</v>
      </c>
      <c r="J13" s="248" t="s">
        <v>88</v>
      </c>
      <c r="K13" s="41" t="s">
        <v>190</v>
      </c>
      <c r="L13" s="827" t="s">
        <v>88</v>
      </c>
    </row>
    <row r="14" spans="1:12" s="1" customFormat="1" x14ac:dyDescent="0.25">
      <c r="A14" s="879"/>
      <c r="B14" s="37"/>
      <c r="C14" s="254"/>
      <c r="D14" s="812"/>
      <c r="E14" s="850"/>
      <c r="F14" s="812"/>
      <c r="G14" s="841"/>
      <c r="H14" s="857"/>
      <c r="I14" s="841"/>
      <c r="J14" s="857"/>
      <c r="K14" s="149"/>
      <c r="L14" s="828"/>
    </row>
    <row r="15" spans="1:12" s="1" customFormat="1" x14ac:dyDescent="0.25">
      <c r="A15" s="879"/>
      <c r="B15" s="127" t="s">
        <v>25</v>
      </c>
      <c r="C15" s="151"/>
      <c r="D15" s="813"/>
      <c r="E15" s="361"/>
      <c r="F15" s="813"/>
      <c r="G15" s="154"/>
      <c r="H15" s="256"/>
      <c r="I15" s="154"/>
      <c r="J15" s="256"/>
      <c r="K15" s="154"/>
      <c r="L15" s="334"/>
    </row>
    <row r="16" spans="1:12" s="1" customFormat="1" x14ac:dyDescent="0.25">
      <c r="A16" s="879"/>
      <c r="B16" s="128"/>
      <c r="C16" s="159"/>
      <c r="D16" s="527"/>
      <c r="E16" s="844"/>
      <c r="F16" s="527"/>
      <c r="G16" s="156"/>
      <c r="H16" s="157"/>
      <c r="I16" s="842"/>
      <c r="J16" s="157"/>
      <c r="K16" s="156"/>
      <c r="L16" s="829"/>
    </row>
    <row r="17" spans="1:14" s="1" customFormat="1" x14ac:dyDescent="0.25">
      <c r="A17" s="879"/>
      <c r="B17" s="126" t="s">
        <v>26</v>
      </c>
      <c r="C17" s="710"/>
      <c r="D17" s="814"/>
      <c r="E17" s="845"/>
      <c r="F17" s="814"/>
      <c r="G17" s="257"/>
      <c r="H17" s="860"/>
      <c r="I17" s="277"/>
      <c r="J17" s="860"/>
      <c r="K17" s="843"/>
      <c r="L17" s="334"/>
      <c r="N17" s="847" t="s">
        <v>1023</v>
      </c>
    </row>
    <row r="18" spans="1:14" s="1" customFormat="1" x14ac:dyDescent="0.25">
      <c r="A18" s="879"/>
      <c r="B18" s="44"/>
      <c r="C18" s="167"/>
      <c r="D18" s="815"/>
      <c r="E18" s="483"/>
      <c r="F18" s="815"/>
      <c r="G18" s="167"/>
      <c r="H18" s="324"/>
      <c r="I18" s="167"/>
      <c r="J18" s="324"/>
      <c r="K18" s="167"/>
      <c r="L18" s="829"/>
      <c r="N18" s="847" t="s">
        <v>1023</v>
      </c>
    </row>
    <row r="19" spans="1:14" s="1" customFormat="1" x14ac:dyDescent="0.25">
      <c r="A19" s="879"/>
      <c r="B19" s="42" t="s">
        <v>27</v>
      </c>
      <c r="C19" s="46" t="s">
        <v>28</v>
      </c>
      <c r="D19" s="263" t="s">
        <v>12</v>
      </c>
      <c r="E19" s="715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4" s="1" customFormat="1" x14ac:dyDescent="0.25">
      <c r="A20" s="879"/>
      <c r="B20" s="47" t="s">
        <v>29</v>
      </c>
      <c r="C20" s="236"/>
      <c r="D20" s="805"/>
      <c r="E20" s="468"/>
      <c r="F20" s="812"/>
      <c r="G20" s="170"/>
      <c r="H20" s="303"/>
      <c r="I20" s="153"/>
      <c r="J20" s="256"/>
      <c r="K20" s="170"/>
      <c r="L20" s="264"/>
    </row>
    <row r="21" spans="1:14" s="1" customFormat="1" ht="15.75" thickBot="1" x14ac:dyDescent="0.3">
      <c r="A21" s="892"/>
      <c r="B21" s="49"/>
      <c r="C21" s="50" t="s">
        <v>22</v>
      </c>
      <c r="D21" s="267"/>
      <c r="E21" s="846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4" s="1" customFormat="1" ht="15" customHeight="1" x14ac:dyDescent="0.25">
      <c r="A22" s="878" t="s">
        <v>30</v>
      </c>
      <c r="B22" s="37" t="s">
        <v>24</v>
      </c>
      <c r="C22" s="849"/>
      <c r="D22" s="270"/>
      <c r="E22" s="839"/>
      <c r="F22" s="270"/>
      <c r="G22" s="369"/>
      <c r="H22" s="270"/>
      <c r="I22" s="174"/>
      <c r="J22" s="353"/>
      <c r="K22" s="137"/>
      <c r="L22" s="138"/>
    </row>
    <row r="23" spans="1:14" s="1" customFormat="1" x14ac:dyDescent="0.25">
      <c r="A23" s="879"/>
      <c r="B23" s="42" t="s">
        <v>25</v>
      </c>
      <c r="C23" s="825"/>
      <c r="D23" s="814"/>
      <c r="E23" s="347"/>
      <c r="F23" s="273"/>
      <c r="G23" s="347"/>
      <c r="H23" s="273"/>
      <c r="I23" s="347"/>
      <c r="J23" s="304"/>
      <c r="K23" s="856"/>
      <c r="L23" s="139"/>
    </row>
    <row r="24" spans="1:14" s="1" customFormat="1" x14ac:dyDescent="0.25">
      <c r="A24" s="879"/>
      <c r="B24" s="43" t="s">
        <v>26</v>
      </c>
      <c r="C24" s="843"/>
      <c r="D24" s="814"/>
      <c r="E24" s="793"/>
      <c r="F24" s="814"/>
      <c r="G24" s="793"/>
      <c r="H24" s="940"/>
      <c r="I24" s="793"/>
      <c r="J24" s="319"/>
      <c r="K24" s="856"/>
      <c r="L24" s="139"/>
    </row>
    <row r="25" spans="1:14" s="1" customFormat="1" x14ac:dyDescent="0.25">
      <c r="A25" s="879"/>
      <c r="B25" s="44"/>
      <c r="C25" s="181"/>
      <c r="D25" s="861"/>
      <c r="E25" s="181"/>
      <c r="F25" s="814"/>
      <c r="G25" s="379"/>
      <c r="H25" s="950"/>
      <c r="I25" s="823"/>
      <c r="J25" s="350"/>
      <c r="K25" s="856"/>
      <c r="L25" s="139"/>
    </row>
    <row r="26" spans="1:14" s="1" customFormat="1" x14ac:dyDescent="0.25">
      <c r="A26" s="879"/>
      <c r="B26" s="42" t="s">
        <v>27</v>
      </c>
      <c r="C26" s="183" t="s">
        <v>28</v>
      </c>
      <c r="D26" s="273" t="s">
        <v>12</v>
      </c>
      <c r="E26" s="183" t="s">
        <v>28</v>
      </c>
      <c r="F26" s="273" t="s">
        <v>12</v>
      </c>
      <c r="G26" s="183" t="s">
        <v>28</v>
      </c>
      <c r="H26" s="273" t="s">
        <v>12</v>
      </c>
      <c r="I26" s="183" t="s">
        <v>28</v>
      </c>
      <c r="J26" s="304" t="s">
        <v>12</v>
      </c>
      <c r="K26" s="856"/>
      <c r="L26" s="139"/>
    </row>
    <row r="27" spans="1:14" s="1" customFormat="1" ht="15.75" thickBot="1" x14ac:dyDescent="0.3">
      <c r="A27" s="880"/>
      <c r="B27" s="61" t="s">
        <v>29</v>
      </c>
      <c r="C27" s="958" t="s">
        <v>22</v>
      </c>
      <c r="D27" s="282"/>
      <c r="E27" s="184"/>
      <c r="F27" s="282"/>
      <c r="G27" s="241"/>
      <c r="H27" s="814"/>
      <c r="I27" s="281"/>
      <c r="J27" s="305"/>
      <c r="K27" s="140"/>
      <c r="L27" s="141"/>
    </row>
    <row r="28" spans="1:14" s="1" customFormat="1" ht="15.75" thickTop="1" x14ac:dyDescent="0.25">
      <c r="A28" s="65"/>
      <c r="B28" s="65"/>
      <c r="C28" s="819"/>
      <c r="D28" s="65"/>
      <c r="F28" s="65"/>
      <c r="H28" s="65"/>
      <c r="J28" s="65"/>
      <c r="K28" s="65"/>
      <c r="L28" s="65"/>
    </row>
    <row r="29" spans="1:14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4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4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4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1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11.42578125" style="1"/>
    <col min="2" max="2" width="17.140625" style="1" bestFit="1" customWidth="1"/>
    <col min="3" max="6" width="30.7109375" style="1" customWidth="1"/>
    <col min="7" max="7" width="35" style="1" bestFit="1" customWidth="1"/>
    <col min="8" max="16384" width="11.42578125" style="1"/>
  </cols>
  <sheetData>
    <row r="2" spans="1:7" ht="15.75" thickBot="1" x14ac:dyDescent="0.3"/>
    <row r="3" spans="1:7" ht="15.75" thickBot="1" x14ac:dyDescent="0.3">
      <c r="C3" s="588" t="s">
        <v>759</v>
      </c>
      <c r="D3" s="589" t="s">
        <v>760</v>
      </c>
      <c r="E3" s="589" t="s">
        <v>761</v>
      </c>
      <c r="F3" s="589" t="s">
        <v>762</v>
      </c>
      <c r="G3" s="590" t="s">
        <v>763</v>
      </c>
    </row>
    <row r="4" spans="1:7" x14ac:dyDescent="0.25">
      <c r="A4" s="894" t="s">
        <v>764</v>
      </c>
      <c r="B4" s="897" t="s">
        <v>765</v>
      </c>
      <c r="C4" s="591" t="s">
        <v>190</v>
      </c>
      <c r="D4" s="592" t="s">
        <v>766</v>
      </c>
      <c r="E4" s="593" t="s">
        <v>190</v>
      </c>
      <c r="F4" s="594" t="s">
        <v>767</v>
      </c>
      <c r="G4" s="595" t="s">
        <v>190</v>
      </c>
    </row>
    <row r="5" spans="1:7" x14ac:dyDescent="0.25">
      <c r="A5" s="895"/>
      <c r="B5" s="898"/>
      <c r="C5" s="596" t="s">
        <v>190</v>
      </c>
      <c r="D5" s="597" t="s">
        <v>766</v>
      </c>
      <c r="E5" s="598" t="s">
        <v>190</v>
      </c>
      <c r="F5" s="597" t="s">
        <v>768</v>
      </c>
      <c r="G5" s="599" t="s">
        <v>190</v>
      </c>
    </row>
    <row r="6" spans="1:7" x14ac:dyDescent="0.25">
      <c r="A6" s="895"/>
      <c r="B6" s="898"/>
      <c r="C6" s="600" t="s">
        <v>190</v>
      </c>
      <c r="D6" s="601" t="s">
        <v>767</v>
      </c>
      <c r="E6" s="602" t="s">
        <v>190</v>
      </c>
      <c r="F6" s="603" t="s">
        <v>768</v>
      </c>
      <c r="G6" s="604" t="s">
        <v>190</v>
      </c>
    </row>
    <row r="7" spans="1:7" x14ac:dyDescent="0.25">
      <c r="A7" s="895"/>
      <c r="B7" s="899" t="s">
        <v>769</v>
      </c>
      <c r="C7" s="605" t="s">
        <v>770</v>
      </c>
      <c r="D7" s="606" t="s">
        <v>771</v>
      </c>
      <c r="E7" s="606" t="s">
        <v>772</v>
      </c>
      <c r="F7" s="606" t="s">
        <v>773</v>
      </c>
      <c r="G7" s="607" t="s">
        <v>774</v>
      </c>
    </row>
    <row r="8" spans="1:7" x14ac:dyDescent="0.25">
      <c r="A8" s="895"/>
      <c r="B8" s="900"/>
      <c r="C8" s="608" t="s">
        <v>237</v>
      </c>
      <c r="D8" s="603" t="s">
        <v>237</v>
      </c>
      <c r="E8" s="603" t="s">
        <v>237</v>
      </c>
      <c r="F8" s="603" t="s">
        <v>773</v>
      </c>
      <c r="G8" s="609" t="s">
        <v>237</v>
      </c>
    </row>
    <row r="9" spans="1:7" x14ac:dyDescent="0.25">
      <c r="A9" s="895"/>
      <c r="B9" s="901" t="s">
        <v>18</v>
      </c>
      <c r="C9" s="605" t="s">
        <v>775</v>
      </c>
      <c r="D9" s="606" t="s">
        <v>775</v>
      </c>
      <c r="E9" s="606" t="s">
        <v>775</v>
      </c>
      <c r="F9" s="606" t="s">
        <v>775</v>
      </c>
      <c r="G9" s="610" t="s">
        <v>776</v>
      </c>
    </row>
    <row r="10" spans="1:7" x14ac:dyDescent="0.25">
      <c r="A10" s="895"/>
      <c r="B10" s="898"/>
      <c r="C10" s="608" t="s">
        <v>662</v>
      </c>
      <c r="D10" s="603" t="s">
        <v>662</v>
      </c>
      <c r="E10" s="603" t="s">
        <v>662</v>
      </c>
      <c r="F10" s="603" t="s">
        <v>662</v>
      </c>
      <c r="G10" s="609" t="s">
        <v>662</v>
      </c>
    </row>
    <row r="11" spans="1:7" x14ac:dyDescent="0.25">
      <c r="A11" s="895"/>
      <c r="B11" s="901" t="s">
        <v>777</v>
      </c>
      <c r="C11" s="605" t="s">
        <v>28</v>
      </c>
      <c r="D11" s="606" t="s">
        <v>28</v>
      </c>
      <c r="E11" s="606" t="s">
        <v>28</v>
      </c>
      <c r="F11" s="606" t="s">
        <v>778</v>
      </c>
      <c r="G11" s="611" t="s">
        <v>109</v>
      </c>
    </row>
    <row r="12" spans="1:7" x14ac:dyDescent="0.25">
      <c r="A12" s="895"/>
      <c r="B12" s="898"/>
      <c r="C12" s="608" t="s">
        <v>109</v>
      </c>
      <c r="D12" s="603" t="s">
        <v>109</v>
      </c>
      <c r="E12" s="603" t="s">
        <v>109</v>
      </c>
      <c r="F12" s="603" t="s">
        <v>109</v>
      </c>
      <c r="G12" s="609" t="s">
        <v>109</v>
      </c>
    </row>
    <row r="13" spans="1:7" x14ac:dyDescent="0.25">
      <c r="A13" s="895"/>
      <c r="B13" s="902" t="s">
        <v>68</v>
      </c>
      <c r="C13" s="605" t="s">
        <v>779</v>
      </c>
      <c r="D13" s="606" t="s">
        <v>780</v>
      </c>
      <c r="E13" s="606" t="s">
        <v>781</v>
      </c>
      <c r="F13" s="606" t="s">
        <v>782</v>
      </c>
      <c r="G13" s="611" t="s">
        <v>783</v>
      </c>
    </row>
    <row r="14" spans="1:7" ht="15.75" thickBot="1" x14ac:dyDescent="0.3">
      <c r="A14" s="896"/>
      <c r="B14" s="903"/>
      <c r="C14" s="612" t="s">
        <v>779</v>
      </c>
      <c r="D14" s="613" t="s">
        <v>780</v>
      </c>
      <c r="E14" s="613" t="s">
        <v>781</v>
      </c>
      <c r="F14" s="613" t="s">
        <v>784</v>
      </c>
      <c r="G14" s="614" t="s">
        <v>785</v>
      </c>
    </row>
    <row r="15" spans="1:7" ht="15.75" thickBot="1" x14ac:dyDescent="0.3">
      <c r="C15" s="615" t="s">
        <v>759</v>
      </c>
      <c r="D15" s="616" t="s">
        <v>760</v>
      </c>
      <c r="E15" s="616" t="s">
        <v>761</v>
      </c>
      <c r="F15" s="616" t="s">
        <v>762</v>
      </c>
      <c r="G15" s="617" t="s">
        <v>763</v>
      </c>
    </row>
    <row r="16" spans="1:7" x14ac:dyDescent="0.25">
      <c r="A16" s="894" t="s">
        <v>786</v>
      </c>
      <c r="B16" s="618" t="s">
        <v>765</v>
      </c>
      <c r="C16" s="619" t="s">
        <v>766</v>
      </c>
      <c r="D16" s="620" t="s">
        <v>190</v>
      </c>
      <c r="E16" s="621"/>
      <c r="F16" s="620" t="s">
        <v>190</v>
      </c>
      <c r="G16" s="622"/>
    </row>
    <row r="17" spans="1:7" x14ac:dyDescent="0.25">
      <c r="A17" s="895"/>
      <c r="B17" s="899" t="s">
        <v>769</v>
      </c>
      <c r="C17" s="605" t="s">
        <v>773</v>
      </c>
      <c r="D17" s="606" t="s">
        <v>237</v>
      </c>
      <c r="E17" s="606" t="s">
        <v>771</v>
      </c>
      <c r="F17" s="606" t="s">
        <v>770</v>
      </c>
      <c r="G17" s="623"/>
    </row>
    <row r="18" spans="1:7" x14ac:dyDescent="0.25">
      <c r="A18" s="895"/>
      <c r="B18" s="900"/>
      <c r="C18" s="608" t="s">
        <v>773</v>
      </c>
      <c r="D18" s="603" t="s">
        <v>237</v>
      </c>
      <c r="E18" s="603" t="s">
        <v>237</v>
      </c>
      <c r="F18" s="603" t="s">
        <v>237</v>
      </c>
      <c r="G18" s="624"/>
    </row>
    <row r="19" spans="1:7" x14ac:dyDescent="0.25">
      <c r="A19" s="895"/>
      <c r="B19" s="625" t="s">
        <v>18</v>
      </c>
      <c r="C19" s="626" t="s">
        <v>775</v>
      </c>
      <c r="D19" s="627" t="s">
        <v>775</v>
      </c>
      <c r="E19" s="627" t="s">
        <v>662</v>
      </c>
      <c r="F19" s="627" t="s">
        <v>662</v>
      </c>
      <c r="G19" s="623"/>
    </row>
    <row r="20" spans="1:7" x14ac:dyDescent="0.25">
      <c r="A20" s="895"/>
      <c r="B20" s="625" t="s">
        <v>777</v>
      </c>
      <c r="C20" s="626" t="s">
        <v>28</v>
      </c>
      <c r="D20" s="627" t="s">
        <v>28</v>
      </c>
      <c r="E20" s="627" t="s">
        <v>109</v>
      </c>
      <c r="F20" s="627" t="s">
        <v>109</v>
      </c>
      <c r="G20" s="623"/>
    </row>
    <row r="21" spans="1:7" ht="15.75" thickBot="1" x14ac:dyDescent="0.3">
      <c r="A21" s="896"/>
      <c r="B21" s="628" t="s">
        <v>68</v>
      </c>
      <c r="C21" s="629" t="s">
        <v>780</v>
      </c>
      <c r="D21" s="630" t="s">
        <v>781</v>
      </c>
      <c r="E21" s="630" t="s">
        <v>780</v>
      </c>
      <c r="F21" s="630" t="s">
        <v>779</v>
      </c>
      <c r="G21" s="631"/>
    </row>
    <row r="22" spans="1:7" s="633" customFormat="1" ht="15.75" thickBot="1" x14ac:dyDescent="0.3">
      <c r="A22" s="632"/>
    </row>
    <row r="23" spans="1:7" ht="15.75" thickBot="1" x14ac:dyDescent="0.3">
      <c r="C23" s="634" t="s">
        <v>759</v>
      </c>
      <c r="D23" s="635" t="s">
        <v>760</v>
      </c>
      <c r="E23" s="635" t="s">
        <v>761</v>
      </c>
      <c r="F23" s="635" t="s">
        <v>762</v>
      </c>
      <c r="G23" s="636" t="s">
        <v>763</v>
      </c>
    </row>
    <row r="24" spans="1:7" x14ac:dyDescent="0.25">
      <c r="A24" s="904" t="s">
        <v>787</v>
      </c>
      <c r="B24" s="907" t="s">
        <v>765</v>
      </c>
      <c r="C24" s="637" t="s">
        <v>766</v>
      </c>
      <c r="D24" s="593" t="s">
        <v>190</v>
      </c>
      <c r="E24" s="592" t="s">
        <v>766</v>
      </c>
      <c r="F24" s="593" t="s">
        <v>190</v>
      </c>
      <c r="G24" s="638" t="s">
        <v>767</v>
      </c>
    </row>
    <row r="25" spans="1:7" x14ac:dyDescent="0.25">
      <c r="A25" s="905"/>
      <c r="B25" s="908"/>
      <c r="C25" s="639" t="s">
        <v>766</v>
      </c>
      <c r="D25" s="598" t="s">
        <v>190</v>
      </c>
      <c r="E25" s="597" t="s">
        <v>766</v>
      </c>
      <c r="F25" s="598" t="s">
        <v>190</v>
      </c>
      <c r="G25" s="640" t="s">
        <v>766</v>
      </c>
    </row>
    <row r="26" spans="1:7" x14ac:dyDescent="0.25">
      <c r="A26" s="905"/>
      <c r="B26" s="908"/>
      <c r="C26" s="601" t="s">
        <v>767</v>
      </c>
      <c r="D26" s="602" t="s">
        <v>190</v>
      </c>
      <c r="E26" s="601" t="s">
        <v>767</v>
      </c>
      <c r="F26" s="602" t="s">
        <v>190</v>
      </c>
      <c r="G26" s="609" t="s">
        <v>766</v>
      </c>
    </row>
    <row r="27" spans="1:7" x14ac:dyDescent="0.25">
      <c r="A27" s="905"/>
      <c r="B27" s="909" t="s">
        <v>769</v>
      </c>
      <c r="C27" s="605" t="s">
        <v>788</v>
      </c>
      <c r="D27" s="641" t="s">
        <v>789</v>
      </c>
      <c r="E27" s="606" t="s">
        <v>770</v>
      </c>
      <c r="F27" s="606" t="s">
        <v>773</v>
      </c>
      <c r="G27" s="611" t="s">
        <v>771</v>
      </c>
    </row>
    <row r="28" spans="1:7" x14ac:dyDescent="0.25">
      <c r="A28" s="905"/>
      <c r="B28" s="910"/>
      <c r="C28" s="608" t="s">
        <v>237</v>
      </c>
      <c r="D28" s="601" t="s">
        <v>790</v>
      </c>
      <c r="E28" s="603" t="s">
        <v>237</v>
      </c>
      <c r="F28" s="603" t="s">
        <v>773</v>
      </c>
      <c r="G28" s="609" t="s">
        <v>237</v>
      </c>
    </row>
    <row r="29" spans="1:7" x14ac:dyDescent="0.25">
      <c r="A29" s="905"/>
      <c r="B29" s="911" t="s">
        <v>18</v>
      </c>
      <c r="C29" s="605" t="s">
        <v>775</v>
      </c>
      <c r="D29" s="606" t="s">
        <v>775</v>
      </c>
      <c r="E29" s="606" t="s">
        <v>775</v>
      </c>
      <c r="F29" s="606" t="s">
        <v>775</v>
      </c>
      <c r="G29" s="611" t="s">
        <v>775</v>
      </c>
    </row>
    <row r="30" spans="1:7" x14ac:dyDescent="0.25">
      <c r="A30" s="905"/>
      <c r="B30" s="908"/>
      <c r="C30" s="608" t="s">
        <v>662</v>
      </c>
      <c r="D30" s="603" t="s">
        <v>662</v>
      </c>
      <c r="E30" s="603" t="s">
        <v>662</v>
      </c>
      <c r="F30" s="603" t="s">
        <v>662</v>
      </c>
      <c r="G30" s="609" t="s">
        <v>662</v>
      </c>
    </row>
    <row r="31" spans="1:7" x14ac:dyDescent="0.25">
      <c r="A31" s="905"/>
      <c r="B31" s="911" t="s">
        <v>777</v>
      </c>
      <c r="C31" s="605" t="s">
        <v>28</v>
      </c>
      <c r="D31" s="606" t="s">
        <v>28</v>
      </c>
      <c r="E31" s="606" t="s">
        <v>28</v>
      </c>
      <c r="F31" s="606" t="s">
        <v>778</v>
      </c>
      <c r="G31" s="611" t="s">
        <v>28</v>
      </c>
    </row>
    <row r="32" spans="1:7" x14ac:dyDescent="0.25">
      <c r="A32" s="905"/>
      <c r="B32" s="908"/>
      <c r="C32" s="608" t="s">
        <v>109</v>
      </c>
      <c r="D32" s="603" t="s">
        <v>109</v>
      </c>
      <c r="E32" s="603" t="s">
        <v>109</v>
      </c>
      <c r="F32" s="603" t="s">
        <v>109</v>
      </c>
      <c r="G32" s="609" t="s">
        <v>109</v>
      </c>
    </row>
    <row r="33" spans="1:7" x14ac:dyDescent="0.25">
      <c r="A33" s="905"/>
      <c r="B33" s="912" t="s">
        <v>68</v>
      </c>
      <c r="C33" s="605" t="s">
        <v>780</v>
      </c>
      <c r="D33" s="606" t="s">
        <v>791</v>
      </c>
      <c r="E33" s="606" t="s">
        <v>780</v>
      </c>
      <c r="F33" s="606" t="s">
        <v>779</v>
      </c>
      <c r="G33" s="611" t="s">
        <v>780</v>
      </c>
    </row>
    <row r="34" spans="1:7" ht="15.75" thickBot="1" x14ac:dyDescent="0.3">
      <c r="A34" s="906"/>
      <c r="B34" s="913"/>
      <c r="C34" s="612" t="s">
        <v>780</v>
      </c>
      <c r="D34" s="613" t="s">
        <v>791</v>
      </c>
      <c r="E34" s="613" t="s">
        <v>780</v>
      </c>
      <c r="F34" s="613" t="s">
        <v>779</v>
      </c>
      <c r="G34" s="614" t="s">
        <v>780</v>
      </c>
    </row>
    <row r="35" spans="1:7" ht="15.75" thickBot="1" x14ac:dyDescent="0.3">
      <c r="C35" s="642" t="s">
        <v>759</v>
      </c>
      <c r="D35" s="643" t="s">
        <v>760</v>
      </c>
      <c r="E35" s="643" t="s">
        <v>761</v>
      </c>
      <c r="F35" s="643" t="s">
        <v>762</v>
      </c>
      <c r="G35" s="644" t="s">
        <v>763</v>
      </c>
    </row>
    <row r="36" spans="1:7" x14ac:dyDescent="0.25">
      <c r="A36" s="904" t="s">
        <v>792</v>
      </c>
      <c r="B36" s="645" t="s">
        <v>765</v>
      </c>
      <c r="C36" s="620" t="s">
        <v>190</v>
      </c>
      <c r="D36" s="646" t="s">
        <v>766</v>
      </c>
      <c r="E36" s="620" t="s">
        <v>190</v>
      </c>
      <c r="F36" s="646" t="s">
        <v>766</v>
      </c>
      <c r="G36" s="647"/>
    </row>
    <row r="37" spans="1:7" x14ac:dyDescent="0.25">
      <c r="A37" s="905"/>
      <c r="B37" s="909" t="s">
        <v>769</v>
      </c>
      <c r="C37" s="648" t="s">
        <v>770</v>
      </c>
      <c r="D37" s="649" t="s">
        <v>771</v>
      </c>
      <c r="E37" s="649" t="s">
        <v>773</v>
      </c>
      <c r="F37" s="649" t="s">
        <v>237</v>
      </c>
      <c r="G37" s="650"/>
    </row>
    <row r="38" spans="1:7" x14ac:dyDescent="0.25">
      <c r="A38" s="905"/>
      <c r="B38" s="910"/>
      <c r="C38" s="608" t="s">
        <v>237</v>
      </c>
      <c r="D38" s="651" t="s">
        <v>237</v>
      </c>
      <c r="E38" s="603" t="s">
        <v>773</v>
      </c>
      <c r="F38" s="603" t="s">
        <v>788</v>
      </c>
      <c r="G38" s="652"/>
    </row>
    <row r="39" spans="1:7" x14ac:dyDescent="0.25">
      <c r="A39" s="905"/>
      <c r="B39" s="653" t="s">
        <v>18</v>
      </c>
      <c r="C39" s="626" t="s">
        <v>775</v>
      </c>
      <c r="D39" s="627" t="s">
        <v>662</v>
      </c>
      <c r="E39" s="627" t="s">
        <v>775</v>
      </c>
      <c r="F39" s="627" t="s">
        <v>662</v>
      </c>
      <c r="G39" s="650"/>
    </row>
    <row r="40" spans="1:7" x14ac:dyDescent="0.25">
      <c r="A40" s="905"/>
      <c r="B40" s="653" t="s">
        <v>777</v>
      </c>
      <c r="C40" s="626" t="s">
        <v>109</v>
      </c>
      <c r="D40" s="627" t="s">
        <v>109</v>
      </c>
      <c r="E40" s="627" t="s">
        <v>28</v>
      </c>
      <c r="F40" s="627" t="s">
        <v>109</v>
      </c>
      <c r="G40" s="650"/>
    </row>
    <row r="41" spans="1:7" ht="15.75" thickBot="1" x14ac:dyDescent="0.3">
      <c r="A41" s="906"/>
      <c r="B41" s="654" t="s">
        <v>68</v>
      </c>
      <c r="C41" s="629" t="s">
        <v>781</v>
      </c>
      <c r="D41" s="630" t="s">
        <v>793</v>
      </c>
      <c r="E41" s="655"/>
      <c r="F41" s="630" t="s">
        <v>780</v>
      </c>
      <c r="G41" s="656"/>
    </row>
    <row r="42" spans="1:7" s="633" customFormat="1" ht="15.75" thickBot="1" x14ac:dyDescent="0.3">
      <c r="A42" s="657"/>
      <c r="B42" s="658"/>
      <c r="C42" s="659"/>
      <c r="D42" s="659"/>
      <c r="E42" s="659"/>
      <c r="F42" s="659"/>
      <c r="G42" s="659"/>
    </row>
    <row r="43" spans="1:7" ht="15.75" thickBot="1" x14ac:dyDescent="0.3">
      <c r="C43" s="634" t="s">
        <v>759</v>
      </c>
      <c r="D43" s="635" t="s">
        <v>760</v>
      </c>
      <c r="E43" s="635" t="s">
        <v>761</v>
      </c>
      <c r="F43" s="635" t="s">
        <v>762</v>
      </c>
      <c r="G43" s="636" t="s">
        <v>763</v>
      </c>
    </row>
    <row r="44" spans="1:7" ht="14.25" customHeight="1" x14ac:dyDescent="0.25">
      <c r="A44" s="904" t="s">
        <v>794</v>
      </c>
      <c r="B44" s="907" t="s">
        <v>765</v>
      </c>
      <c r="C44" s="591" t="s">
        <v>190</v>
      </c>
      <c r="D44" s="594" t="s">
        <v>767</v>
      </c>
      <c r="E44" s="593" t="s">
        <v>190</v>
      </c>
      <c r="F44" s="592" t="s">
        <v>766</v>
      </c>
      <c r="G44" s="595" t="s">
        <v>190</v>
      </c>
    </row>
    <row r="45" spans="1:7" x14ac:dyDescent="0.25">
      <c r="A45" s="905"/>
      <c r="B45" s="908"/>
      <c r="C45" s="596" t="s">
        <v>190</v>
      </c>
      <c r="D45" s="597" t="s">
        <v>766</v>
      </c>
      <c r="E45" s="598" t="s">
        <v>190</v>
      </c>
      <c r="F45" s="597" t="s">
        <v>766</v>
      </c>
      <c r="G45" s="599" t="s">
        <v>190</v>
      </c>
    </row>
    <row r="46" spans="1:7" x14ac:dyDescent="0.25">
      <c r="A46" s="905"/>
      <c r="B46" s="908"/>
      <c r="C46" s="600" t="s">
        <v>190</v>
      </c>
      <c r="D46" s="603" t="s">
        <v>766</v>
      </c>
      <c r="E46" s="602" t="s">
        <v>190</v>
      </c>
      <c r="F46" s="601" t="s">
        <v>767</v>
      </c>
      <c r="G46" s="604" t="s">
        <v>190</v>
      </c>
    </row>
    <row r="47" spans="1:7" x14ac:dyDescent="0.25">
      <c r="A47" s="905"/>
      <c r="B47" s="909" t="s">
        <v>769</v>
      </c>
      <c r="C47" s="605" t="s">
        <v>771</v>
      </c>
      <c r="D47" s="660" t="s">
        <v>241</v>
      </c>
      <c r="E47" s="606" t="s">
        <v>770</v>
      </c>
      <c r="F47" s="606" t="s">
        <v>773</v>
      </c>
      <c r="G47" s="610" t="s">
        <v>795</v>
      </c>
    </row>
    <row r="48" spans="1:7" x14ac:dyDescent="0.25">
      <c r="A48" s="905"/>
      <c r="B48" s="910"/>
      <c r="C48" s="608" t="s">
        <v>237</v>
      </c>
      <c r="D48" s="603" t="s">
        <v>237</v>
      </c>
      <c r="E48" s="603" t="s">
        <v>237</v>
      </c>
      <c r="F48" s="603" t="s">
        <v>773</v>
      </c>
      <c r="G48" s="609" t="s">
        <v>237</v>
      </c>
    </row>
    <row r="49" spans="1:7" x14ac:dyDescent="0.25">
      <c r="A49" s="905"/>
      <c r="B49" s="912" t="s">
        <v>18</v>
      </c>
      <c r="C49" s="661" t="s">
        <v>796</v>
      </c>
      <c r="D49" s="606" t="s">
        <v>775</v>
      </c>
      <c r="E49" s="606" t="s">
        <v>775</v>
      </c>
      <c r="F49" s="606" t="s">
        <v>775</v>
      </c>
      <c r="G49" s="611" t="s">
        <v>775</v>
      </c>
    </row>
    <row r="50" spans="1:7" x14ac:dyDescent="0.25">
      <c r="A50" s="905"/>
      <c r="B50" s="914"/>
      <c r="C50" s="608" t="s">
        <v>662</v>
      </c>
      <c r="D50" s="603" t="s">
        <v>662</v>
      </c>
      <c r="E50" s="603" t="s">
        <v>662</v>
      </c>
      <c r="F50" s="603" t="s">
        <v>662</v>
      </c>
      <c r="G50" s="609" t="s">
        <v>662</v>
      </c>
    </row>
    <row r="51" spans="1:7" x14ac:dyDescent="0.25">
      <c r="A51" s="905"/>
      <c r="B51" s="908" t="s">
        <v>777</v>
      </c>
      <c r="C51" s="605" t="s">
        <v>109</v>
      </c>
      <c r="D51" s="606" t="s">
        <v>28</v>
      </c>
      <c r="E51" s="606" t="s">
        <v>28</v>
      </c>
      <c r="F51" s="606" t="s">
        <v>778</v>
      </c>
      <c r="G51" s="611" t="s">
        <v>28</v>
      </c>
    </row>
    <row r="52" spans="1:7" x14ac:dyDescent="0.25">
      <c r="A52" s="905"/>
      <c r="B52" s="908"/>
      <c r="C52" s="608" t="s">
        <v>109</v>
      </c>
      <c r="D52" s="603" t="s">
        <v>109</v>
      </c>
      <c r="E52" s="603" t="s">
        <v>109</v>
      </c>
      <c r="F52" s="603" t="s">
        <v>109</v>
      </c>
      <c r="G52" s="609" t="s">
        <v>109</v>
      </c>
    </row>
    <row r="53" spans="1:7" x14ac:dyDescent="0.25">
      <c r="A53" s="905"/>
      <c r="B53" s="912" t="s">
        <v>68</v>
      </c>
      <c r="C53" s="605" t="s">
        <v>783</v>
      </c>
      <c r="D53" s="606" t="s">
        <v>780</v>
      </c>
      <c r="E53" s="606" t="s">
        <v>779</v>
      </c>
      <c r="F53" s="606" t="s">
        <v>782</v>
      </c>
      <c r="G53" s="611" t="s">
        <v>781</v>
      </c>
    </row>
    <row r="54" spans="1:7" ht="15.75" thickBot="1" x14ac:dyDescent="0.3">
      <c r="A54" s="906"/>
      <c r="B54" s="913"/>
      <c r="C54" s="612" t="s">
        <v>21</v>
      </c>
      <c r="D54" s="613" t="s">
        <v>780</v>
      </c>
      <c r="E54" s="613" t="s">
        <v>779</v>
      </c>
      <c r="F54" s="613" t="s">
        <v>782</v>
      </c>
      <c r="G54" s="614" t="s">
        <v>781</v>
      </c>
    </row>
    <row r="55" spans="1:7" ht="15.75" thickBot="1" x14ac:dyDescent="0.3">
      <c r="C55" s="642" t="s">
        <v>759</v>
      </c>
      <c r="D55" s="643" t="s">
        <v>760</v>
      </c>
      <c r="E55" s="643" t="s">
        <v>761</v>
      </c>
      <c r="F55" s="643" t="s">
        <v>762</v>
      </c>
      <c r="G55" s="644" t="s">
        <v>763</v>
      </c>
    </row>
    <row r="56" spans="1:7" ht="14.25" customHeight="1" x14ac:dyDescent="0.25">
      <c r="A56" s="904" t="s">
        <v>797</v>
      </c>
      <c r="B56" s="645" t="s">
        <v>765</v>
      </c>
      <c r="C56" s="662" t="s">
        <v>767</v>
      </c>
      <c r="D56" s="620" t="s">
        <v>190</v>
      </c>
      <c r="E56" s="663"/>
      <c r="F56" s="620" t="s">
        <v>190</v>
      </c>
      <c r="G56" s="664"/>
    </row>
    <row r="57" spans="1:7" x14ac:dyDescent="0.25">
      <c r="A57" s="905"/>
      <c r="B57" s="909" t="s">
        <v>769</v>
      </c>
      <c r="C57" s="648" t="s">
        <v>237</v>
      </c>
      <c r="D57" s="649" t="s">
        <v>773</v>
      </c>
      <c r="E57" s="665" t="s">
        <v>241</v>
      </c>
      <c r="F57" s="649" t="s">
        <v>771</v>
      </c>
      <c r="G57" s="650"/>
    </row>
    <row r="58" spans="1:7" x14ac:dyDescent="0.25">
      <c r="A58" s="905"/>
      <c r="B58" s="910"/>
      <c r="C58" s="608" t="s">
        <v>237</v>
      </c>
      <c r="D58" s="603" t="s">
        <v>773</v>
      </c>
      <c r="E58" s="603" t="s">
        <v>237</v>
      </c>
      <c r="F58" s="603" t="s">
        <v>237</v>
      </c>
      <c r="G58" s="652"/>
    </row>
    <row r="59" spans="1:7" x14ac:dyDescent="0.25">
      <c r="A59" s="905"/>
      <c r="B59" s="666" t="s">
        <v>18</v>
      </c>
      <c r="C59" s="667" t="s">
        <v>662</v>
      </c>
      <c r="D59" s="627" t="s">
        <v>775</v>
      </c>
      <c r="E59" s="627" t="s">
        <v>662</v>
      </c>
      <c r="F59" s="627" t="s">
        <v>775</v>
      </c>
      <c r="G59" s="650"/>
    </row>
    <row r="60" spans="1:7" x14ac:dyDescent="0.25">
      <c r="A60" s="905"/>
      <c r="B60" s="668" t="s">
        <v>777</v>
      </c>
      <c r="C60" s="669" t="s">
        <v>109</v>
      </c>
      <c r="D60" s="670" t="s">
        <v>28</v>
      </c>
      <c r="E60" s="670" t="s">
        <v>109</v>
      </c>
      <c r="F60" s="670" t="s">
        <v>778</v>
      </c>
      <c r="G60" s="650"/>
    </row>
    <row r="61" spans="1:7" ht="15.75" thickBot="1" x14ac:dyDescent="0.3">
      <c r="A61" s="906"/>
      <c r="B61" s="654" t="s">
        <v>68</v>
      </c>
      <c r="C61" s="629" t="s">
        <v>780</v>
      </c>
      <c r="D61" s="630" t="s">
        <v>781</v>
      </c>
      <c r="E61" s="630" t="s">
        <v>798</v>
      </c>
      <c r="F61" s="630" t="s">
        <v>799</v>
      </c>
      <c r="G61" s="656"/>
    </row>
    <row r="62" spans="1:7" s="633" customFormat="1" ht="15.75" thickBot="1" x14ac:dyDescent="0.3">
      <c r="A62" s="657"/>
      <c r="B62" s="658"/>
      <c r="C62" s="659"/>
      <c r="D62" s="659"/>
      <c r="E62" s="659"/>
      <c r="F62" s="659"/>
      <c r="G62" s="659"/>
    </row>
    <row r="63" spans="1:7" ht="15.75" thickBot="1" x14ac:dyDescent="0.3">
      <c r="C63" s="634" t="s">
        <v>759</v>
      </c>
      <c r="D63" s="635" t="s">
        <v>760</v>
      </c>
      <c r="E63" s="635" t="s">
        <v>761</v>
      </c>
      <c r="F63" s="635" t="s">
        <v>762</v>
      </c>
      <c r="G63" s="636" t="s">
        <v>763</v>
      </c>
    </row>
    <row r="64" spans="1:7" x14ac:dyDescent="0.25">
      <c r="A64" s="904" t="s">
        <v>800</v>
      </c>
      <c r="B64" s="907" t="s">
        <v>765</v>
      </c>
      <c r="C64" s="637" t="s">
        <v>766</v>
      </c>
      <c r="D64" s="593" t="s">
        <v>190</v>
      </c>
      <c r="E64" s="594" t="s">
        <v>767</v>
      </c>
      <c r="F64" s="593" t="s">
        <v>190</v>
      </c>
      <c r="G64" s="671" t="s">
        <v>766</v>
      </c>
    </row>
    <row r="65" spans="1:7" x14ac:dyDescent="0.25">
      <c r="A65" s="905"/>
      <c r="B65" s="908"/>
      <c r="C65" s="639" t="s">
        <v>766</v>
      </c>
      <c r="D65" s="672" t="s">
        <v>190</v>
      </c>
      <c r="E65" s="597" t="s">
        <v>766</v>
      </c>
      <c r="F65" s="598" t="s">
        <v>190</v>
      </c>
      <c r="G65" s="640" t="s">
        <v>766</v>
      </c>
    </row>
    <row r="66" spans="1:7" x14ac:dyDescent="0.25">
      <c r="A66" s="905"/>
      <c r="B66" s="908"/>
      <c r="C66" s="601" t="s">
        <v>767</v>
      </c>
      <c r="D66" s="673" t="s">
        <v>190</v>
      </c>
      <c r="E66" s="603" t="s">
        <v>766</v>
      </c>
      <c r="F66" s="602" t="s">
        <v>190</v>
      </c>
      <c r="G66" s="609" t="s">
        <v>766</v>
      </c>
    </row>
    <row r="67" spans="1:7" ht="30" x14ac:dyDescent="0.25">
      <c r="A67" s="905"/>
      <c r="B67" s="909" t="s">
        <v>769</v>
      </c>
      <c r="C67" s="605" t="s">
        <v>788</v>
      </c>
      <c r="D67" s="674" t="s">
        <v>801</v>
      </c>
      <c r="E67" s="606" t="s">
        <v>771</v>
      </c>
      <c r="F67" s="606" t="s">
        <v>773</v>
      </c>
      <c r="G67" s="610" t="s">
        <v>789</v>
      </c>
    </row>
    <row r="68" spans="1:7" ht="30" x14ac:dyDescent="0.25">
      <c r="A68" s="905"/>
      <c r="B68" s="910"/>
      <c r="C68" s="608" t="s">
        <v>237</v>
      </c>
      <c r="D68" s="675" t="s">
        <v>802</v>
      </c>
      <c r="E68" s="603" t="s">
        <v>237</v>
      </c>
      <c r="F68" s="603" t="s">
        <v>773</v>
      </c>
      <c r="G68" s="676" t="s">
        <v>790</v>
      </c>
    </row>
    <row r="69" spans="1:7" x14ac:dyDescent="0.25">
      <c r="A69" s="905"/>
      <c r="B69" s="911" t="s">
        <v>18</v>
      </c>
      <c r="C69" s="677" t="s">
        <v>662</v>
      </c>
      <c r="D69" s="915" t="s">
        <v>803</v>
      </c>
      <c r="E69" s="606" t="s">
        <v>775</v>
      </c>
      <c r="F69" s="606" t="s">
        <v>775</v>
      </c>
      <c r="G69" s="611" t="s">
        <v>775</v>
      </c>
    </row>
    <row r="70" spans="1:7" x14ac:dyDescent="0.25">
      <c r="A70" s="905"/>
      <c r="B70" s="908"/>
      <c r="C70" s="678" t="s">
        <v>662</v>
      </c>
      <c r="D70" s="916"/>
      <c r="E70" s="603" t="s">
        <v>662</v>
      </c>
      <c r="F70" s="603" t="s">
        <v>662</v>
      </c>
      <c r="G70" s="609" t="s">
        <v>662</v>
      </c>
    </row>
    <row r="71" spans="1:7" x14ac:dyDescent="0.25">
      <c r="A71" s="905"/>
      <c r="B71" s="911" t="s">
        <v>777</v>
      </c>
      <c r="C71" s="605" t="s">
        <v>28</v>
      </c>
      <c r="D71" s="606" t="s">
        <v>28</v>
      </c>
      <c r="E71" s="606" t="s">
        <v>28</v>
      </c>
      <c r="F71" s="606" t="s">
        <v>778</v>
      </c>
      <c r="G71" s="611" t="s">
        <v>28</v>
      </c>
    </row>
    <row r="72" spans="1:7" x14ac:dyDescent="0.25">
      <c r="A72" s="905"/>
      <c r="B72" s="908"/>
      <c r="C72" s="608" t="s">
        <v>109</v>
      </c>
      <c r="D72" s="603" t="s">
        <v>109</v>
      </c>
      <c r="E72" s="603" t="s">
        <v>109</v>
      </c>
      <c r="F72" s="603" t="s">
        <v>109</v>
      </c>
      <c r="G72" s="609" t="s">
        <v>109</v>
      </c>
    </row>
    <row r="73" spans="1:7" x14ac:dyDescent="0.25">
      <c r="A73" s="905"/>
      <c r="B73" s="912" t="s">
        <v>68</v>
      </c>
      <c r="C73" s="605" t="s">
        <v>780</v>
      </c>
      <c r="D73" s="606" t="s">
        <v>791</v>
      </c>
      <c r="E73" s="606" t="s">
        <v>780</v>
      </c>
      <c r="F73" s="606" t="s">
        <v>779</v>
      </c>
      <c r="G73" s="611" t="s">
        <v>780</v>
      </c>
    </row>
    <row r="74" spans="1:7" ht="15.75" thickBot="1" x14ac:dyDescent="0.3">
      <c r="A74" s="906"/>
      <c r="B74" s="913"/>
      <c r="C74" s="612" t="s">
        <v>780</v>
      </c>
      <c r="D74" s="613" t="s">
        <v>791</v>
      </c>
      <c r="E74" s="613" t="s">
        <v>780</v>
      </c>
      <c r="F74" s="613" t="s">
        <v>779</v>
      </c>
      <c r="G74" s="614" t="s">
        <v>780</v>
      </c>
    </row>
    <row r="75" spans="1:7" ht="15.75" thickBot="1" x14ac:dyDescent="0.3">
      <c r="C75" s="634" t="s">
        <v>759</v>
      </c>
      <c r="D75" s="635" t="s">
        <v>760</v>
      </c>
      <c r="E75" s="635" t="s">
        <v>761</v>
      </c>
      <c r="F75" s="635" t="s">
        <v>762</v>
      </c>
      <c r="G75" s="636" t="s">
        <v>763</v>
      </c>
    </row>
    <row r="76" spans="1:7" x14ac:dyDescent="0.25">
      <c r="A76" s="904" t="s">
        <v>804</v>
      </c>
      <c r="B76" s="645" t="s">
        <v>765</v>
      </c>
      <c r="C76" s="679" t="s">
        <v>190</v>
      </c>
      <c r="D76" s="680" t="s">
        <v>766</v>
      </c>
      <c r="E76" s="620" t="s">
        <v>190</v>
      </c>
      <c r="F76" s="594" t="s">
        <v>767</v>
      </c>
      <c r="G76" s="664"/>
    </row>
    <row r="77" spans="1:7" x14ac:dyDescent="0.25">
      <c r="A77" s="905"/>
      <c r="B77" s="909" t="s">
        <v>769</v>
      </c>
      <c r="C77" s="606" t="s">
        <v>771</v>
      </c>
      <c r="D77" s="674" t="s">
        <v>770</v>
      </c>
      <c r="E77" s="606" t="s">
        <v>773</v>
      </c>
      <c r="F77" s="606" t="s">
        <v>788</v>
      </c>
      <c r="G77" s="650"/>
    </row>
    <row r="78" spans="1:7" x14ac:dyDescent="0.25">
      <c r="A78" s="905"/>
      <c r="B78" s="910"/>
      <c r="C78" s="603" t="s">
        <v>237</v>
      </c>
      <c r="D78" s="675" t="s">
        <v>237</v>
      </c>
      <c r="E78" s="603" t="s">
        <v>773</v>
      </c>
      <c r="F78" s="603" t="s">
        <v>237</v>
      </c>
      <c r="G78" s="652"/>
    </row>
    <row r="79" spans="1:7" x14ac:dyDescent="0.25">
      <c r="A79" s="905"/>
      <c r="B79" s="653" t="s">
        <v>18</v>
      </c>
      <c r="C79" s="667" t="s">
        <v>805</v>
      </c>
      <c r="D79" s="681" t="s">
        <v>662</v>
      </c>
      <c r="E79" s="627" t="s">
        <v>775</v>
      </c>
      <c r="F79" s="627" t="s">
        <v>662</v>
      </c>
      <c r="G79" s="650"/>
    </row>
    <row r="80" spans="1:7" x14ac:dyDescent="0.25">
      <c r="A80" s="905"/>
      <c r="B80" s="653" t="s">
        <v>777</v>
      </c>
      <c r="C80" s="626" t="s">
        <v>28</v>
      </c>
      <c r="D80" s="627" t="s">
        <v>109</v>
      </c>
      <c r="E80" s="627" t="s">
        <v>28</v>
      </c>
      <c r="F80" s="627" t="s">
        <v>109</v>
      </c>
      <c r="G80" s="650"/>
    </row>
    <row r="81" spans="1:7" ht="15.75" thickBot="1" x14ac:dyDescent="0.3">
      <c r="A81" s="906"/>
      <c r="B81" s="654" t="s">
        <v>68</v>
      </c>
      <c r="C81" s="682"/>
      <c r="D81" s="683" t="s">
        <v>780</v>
      </c>
      <c r="E81" s="683" t="s">
        <v>806</v>
      </c>
      <c r="F81" s="683" t="s">
        <v>798</v>
      </c>
      <c r="G81" s="684"/>
    </row>
  </sheetData>
  <mergeCells count="33">
    <mergeCell ref="D69:D70"/>
    <mergeCell ref="B71:B72"/>
    <mergeCell ref="B73:B74"/>
    <mergeCell ref="A76:A81"/>
    <mergeCell ref="B77:B78"/>
    <mergeCell ref="A56:A61"/>
    <mergeCell ref="B57:B58"/>
    <mergeCell ref="A64:A74"/>
    <mergeCell ref="B64:B66"/>
    <mergeCell ref="B67:B68"/>
    <mergeCell ref="B69:B70"/>
    <mergeCell ref="A36:A41"/>
    <mergeCell ref="B37:B38"/>
    <mergeCell ref="A44:A54"/>
    <mergeCell ref="B44:B46"/>
    <mergeCell ref="B47:B48"/>
    <mergeCell ref="B49:B50"/>
    <mergeCell ref="B51:B52"/>
    <mergeCell ref="B53:B54"/>
    <mergeCell ref="A16:A21"/>
    <mergeCell ref="B17:B18"/>
    <mergeCell ref="A24:A34"/>
    <mergeCell ref="B24:B26"/>
    <mergeCell ref="B27:B28"/>
    <mergeCell ref="B29:B30"/>
    <mergeCell ref="B31:B32"/>
    <mergeCell ref="B33:B34"/>
    <mergeCell ref="A4:A14"/>
    <mergeCell ref="B4:B6"/>
    <mergeCell ref="B7:B8"/>
    <mergeCell ref="B9:B10"/>
    <mergeCell ref="B11:B12"/>
    <mergeCell ref="B13:B14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sqref="A1:XFD1048576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  <col min="14" max="14" width="21.28515625" bestFit="1" customWidth="1"/>
  </cols>
  <sheetData>
    <row r="1" spans="1:12" ht="19.5" thickBot="1" x14ac:dyDescent="0.3">
      <c r="A1" s="884" t="s">
        <v>1031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848"/>
      <c r="D3" s="3"/>
      <c r="E3" s="957"/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1032</v>
      </c>
      <c r="D4" s="6" t="s">
        <v>2</v>
      </c>
      <c r="E4" s="821" t="s">
        <v>1033</v>
      </c>
      <c r="F4" s="6" t="s">
        <v>2</v>
      </c>
      <c r="G4" s="821" t="s">
        <v>1034</v>
      </c>
      <c r="H4" s="6" t="s">
        <v>2</v>
      </c>
      <c r="I4" s="5" t="s">
        <v>1035</v>
      </c>
      <c r="J4" s="6" t="s">
        <v>2</v>
      </c>
      <c r="K4" s="5" t="s">
        <v>1036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859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858" t="s">
        <v>19</v>
      </c>
      <c r="H10" s="324" t="s">
        <v>12</v>
      </c>
      <c r="I10" s="29" t="s">
        <v>19</v>
      </c>
      <c r="J10" s="104" t="s">
        <v>12</v>
      </c>
      <c r="K10" s="858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x14ac:dyDescent="0.25">
      <c r="A13" s="879"/>
      <c r="B13" s="37" t="s">
        <v>24</v>
      </c>
      <c r="C13" s="40" t="s">
        <v>190</v>
      </c>
      <c r="D13" s="811" t="s">
        <v>88</v>
      </c>
      <c r="E13" s="481" t="s">
        <v>190</v>
      </c>
      <c r="F13" s="811" t="s">
        <v>88</v>
      </c>
      <c r="G13" s="40" t="s">
        <v>190</v>
      </c>
      <c r="H13" s="248" t="s">
        <v>88</v>
      </c>
      <c r="I13" s="481" t="s">
        <v>190</v>
      </c>
      <c r="J13" s="248" t="s">
        <v>88</v>
      </c>
      <c r="K13" s="41" t="s">
        <v>190</v>
      </c>
      <c r="L13" s="827" t="s">
        <v>88</v>
      </c>
    </row>
    <row r="14" spans="1:12" s="1" customFormat="1" x14ac:dyDescent="0.25">
      <c r="A14" s="879"/>
      <c r="B14" s="37"/>
      <c r="C14" s="254"/>
      <c r="D14" s="812"/>
      <c r="E14" s="850"/>
      <c r="F14" s="812"/>
      <c r="G14" s="841"/>
      <c r="H14" s="857"/>
      <c r="I14" s="841"/>
      <c r="J14" s="857"/>
      <c r="K14" s="149"/>
      <c r="L14" s="828"/>
    </row>
    <row r="15" spans="1:12" s="1" customFormat="1" x14ac:dyDescent="0.25">
      <c r="A15" s="879"/>
      <c r="B15" s="127" t="s">
        <v>25</v>
      </c>
      <c r="C15" s="151"/>
      <c r="D15" s="813"/>
      <c r="E15" s="361"/>
      <c r="F15" s="813"/>
      <c r="G15" s="154"/>
      <c r="H15" s="256"/>
      <c r="I15" s="154"/>
      <c r="J15" s="256"/>
      <c r="K15" s="154"/>
      <c r="L15" s="334"/>
    </row>
    <row r="16" spans="1:12" s="1" customFormat="1" x14ac:dyDescent="0.25">
      <c r="A16" s="879"/>
      <c r="B16" s="128"/>
      <c r="C16" s="159"/>
      <c r="D16" s="527"/>
      <c r="E16" s="844"/>
      <c r="F16" s="527"/>
      <c r="G16" s="156"/>
      <c r="H16" s="157"/>
      <c r="I16" s="842"/>
      <c r="J16" s="157"/>
      <c r="K16" s="156"/>
      <c r="L16" s="829"/>
    </row>
    <row r="17" spans="1:14" s="1" customFormat="1" x14ac:dyDescent="0.25">
      <c r="A17" s="879"/>
      <c r="B17" s="126" t="s">
        <v>26</v>
      </c>
      <c r="C17" s="710"/>
      <c r="D17" s="814"/>
      <c r="E17" s="845"/>
      <c r="F17" s="814"/>
      <c r="G17" s="257"/>
      <c r="H17" s="860"/>
      <c r="I17" s="277"/>
      <c r="J17" s="860"/>
      <c r="K17" s="843"/>
      <c r="L17" s="334"/>
      <c r="N17" s="847" t="s">
        <v>1023</v>
      </c>
    </row>
    <row r="18" spans="1:14" s="1" customFormat="1" x14ac:dyDescent="0.25">
      <c r="A18" s="879"/>
      <c r="B18" s="44"/>
      <c r="C18" s="167"/>
      <c r="D18" s="815"/>
      <c r="E18" s="483"/>
      <c r="F18" s="815"/>
      <c r="G18" s="167"/>
      <c r="H18" s="324"/>
      <c r="I18" s="167"/>
      <c r="J18" s="324"/>
      <c r="K18" s="167"/>
      <c r="L18" s="829"/>
      <c r="N18" s="847" t="s">
        <v>1023</v>
      </c>
    </row>
    <row r="19" spans="1:14" s="1" customFormat="1" x14ac:dyDescent="0.25">
      <c r="A19" s="879"/>
      <c r="B19" s="42" t="s">
        <v>27</v>
      </c>
      <c r="C19" s="46" t="s">
        <v>28</v>
      </c>
      <c r="D19" s="263" t="s">
        <v>12</v>
      </c>
      <c r="E19" s="715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4" s="1" customFormat="1" x14ac:dyDescent="0.25">
      <c r="A20" s="879"/>
      <c r="B20" s="47" t="s">
        <v>29</v>
      </c>
      <c r="C20" s="236"/>
      <c r="D20" s="805"/>
      <c r="E20" s="468"/>
      <c r="F20" s="812"/>
      <c r="G20" s="170"/>
      <c r="H20" s="303"/>
      <c r="I20" s="153"/>
      <c r="J20" s="256"/>
      <c r="K20" s="170"/>
      <c r="L20" s="264"/>
    </row>
    <row r="21" spans="1:14" s="1" customFormat="1" ht="15.75" thickBot="1" x14ac:dyDescent="0.3">
      <c r="A21" s="892"/>
      <c r="B21" s="49"/>
      <c r="C21" s="50" t="s">
        <v>22</v>
      </c>
      <c r="D21" s="267"/>
      <c r="E21" s="846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4" s="1" customFormat="1" ht="15" customHeight="1" x14ac:dyDescent="0.25">
      <c r="A22" s="878" t="s">
        <v>30</v>
      </c>
      <c r="B22" s="37" t="s">
        <v>24</v>
      </c>
      <c r="C22" s="849"/>
      <c r="D22" s="270"/>
      <c r="E22" s="839"/>
      <c r="F22" s="270"/>
      <c r="G22" s="369"/>
      <c r="H22" s="270"/>
      <c r="I22" s="174"/>
      <c r="J22" s="353"/>
      <c r="K22" s="137"/>
      <c r="L22" s="138"/>
    </row>
    <row r="23" spans="1:14" s="1" customFormat="1" x14ac:dyDescent="0.25">
      <c r="A23" s="879"/>
      <c r="B23" s="42" t="s">
        <v>25</v>
      </c>
      <c r="C23" s="825"/>
      <c r="D23" s="814"/>
      <c r="E23" s="347"/>
      <c r="F23" s="273"/>
      <c r="G23" s="347"/>
      <c r="H23" s="273"/>
      <c r="I23" s="347"/>
      <c r="J23" s="304"/>
      <c r="K23" s="856"/>
      <c r="L23" s="139"/>
    </row>
    <row r="24" spans="1:14" s="1" customFormat="1" x14ac:dyDescent="0.25">
      <c r="A24" s="879"/>
      <c r="B24" s="43" t="s">
        <v>26</v>
      </c>
      <c r="C24" s="843"/>
      <c r="D24" s="814"/>
      <c r="E24" s="793"/>
      <c r="F24" s="814"/>
      <c r="G24" s="793"/>
      <c r="H24" s="940"/>
      <c r="I24" s="793"/>
      <c r="J24" s="319"/>
      <c r="K24" s="856"/>
      <c r="L24" s="139"/>
    </row>
    <row r="25" spans="1:14" s="1" customFormat="1" x14ac:dyDescent="0.25">
      <c r="A25" s="879"/>
      <c r="B25" s="44"/>
      <c r="C25" s="181"/>
      <c r="D25" s="861"/>
      <c r="E25" s="181"/>
      <c r="F25" s="814"/>
      <c r="G25" s="379"/>
      <c r="H25" s="950"/>
      <c r="I25" s="823"/>
      <c r="J25" s="350"/>
      <c r="K25" s="856"/>
      <c r="L25" s="139"/>
    </row>
    <row r="26" spans="1:14" s="1" customFormat="1" x14ac:dyDescent="0.25">
      <c r="A26" s="879"/>
      <c r="B26" s="42" t="s">
        <v>27</v>
      </c>
      <c r="C26" s="183" t="s">
        <v>28</v>
      </c>
      <c r="D26" s="273" t="s">
        <v>12</v>
      </c>
      <c r="E26" s="183" t="s">
        <v>28</v>
      </c>
      <c r="F26" s="273" t="s">
        <v>12</v>
      </c>
      <c r="G26" s="183" t="s">
        <v>28</v>
      </c>
      <c r="H26" s="273" t="s">
        <v>12</v>
      </c>
      <c r="I26" s="183" t="s">
        <v>28</v>
      </c>
      <c r="J26" s="304" t="s">
        <v>12</v>
      </c>
      <c r="K26" s="856"/>
      <c r="L26" s="139"/>
    </row>
    <row r="27" spans="1:14" s="1" customFormat="1" ht="15.75" thickBot="1" x14ac:dyDescent="0.3">
      <c r="A27" s="880"/>
      <c r="B27" s="61" t="s">
        <v>29</v>
      </c>
      <c r="C27" s="958" t="s">
        <v>22</v>
      </c>
      <c r="D27" s="282"/>
      <c r="E27" s="184"/>
      <c r="F27" s="282"/>
      <c r="G27" s="241"/>
      <c r="H27" s="814"/>
      <c r="I27" s="281"/>
      <c r="J27" s="305"/>
      <c r="K27" s="140"/>
      <c r="L27" s="141"/>
    </row>
    <row r="28" spans="1:14" s="1" customFormat="1" ht="15.75" thickTop="1" x14ac:dyDescent="0.25">
      <c r="A28" s="65"/>
      <c r="B28" s="65"/>
      <c r="C28" s="819"/>
      <c r="D28" s="65"/>
      <c r="F28" s="65"/>
      <c r="H28" s="65"/>
      <c r="J28" s="65"/>
      <c r="K28" s="65"/>
      <c r="L28" s="65"/>
    </row>
    <row r="29" spans="1:14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4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4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4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sqref="A1:XFD1048576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  <col min="14" max="14" width="21.28515625" bestFit="1" customWidth="1"/>
  </cols>
  <sheetData>
    <row r="1" spans="1:12" ht="19.5" thickBot="1" x14ac:dyDescent="0.3">
      <c r="A1" s="884" t="s">
        <v>1037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848"/>
      <c r="D3" s="3"/>
      <c r="E3" s="957"/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1038</v>
      </c>
      <c r="D4" s="6" t="s">
        <v>2</v>
      </c>
      <c r="E4" s="821" t="s">
        <v>1039</v>
      </c>
      <c r="F4" s="6" t="s">
        <v>2</v>
      </c>
      <c r="G4" s="821" t="s">
        <v>1040</v>
      </c>
      <c r="H4" s="6" t="s">
        <v>2</v>
      </c>
      <c r="I4" s="5" t="s">
        <v>1041</v>
      </c>
      <c r="J4" s="6" t="s">
        <v>2</v>
      </c>
      <c r="K4" s="5" t="s">
        <v>1042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859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858" t="s">
        <v>19</v>
      </c>
      <c r="H10" s="324" t="s">
        <v>12</v>
      </c>
      <c r="I10" s="29" t="s">
        <v>19</v>
      </c>
      <c r="J10" s="104" t="s">
        <v>12</v>
      </c>
      <c r="K10" s="858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x14ac:dyDescent="0.25">
      <c r="A13" s="879"/>
      <c r="B13" s="37" t="s">
        <v>24</v>
      </c>
      <c r="C13" s="40" t="s">
        <v>190</v>
      </c>
      <c r="D13" s="811" t="s">
        <v>88</v>
      </c>
      <c r="E13" s="481" t="s">
        <v>190</v>
      </c>
      <c r="F13" s="811" t="s">
        <v>88</v>
      </c>
      <c r="G13" s="40" t="s">
        <v>190</v>
      </c>
      <c r="H13" s="248" t="s">
        <v>88</v>
      </c>
      <c r="I13" s="481" t="s">
        <v>190</v>
      </c>
      <c r="J13" s="248" t="s">
        <v>88</v>
      </c>
      <c r="K13" s="41" t="s">
        <v>190</v>
      </c>
      <c r="L13" s="827" t="s">
        <v>88</v>
      </c>
    </row>
    <row r="14" spans="1:12" s="1" customFormat="1" x14ac:dyDescent="0.25">
      <c r="A14" s="879"/>
      <c r="B14" s="37"/>
      <c r="C14" s="254"/>
      <c r="D14" s="812"/>
      <c r="E14" s="850"/>
      <c r="F14" s="812"/>
      <c r="G14" s="841"/>
      <c r="H14" s="857"/>
      <c r="I14" s="841"/>
      <c r="J14" s="857"/>
      <c r="K14" s="149"/>
      <c r="L14" s="828"/>
    </row>
    <row r="15" spans="1:12" s="1" customFormat="1" x14ac:dyDescent="0.25">
      <c r="A15" s="879"/>
      <c r="B15" s="127" t="s">
        <v>25</v>
      </c>
      <c r="C15" s="151"/>
      <c r="D15" s="813"/>
      <c r="E15" s="361"/>
      <c r="F15" s="813"/>
      <c r="G15" s="154"/>
      <c r="H15" s="256"/>
      <c r="I15" s="154"/>
      <c r="J15" s="256"/>
      <c r="K15" s="154"/>
      <c r="L15" s="334"/>
    </row>
    <row r="16" spans="1:12" s="1" customFormat="1" x14ac:dyDescent="0.25">
      <c r="A16" s="879"/>
      <c r="B16" s="128"/>
      <c r="C16" s="159"/>
      <c r="D16" s="527"/>
      <c r="E16" s="844"/>
      <c r="F16" s="527"/>
      <c r="G16" s="156"/>
      <c r="H16" s="157"/>
      <c r="I16" s="842"/>
      <c r="J16" s="157"/>
      <c r="K16" s="156"/>
      <c r="L16" s="829"/>
    </row>
    <row r="17" spans="1:14" s="1" customFormat="1" x14ac:dyDescent="0.25">
      <c r="A17" s="879"/>
      <c r="B17" s="126" t="s">
        <v>26</v>
      </c>
      <c r="C17" s="710"/>
      <c r="D17" s="814"/>
      <c r="E17" s="845"/>
      <c r="F17" s="814"/>
      <c r="G17" s="257"/>
      <c r="H17" s="860"/>
      <c r="I17" s="277"/>
      <c r="J17" s="860"/>
      <c r="K17" s="843"/>
      <c r="L17" s="334"/>
      <c r="N17" s="847" t="s">
        <v>1023</v>
      </c>
    </row>
    <row r="18" spans="1:14" s="1" customFormat="1" x14ac:dyDescent="0.25">
      <c r="A18" s="879"/>
      <c r="B18" s="44"/>
      <c r="C18" s="167"/>
      <c r="D18" s="815"/>
      <c r="E18" s="483"/>
      <c r="F18" s="815"/>
      <c r="G18" s="167"/>
      <c r="H18" s="324"/>
      <c r="I18" s="167"/>
      <c r="J18" s="324"/>
      <c r="K18" s="167"/>
      <c r="L18" s="829"/>
      <c r="N18" s="847" t="s">
        <v>1023</v>
      </c>
    </row>
    <row r="19" spans="1:14" s="1" customFormat="1" x14ac:dyDescent="0.25">
      <c r="A19" s="879"/>
      <c r="B19" s="42" t="s">
        <v>27</v>
      </c>
      <c r="C19" s="46" t="s">
        <v>28</v>
      </c>
      <c r="D19" s="263" t="s">
        <v>12</v>
      </c>
      <c r="E19" s="715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4" s="1" customFormat="1" x14ac:dyDescent="0.25">
      <c r="A20" s="879"/>
      <c r="B20" s="47" t="s">
        <v>29</v>
      </c>
      <c r="C20" s="236"/>
      <c r="D20" s="805"/>
      <c r="E20" s="468"/>
      <c r="F20" s="812"/>
      <c r="G20" s="170"/>
      <c r="H20" s="303"/>
      <c r="I20" s="153"/>
      <c r="J20" s="256"/>
      <c r="K20" s="170"/>
      <c r="L20" s="264"/>
    </row>
    <row r="21" spans="1:14" s="1" customFormat="1" ht="15.75" thickBot="1" x14ac:dyDescent="0.3">
      <c r="A21" s="892"/>
      <c r="B21" s="49"/>
      <c r="C21" s="50" t="s">
        <v>22</v>
      </c>
      <c r="D21" s="267"/>
      <c r="E21" s="846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4" s="1" customFormat="1" ht="15" customHeight="1" x14ac:dyDescent="0.25">
      <c r="A22" s="878" t="s">
        <v>30</v>
      </c>
      <c r="B22" s="37" t="s">
        <v>24</v>
      </c>
      <c r="C22" s="849"/>
      <c r="D22" s="270"/>
      <c r="E22" s="839"/>
      <c r="F22" s="270"/>
      <c r="G22" s="369"/>
      <c r="H22" s="270"/>
      <c r="I22" s="174"/>
      <c r="J22" s="353"/>
      <c r="K22" s="137"/>
      <c r="L22" s="138"/>
    </row>
    <row r="23" spans="1:14" s="1" customFormat="1" x14ac:dyDescent="0.25">
      <c r="A23" s="879"/>
      <c r="B23" s="42" t="s">
        <v>25</v>
      </c>
      <c r="C23" s="825"/>
      <c r="D23" s="814"/>
      <c r="E23" s="347"/>
      <c r="F23" s="273"/>
      <c r="G23" s="347"/>
      <c r="H23" s="273"/>
      <c r="I23" s="347"/>
      <c r="J23" s="304"/>
      <c r="K23" s="856"/>
      <c r="L23" s="139"/>
    </row>
    <row r="24" spans="1:14" s="1" customFormat="1" x14ac:dyDescent="0.25">
      <c r="A24" s="879"/>
      <c r="B24" s="43" t="s">
        <v>26</v>
      </c>
      <c r="C24" s="843"/>
      <c r="D24" s="814"/>
      <c r="E24" s="793"/>
      <c r="F24" s="814"/>
      <c r="G24" s="793"/>
      <c r="H24" s="940"/>
      <c r="I24" s="793"/>
      <c r="J24" s="319"/>
      <c r="K24" s="856"/>
      <c r="L24" s="139"/>
    </row>
    <row r="25" spans="1:14" s="1" customFormat="1" x14ac:dyDescent="0.25">
      <c r="A25" s="879"/>
      <c r="B25" s="44"/>
      <c r="C25" s="181"/>
      <c r="D25" s="861"/>
      <c r="E25" s="181"/>
      <c r="F25" s="814"/>
      <c r="G25" s="379"/>
      <c r="H25" s="950"/>
      <c r="I25" s="823"/>
      <c r="J25" s="350"/>
      <c r="K25" s="856"/>
      <c r="L25" s="139"/>
    </row>
    <row r="26" spans="1:14" s="1" customFormat="1" x14ac:dyDescent="0.25">
      <c r="A26" s="879"/>
      <c r="B26" s="42" t="s">
        <v>27</v>
      </c>
      <c r="C26" s="183" t="s">
        <v>28</v>
      </c>
      <c r="D26" s="273" t="s">
        <v>12</v>
      </c>
      <c r="E26" s="183" t="s">
        <v>28</v>
      </c>
      <c r="F26" s="273" t="s">
        <v>12</v>
      </c>
      <c r="G26" s="183" t="s">
        <v>28</v>
      </c>
      <c r="H26" s="273" t="s">
        <v>12</v>
      </c>
      <c r="I26" s="183" t="s">
        <v>28</v>
      </c>
      <c r="J26" s="304" t="s">
        <v>12</v>
      </c>
      <c r="K26" s="856"/>
      <c r="L26" s="139"/>
    </row>
    <row r="27" spans="1:14" s="1" customFormat="1" ht="15.75" thickBot="1" x14ac:dyDescent="0.3">
      <c r="A27" s="880"/>
      <c r="B27" s="61" t="s">
        <v>29</v>
      </c>
      <c r="C27" s="958" t="s">
        <v>22</v>
      </c>
      <c r="D27" s="282"/>
      <c r="E27" s="184"/>
      <c r="F27" s="282"/>
      <c r="G27" s="241"/>
      <c r="H27" s="814"/>
      <c r="I27" s="281"/>
      <c r="J27" s="305"/>
      <c r="K27" s="140"/>
      <c r="L27" s="141"/>
    </row>
    <row r="28" spans="1:14" s="1" customFormat="1" ht="15.75" thickTop="1" x14ac:dyDescent="0.25">
      <c r="A28" s="65"/>
      <c r="B28" s="65"/>
      <c r="C28" s="819"/>
      <c r="D28" s="65"/>
      <c r="F28" s="65"/>
      <c r="H28" s="65"/>
      <c r="J28" s="65"/>
      <c r="K28" s="65"/>
      <c r="L28" s="65"/>
    </row>
    <row r="29" spans="1:14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4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4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4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sqref="A1:XFD1048576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  <col min="14" max="14" width="21.28515625" bestFit="1" customWidth="1"/>
  </cols>
  <sheetData>
    <row r="1" spans="1:12" ht="19.5" thickBot="1" x14ac:dyDescent="0.3">
      <c r="A1" s="884" t="s">
        <v>1043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848"/>
      <c r="D3" s="3"/>
      <c r="E3" s="957"/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1044</v>
      </c>
      <c r="D4" s="6" t="s">
        <v>2</v>
      </c>
      <c r="E4" s="821" t="s">
        <v>1045</v>
      </c>
      <c r="F4" s="6" t="s">
        <v>2</v>
      </c>
      <c r="G4" s="821" t="s">
        <v>1046</v>
      </c>
      <c r="H4" s="6" t="s">
        <v>2</v>
      </c>
      <c r="I4" s="5" t="s">
        <v>1047</v>
      </c>
      <c r="J4" s="6" t="s">
        <v>2</v>
      </c>
      <c r="K4" s="5" t="s">
        <v>1048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859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858" t="s">
        <v>19</v>
      </c>
      <c r="H10" s="324" t="s">
        <v>12</v>
      </c>
      <c r="I10" s="29" t="s">
        <v>19</v>
      </c>
      <c r="J10" s="104" t="s">
        <v>12</v>
      </c>
      <c r="K10" s="858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x14ac:dyDescent="0.25">
      <c r="A13" s="879"/>
      <c r="B13" s="37" t="s">
        <v>24</v>
      </c>
      <c r="C13" s="40" t="s">
        <v>190</v>
      </c>
      <c r="D13" s="811" t="s">
        <v>88</v>
      </c>
      <c r="E13" s="481" t="s">
        <v>190</v>
      </c>
      <c r="F13" s="811" t="s">
        <v>88</v>
      </c>
      <c r="G13" s="40" t="s">
        <v>190</v>
      </c>
      <c r="H13" s="248" t="s">
        <v>88</v>
      </c>
      <c r="I13" s="481" t="s">
        <v>190</v>
      </c>
      <c r="J13" s="248" t="s">
        <v>88</v>
      </c>
      <c r="K13" s="41" t="s">
        <v>190</v>
      </c>
      <c r="L13" s="827" t="s">
        <v>88</v>
      </c>
    </row>
    <row r="14" spans="1:12" s="1" customFormat="1" x14ac:dyDescent="0.25">
      <c r="A14" s="879"/>
      <c r="B14" s="37"/>
      <c r="C14" s="254"/>
      <c r="D14" s="812"/>
      <c r="E14" s="850"/>
      <c r="F14" s="812"/>
      <c r="G14" s="841"/>
      <c r="H14" s="857"/>
      <c r="I14" s="841"/>
      <c r="J14" s="857"/>
      <c r="K14" s="149"/>
      <c r="L14" s="828"/>
    </row>
    <row r="15" spans="1:12" s="1" customFormat="1" x14ac:dyDescent="0.25">
      <c r="A15" s="879"/>
      <c r="B15" s="127" t="s">
        <v>25</v>
      </c>
      <c r="C15" s="151"/>
      <c r="D15" s="813"/>
      <c r="E15" s="361"/>
      <c r="F15" s="813"/>
      <c r="G15" s="154"/>
      <c r="H15" s="256"/>
      <c r="I15" s="154"/>
      <c r="J15" s="256"/>
      <c r="K15" s="154"/>
      <c r="L15" s="334"/>
    </row>
    <row r="16" spans="1:12" s="1" customFormat="1" x14ac:dyDescent="0.25">
      <c r="A16" s="879"/>
      <c r="B16" s="128"/>
      <c r="C16" s="159"/>
      <c r="D16" s="527"/>
      <c r="E16" s="844"/>
      <c r="F16" s="527"/>
      <c r="G16" s="156"/>
      <c r="H16" s="157"/>
      <c r="I16" s="842"/>
      <c r="J16" s="157"/>
      <c r="K16" s="156"/>
      <c r="L16" s="829"/>
    </row>
    <row r="17" spans="1:14" s="1" customFormat="1" x14ac:dyDescent="0.25">
      <c r="A17" s="879"/>
      <c r="B17" s="126" t="s">
        <v>26</v>
      </c>
      <c r="C17" s="710"/>
      <c r="D17" s="814"/>
      <c r="E17" s="845"/>
      <c r="F17" s="814"/>
      <c r="G17" s="257"/>
      <c r="H17" s="860"/>
      <c r="I17" s="277"/>
      <c r="J17" s="860"/>
      <c r="K17" s="843"/>
      <c r="L17" s="334"/>
      <c r="N17" s="847" t="s">
        <v>1023</v>
      </c>
    </row>
    <row r="18" spans="1:14" s="1" customFormat="1" x14ac:dyDescent="0.25">
      <c r="A18" s="879"/>
      <c r="B18" s="44"/>
      <c r="C18" s="167"/>
      <c r="D18" s="815"/>
      <c r="E18" s="483"/>
      <c r="F18" s="815"/>
      <c r="G18" s="167"/>
      <c r="H18" s="324"/>
      <c r="I18" s="167"/>
      <c r="J18" s="324"/>
      <c r="K18" s="167"/>
      <c r="L18" s="829"/>
      <c r="N18" s="847" t="s">
        <v>1023</v>
      </c>
    </row>
    <row r="19" spans="1:14" s="1" customFormat="1" x14ac:dyDescent="0.25">
      <c r="A19" s="879"/>
      <c r="B19" s="42" t="s">
        <v>27</v>
      </c>
      <c r="C19" s="46" t="s">
        <v>28</v>
      </c>
      <c r="D19" s="263" t="s">
        <v>12</v>
      </c>
      <c r="E19" s="715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4" s="1" customFormat="1" x14ac:dyDescent="0.25">
      <c r="A20" s="879"/>
      <c r="B20" s="47" t="s">
        <v>29</v>
      </c>
      <c r="C20" s="236"/>
      <c r="D20" s="805"/>
      <c r="E20" s="468"/>
      <c r="F20" s="812"/>
      <c r="G20" s="170"/>
      <c r="H20" s="303"/>
      <c r="I20" s="153"/>
      <c r="J20" s="256"/>
      <c r="K20" s="170"/>
      <c r="L20" s="264"/>
    </row>
    <row r="21" spans="1:14" s="1" customFormat="1" ht="15.75" thickBot="1" x14ac:dyDescent="0.3">
      <c r="A21" s="892"/>
      <c r="B21" s="49"/>
      <c r="C21" s="50" t="s">
        <v>22</v>
      </c>
      <c r="D21" s="267"/>
      <c r="E21" s="846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4" s="1" customFormat="1" ht="15" customHeight="1" x14ac:dyDescent="0.25">
      <c r="A22" s="878" t="s">
        <v>30</v>
      </c>
      <c r="B22" s="37" t="s">
        <v>24</v>
      </c>
      <c r="C22" s="849"/>
      <c r="D22" s="270"/>
      <c r="E22" s="839"/>
      <c r="F22" s="270"/>
      <c r="G22" s="369"/>
      <c r="H22" s="270"/>
      <c r="I22" s="174"/>
      <c r="J22" s="353"/>
      <c r="K22" s="137"/>
      <c r="L22" s="138"/>
    </row>
    <row r="23" spans="1:14" s="1" customFormat="1" x14ac:dyDescent="0.25">
      <c r="A23" s="879"/>
      <c r="B23" s="42" t="s">
        <v>25</v>
      </c>
      <c r="C23" s="825"/>
      <c r="D23" s="814"/>
      <c r="E23" s="347"/>
      <c r="F23" s="273"/>
      <c r="G23" s="347"/>
      <c r="H23" s="273"/>
      <c r="I23" s="347"/>
      <c r="J23" s="304"/>
      <c r="K23" s="856"/>
      <c r="L23" s="139"/>
    </row>
    <row r="24" spans="1:14" s="1" customFormat="1" x14ac:dyDescent="0.25">
      <c r="A24" s="879"/>
      <c r="B24" s="43" t="s">
        <v>26</v>
      </c>
      <c r="C24" s="843"/>
      <c r="D24" s="814"/>
      <c r="E24" s="793"/>
      <c r="F24" s="814"/>
      <c r="G24" s="793"/>
      <c r="H24" s="940"/>
      <c r="I24" s="793"/>
      <c r="J24" s="319"/>
      <c r="K24" s="856"/>
      <c r="L24" s="139"/>
    </row>
    <row r="25" spans="1:14" s="1" customFormat="1" x14ac:dyDescent="0.25">
      <c r="A25" s="879"/>
      <c r="B25" s="44"/>
      <c r="C25" s="181"/>
      <c r="D25" s="861"/>
      <c r="E25" s="181"/>
      <c r="F25" s="814"/>
      <c r="G25" s="379"/>
      <c r="H25" s="950"/>
      <c r="I25" s="823"/>
      <c r="J25" s="350"/>
      <c r="K25" s="856"/>
      <c r="L25" s="139"/>
    </row>
    <row r="26" spans="1:14" s="1" customFormat="1" x14ac:dyDescent="0.25">
      <c r="A26" s="879"/>
      <c r="B26" s="42" t="s">
        <v>27</v>
      </c>
      <c r="C26" s="183" t="s">
        <v>28</v>
      </c>
      <c r="D26" s="273" t="s">
        <v>12</v>
      </c>
      <c r="E26" s="183" t="s">
        <v>28</v>
      </c>
      <c r="F26" s="273" t="s">
        <v>12</v>
      </c>
      <c r="G26" s="183" t="s">
        <v>28</v>
      </c>
      <c r="H26" s="273" t="s">
        <v>12</v>
      </c>
      <c r="I26" s="183" t="s">
        <v>28</v>
      </c>
      <c r="J26" s="304" t="s">
        <v>12</v>
      </c>
      <c r="K26" s="856"/>
      <c r="L26" s="139"/>
    </row>
    <row r="27" spans="1:14" s="1" customFormat="1" ht="15.75" thickBot="1" x14ac:dyDescent="0.3">
      <c r="A27" s="880"/>
      <c r="B27" s="61" t="s">
        <v>29</v>
      </c>
      <c r="C27" s="958" t="s">
        <v>22</v>
      </c>
      <c r="D27" s="282"/>
      <c r="E27" s="184"/>
      <c r="F27" s="282"/>
      <c r="G27" s="241"/>
      <c r="H27" s="814"/>
      <c r="I27" s="281"/>
      <c r="J27" s="305"/>
      <c r="K27" s="140"/>
      <c r="L27" s="141"/>
    </row>
    <row r="28" spans="1:14" s="1" customFormat="1" ht="15.75" thickTop="1" x14ac:dyDescent="0.25">
      <c r="A28" s="65"/>
      <c r="B28" s="65"/>
      <c r="C28" s="819"/>
      <c r="D28" s="65"/>
      <c r="F28" s="65"/>
      <c r="H28" s="65"/>
      <c r="J28" s="65"/>
      <c r="K28" s="65"/>
      <c r="L28" s="65"/>
    </row>
    <row r="29" spans="1:14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4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4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4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sqref="A1:XFD1048576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  <col min="14" max="14" width="21.28515625" bestFit="1" customWidth="1"/>
  </cols>
  <sheetData>
    <row r="1" spans="1:12" ht="19.5" thickBot="1" x14ac:dyDescent="0.3">
      <c r="A1" s="884" t="s">
        <v>1049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848"/>
      <c r="D3" s="3"/>
      <c r="E3" s="957"/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1050</v>
      </c>
      <c r="D4" s="6" t="s">
        <v>2</v>
      </c>
      <c r="E4" s="821" t="s">
        <v>1051</v>
      </c>
      <c r="F4" s="6" t="s">
        <v>2</v>
      </c>
      <c r="G4" s="821" t="s">
        <v>1052</v>
      </c>
      <c r="H4" s="6" t="s">
        <v>2</v>
      </c>
      <c r="I4" s="5" t="s">
        <v>1053</v>
      </c>
      <c r="J4" s="6" t="s">
        <v>2</v>
      </c>
      <c r="K4" s="5" t="s">
        <v>1054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859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858" t="s">
        <v>19</v>
      </c>
      <c r="H10" s="324" t="s">
        <v>12</v>
      </c>
      <c r="I10" s="29" t="s">
        <v>19</v>
      </c>
      <c r="J10" s="104" t="s">
        <v>12</v>
      </c>
      <c r="K10" s="858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x14ac:dyDescent="0.25">
      <c r="A13" s="879"/>
      <c r="B13" s="37" t="s">
        <v>24</v>
      </c>
      <c r="C13" s="40" t="s">
        <v>190</v>
      </c>
      <c r="D13" s="811" t="s">
        <v>88</v>
      </c>
      <c r="E13" s="481" t="s">
        <v>190</v>
      </c>
      <c r="F13" s="811" t="s">
        <v>88</v>
      </c>
      <c r="G13" s="40" t="s">
        <v>190</v>
      </c>
      <c r="H13" s="248" t="s">
        <v>88</v>
      </c>
      <c r="I13" s="481" t="s">
        <v>190</v>
      </c>
      <c r="J13" s="248" t="s">
        <v>88</v>
      </c>
      <c r="K13" s="41" t="s">
        <v>190</v>
      </c>
      <c r="L13" s="827" t="s">
        <v>88</v>
      </c>
    </row>
    <row r="14" spans="1:12" s="1" customFormat="1" x14ac:dyDescent="0.25">
      <c r="A14" s="879"/>
      <c r="B14" s="37"/>
      <c r="C14" s="254"/>
      <c r="D14" s="812"/>
      <c r="E14" s="850"/>
      <c r="F14" s="812"/>
      <c r="G14" s="841"/>
      <c r="H14" s="857"/>
      <c r="I14" s="841"/>
      <c r="J14" s="857"/>
      <c r="K14" s="149"/>
      <c r="L14" s="828"/>
    </row>
    <row r="15" spans="1:12" s="1" customFormat="1" x14ac:dyDescent="0.25">
      <c r="A15" s="879"/>
      <c r="B15" s="127" t="s">
        <v>25</v>
      </c>
      <c r="C15" s="151"/>
      <c r="D15" s="813"/>
      <c r="E15" s="361"/>
      <c r="F15" s="813"/>
      <c r="G15" s="154"/>
      <c r="H15" s="256"/>
      <c r="I15" s="154"/>
      <c r="J15" s="256"/>
      <c r="K15" s="154"/>
      <c r="L15" s="334"/>
    </row>
    <row r="16" spans="1:12" s="1" customFormat="1" x14ac:dyDescent="0.25">
      <c r="A16" s="879"/>
      <c r="B16" s="128"/>
      <c r="C16" s="159"/>
      <c r="D16" s="527"/>
      <c r="E16" s="844"/>
      <c r="F16" s="527"/>
      <c r="G16" s="156"/>
      <c r="H16" s="157"/>
      <c r="I16" s="842"/>
      <c r="J16" s="157"/>
      <c r="K16" s="156"/>
      <c r="L16" s="829"/>
    </row>
    <row r="17" spans="1:14" s="1" customFormat="1" x14ac:dyDescent="0.25">
      <c r="A17" s="879"/>
      <c r="B17" s="126" t="s">
        <v>26</v>
      </c>
      <c r="C17" s="710"/>
      <c r="D17" s="814"/>
      <c r="E17" s="845"/>
      <c r="F17" s="814"/>
      <c r="G17" s="257"/>
      <c r="H17" s="860"/>
      <c r="I17" s="277"/>
      <c r="J17" s="860"/>
      <c r="K17" s="843"/>
      <c r="L17" s="334"/>
      <c r="N17" s="847" t="s">
        <v>1023</v>
      </c>
    </row>
    <row r="18" spans="1:14" s="1" customFormat="1" x14ac:dyDescent="0.25">
      <c r="A18" s="879"/>
      <c r="B18" s="44"/>
      <c r="C18" s="167"/>
      <c r="D18" s="815"/>
      <c r="E18" s="483"/>
      <c r="F18" s="815"/>
      <c r="G18" s="167"/>
      <c r="H18" s="324"/>
      <c r="I18" s="167"/>
      <c r="J18" s="324"/>
      <c r="K18" s="167"/>
      <c r="L18" s="829"/>
      <c r="N18" s="847" t="s">
        <v>1023</v>
      </c>
    </row>
    <row r="19" spans="1:14" s="1" customFormat="1" x14ac:dyDescent="0.25">
      <c r="A19" s="879"/>
      <c r="B19" s="42" t="s">
        <v>27</v>
      </c>
      <c r="C19" s="46" t="s">
        <v>28</v>
      </c>
      <c r="D19" s="263" t="s">
        <v>12</v>
      </c>
      <c r="E19" s="715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4" s="1" customFormat="1" x14ac:dyDescent="0.25">
      <c r="A20" s="879"/>
      <c r="B20" s="47" t="s">
        <v>29</v>
      </c>
      <c r="C20" s="236"/>
      <c r="D20" s="805"/>
      <c r="E20" s="468"/>
      <c r="F20" s="812"/>
      <c r="G20" s="170"/>
      <c r="H20" s="303"/>
      <c r="I20" s="153"/>
      <c r="J20" s="256"/>
      <c r="K20" s="170"/>
      <c r="L20" s="264"/>
    </row>
    <row r="21" spans="1:14" s="1" customFormat="1" ht="15.75" thickBot="1" x14ac:dyDescent="0.3">
      <c r="A21" s="892"/>
      <c r="B21" s="49"/>
      <c r="C21" s="50" t="s">
        <v>22</v>
      </c>
      <c r="D21" s="267"/>
      <c r="E21" s="846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4" s="1" customFormat="1" ht="15" customHeight="1" x14ac:dyDescent="0.25">
      <c r="A22" s="878" t="s">
        <v>30</v>
      </c>
      <c r="B22" s="37" t="s">
        <v>24</v>
      </c>
      <c r="C22" s="849"/>
      <c r="D22" s="270"/>
      <c r="E22" s="839"/>
      <c r="F22" s="270"/>
      <c r="G22" s="369"/>
      <c r="H22" s="270"/>
      <c r="I22" s="174"/>
      <c r="J22" s="353"/>
      <c r="K22" s="137"/>
      <c r="L22" s="138"/>
    </row>
    <row r="23" spans="1:14" s="1" customFormat="1" x14ac:dyDescent="0.25">
      <c r="A23" s="879"/>
      <c r="B23" s="42" t="s">
        <v>25</v>
      </c>
      <c r="C23" s="825"/>
      <c r="D23" s="814"/>
      <c r="E23" s="347"/>
      <c r="F23" s="273"/>
      <c r="G23" s="347"/>
      <c r="H23" s="273"/>
      <c r="I23" s="347"/>
      <c r="J23" s="304"/>
      <c r="K23" s="856"/>
      <c r="L23" s="139"/>
    </row>
    <row r="24" spans="1:14" s="1" customFormat="1" x14ac:dyDescent="0.25">
      <c r="A24" s="879"/>
      <c r="B24" s="43" t="s">
        <v>26</v>
      </c>
      <c r="C24" s="843"/>
      <c r="D24" s="814"/>
      <c r="E24" s="793"/>
      <c r="F24" s="814"/>
      <c r="G24" s="793"/>
      <c r="H24" s="940"/>
      <c r="I24" s="793"/>
      <c r="J24" s="319"/>
      <c r="K24" s="856"/>
      <c r="L24" s="139"/>
    </row>
    <row r="25" spans="1:14" s="1" customFormat="1" x14ac:dyDescent="0.25">
      <c r="A25" s="879"/>
      <c r="B25" s="44"/>
      <c r="C25" s="181"/>
      <c r="D25" s="861"/>
      <c r="E25" s="181"/>
      <c r="F25" s="814"/>
      <c r="G25" s="379"/>
      <c r="H25" s="950"/>
      <c r="I25" s="823"/>
      <c r="J25" s="350"/>
      <c r="K25" s="856"/>
      <c r="L25" s="139"/>
    </row>
    <row r="26" spans="1:14" s="1" customFormat="1" x14ac:dyDescent="0.25">
      <c r="A26" s="879"/>
      <c r="B26" s="42" t="s">
        <v>27</v>
      </c>
      <c r="C26" s="183" t="s">
        <v>28</v>
      </c>
      <c r="D26" s="273" t="s">
        <v>12</v>
      </c>
      <c r="E26" s="183" t="s">
        <v>28</v>
      </c>
      <c r="F26" s="273" t="s">
        <v>12</v>
      </c>
      <c r="G26" s="183" t="s">
        <v>28</v>
      </c>
      <c r="H26" s="273" t="s">
        <v>12</v>
      </c>
      <c r="I26" s="183" t="s">
        <v>28</v>
      </c>
      <c r="J26" s="304" t="s">
        <v>12</v>
      </c>
      <c r="K26" s="856"/>
      <c r="L26" s="139"/>
    </row>
    <row r="27" spans="1:14" s="1" customFormat="1" ht="15.75" thickBot="1" x14ac:dyDescent="0.3">
      <c r="A27" s="880"/>
      <c r="B27" s="61" t="s">
        <v>29</v>
      </c>
      <c r="C27" s="958" t="s">
        <v>22</v>
      </c>
      <c r="D27" s="282"/>
      <c r="E27" s="184"/>
      <c r="F27" s="282"/>
      <c r="G27" s="241"/>
      <c r="H27" s="814"/>
      <c r="I27" s="281"/>
      <c r="J27" s="305"/>
      <c r="K27" s="140"/>
      <c r="L27" s="141"/>
    </row>
    <row r="28" spans="1:14" s="1" customFormat="1" ht="15.75" thickTop="1" x14ac:dyDescent="0.25">
      <c r="A28" s="65"/>
      <c r="B28" s="65"/>
      <c r="C28" s="819"/>
      <c r="D28" s="65"/>
      <c r="F28" s="65"/>
      <c r="H28" s="65"/>
      <c r="J28" s="65"/>
      <c r="K28" s="65"/>
      <c r="L28" s="65"/>
    </row>
    <row r="29" spans="1:14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4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4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4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sqref="A1:XFD1048576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  <col min="14" max="14" width="21.28515625" bestFit="1" customWidth="1"/>
  </cols>
  <sheetData>
    <row r="1" spans="1:12" ht="19.5" thickBot="1" x14ac:dyDescent="0.3">
      <c r="A1" s="884" t="s">
        <v>1055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848"/>
      <c r="D3" s="3"/>
      <c r="E3" s="957"/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1056</v>
      </c>
      <c r="D4" s="6" t="s">
        <v>2</v>
      </c>
      <c r="E4" s="821" t="s">
        <v>1057</v>
      </c>
      <c r="F4" s="6" t="s">
        <v>2</v>
      </c>
      <c r="G4" s="821" t="s">
        <v>1058</v>
      </c>
      <c r="H4" s="6" t="s">
        <v>2</v>
      </c>
      <c r="I4" s="5" t="s">
        <v>1059</v>
      </c>
      <c r="J4" s="6" t="s">
        <v>2</v>
      </c>
      <c r="K4" s="5" t="s">
        <v>1060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959"/>
      <c r="D5" s="960"/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961"/>
      <c r="D6" s="962"/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963"/>
      <c r="D7" s="964"/>
      <c r="E7" s="16" t="s">
        <v>13</v>
      </c>
      <c r="F7" s="136"/>
      <c r="G7" s="18" t="s">
        <v>13</v>
      </c>
      <c r="H7" s="859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965"/>
      <c r="D8" s="966"/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967"/>
      <c r="D9" s="964"/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968"/>
      <c r="D10" s="969"/>
      <c r="E10" s="29" t="s">
        <v>19</v>
      </c>
      <c r="F10" s="263" t="s">
        <v>12</v>
      </c>
      <c r="G10" s="858" t="s">
        <v>19</v>
      </c>
      <c r="H10" s="324" t="s">
        <v>12</v>
      </c>
      <c r="I10" s="29" t="s">
        <v>19</v>
      </c>
      <c r="J10" s="104" t="s">
        <v>12</v>
      </c>
      <c r="K10" s="858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970"/>
      <c r="D11" s="966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971"/>
      <c r="D12" s="972"/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x14ac:dyDescent="0.25">
      <c r="A13" s="879"/>
      <c r="B13" s="37" t="s">
        <v>24</v>
      </c>
      <c r="C13" s="973"/>
      <c r="D13" s="962"/>
      <c r="E13" s="481" t="s">
        <v>190</v>
      </c>
      <c r="F13" s="811" t="s">
        <v>88</v>
      </c>
      <c r="G13" s="40" t="s">
        <v>190</v>
      </c>
      <c r="H13" s="248" t="s">
        <v>88</v>
      </c>
      <c r="I13" s="481" t="s">
        <v>190</v>
      </c>
      <c r="J13" s="248" t="s">
        <v>88</v>
      </c>
      <c r="K13" s="41" t="s">
        <v>190</v>
      </c>
      <c r="L13" s="827" t="s">
        <v>88</v>
      </c>
    </row>
    <row r="14" spans="1:12" s="1" customFormat="1" x14ac:dyDescent="0.25">
      <c r="A14" s="879"/>
      <c r="B14" s="37"/>
      <c r="C14" s="974"/>
      <c r="D14" s="975"/>
      <c r="E14" s="850"/>
      <c r="F14" s="812"/>
      <c r="G14" s="841"/>
      <c r="H14" s="857"/>
      <c r="I14" s="841"/>
      <c r="J14" s="857"/>
      <c r="K14" s="149"/>
      <c r="L14" s="828"/>
    </row>
    <row r="15" spans="1:12" s="1" customFormat="1" x14ac:dyDescent="0.25">
      <c r="A15" s="879"/>
      <c r="B15" s="127" t="s">
        <v>25</v>
      </c>
      <c r="C15" s="976"/>
      <c r="D15" s="977"/>
      <c r="E15" s="361"/>
      <c r="F15" s="813"/>
      <c r="G15" s="154"/>
      <c r="H15" s="256"/>
      <c r="I15" s="154"/>
      <c r="J15" s="256"/>
      <c r="K15" s="154"/>
      <c r="L15" s="334"/>
    </row>
    <row r="16" spans="1:12" s="1" customFormat="1" x14ac:dyDescent="0.25">
      <c r="A16" s="879"/>
      <c r="B16" s="128"/>
      <c r="C16" s="978"/>
      <c r="D16" s="964"/>
      <c r="E16" s="844"/>
      <c r="F16" s="527"/>
      <c r="G16" s="156"/>
      <c r="H16" s="157"/>
      <c r="I16" s="842"/>
      <c r="J16" s="157"/>
      <c r="K16" s="156"/>
      <c r="L16" s="829"/>
    </row>
    <row r="17" spans="1:14" s="1" customFormat="1" x14ac:dyDescent="0.25">
      <c r="A17" s="879"/>
      <c r="B17" s="126" t="s">
        <v>26</v>
      </c>
      <c r="C17" s="979"/>
      <c r="D17" s="966"/>
      <c r="E17" s="845"/>
      <c r="F17" s="814"/>
      <c r="G17" s="257"/>
      <c r="H17" s="860"/>
      <c r="I17" s="277"/>
      <c r="J17" s="860"/>
      <c r="K17" s="843"/>
      <c r="L17" s="334"/>
      <c r="N17" s="847" t="s">
        <v>1023</v>
      </c>
    </row>
    <row r="18" spans="1:14" s="1" customFormat="1" x14ac:dyDescent="0.25">
      <c r="A18" s="879"/>
      <c r="B18" s="44"/>
      <c r="C18" s="980"/>
      <c r="D18" s="981"/>
      <c r="E18" s="483"/>
      <c r="F18" s="815"/>
      <c r="G18" s="167"/>
      <c r="H18" s="324"/>
      <c r="I18" s="167"/>
      <c r="J18" s="324"/>
      <c r="K18" s="167"/>
      <c r="L18" s="829"/>
      <c r="N18" s="847" t="s">
        <v>1023</v>
      </c>
    </row>
    <row r="19" spans="1:14" s="1" customFormat="1" x14ac:dyDescent="0.25">
      <c r="A19" s="879"/>
      <c r="B19" s="42" t="s">
        <v>27</v>
      </c>
      <c r="C19" s="982"/>
      <c r="D19" s="969"/>
      <c r="E19" s="715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4" s="1" customFormat="1" x14ac:dyDescent="0.25">
      <c r="A20" s="879"/>
      <c r="B20" s="47" t="s">
        <v>29</v>
      </c>
      <c r="C20" s="983"/>
      <c r="D20" s="984"/>
      <c r="E20" s="468"/>
      <c r="F20" s="812"/>
      <c r="G20" s="170"/>
      <c r="H20" s="303"/>
      <c r="I20" s="153"/>
      <c r="J20" s="256"/>
      <c r="K20" s="170"/>
      <c r="L20" s="264"/>
    </row>
    <row r="21" spans="1:14" s="1" customFormat="1" ht="15.75" thickBot="1" x14ac:dyDescent="0.3">
      <c r="A21" s="892"/>
      <c r="B21" s="49"/>
      <c r="C21" s="985"/>
      <c r="D21" s="986"/>
      <c r="E21" s="846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4" s="1" customFormat="1" ht="15" customHeight="1" x14ac:dyDescent="0.25">
      <c r="A22" s="878" t="s">
        <v>30</v>
      </c>
      <c r="B22" s="37" t="s">
        <v>24</v>
      </c>
      <c r="C22" s="987"/>
      <c r="D22" s="988"/>
      <c r="E22" s="839"/>
      <c r="F22" s="270"/>
      <c r="G22" s="369"/>
      <c r="H22" s="270"/>
      <c r="I22" s="174"/>
      <c r="J22" s="353"/>
      <c r="K22" s="137"/>
      <c r="L22" s="138"/>
    </row>
    <row r="23" spans="1:14" s="1" customFormat="1" x14ac:dyDescent="0.25">
      <c r="A23" s="879"/>
      <c r="B23" s="42" t="s">
        <v>25</v>
      </c>
      <c r="C23" s="989"/>
      <c r="D23" s="966"/>
      <c r="E23" s="347"/>
      <c r="F23" s="273"/>
      <c r="G23" s="347"/>
      <c r="H23" s="273"/>
      <c r="I23" s="347"/>
      <c r="J23" s="304"/>
      <c r="K23" s="856"/>
      <c r="L23" s="139"/>
    </row>
    <row r="24" spans="1:14" s="1" customFormat="1" x14ac:dyDescent="0.25">
      <c r="A24" s="879"/>
      <c r="B24" s="43" t="s">
        <v>26</v>
      </c>
      <c r="C24" s="990"/>
      <c r="D24" s="966"/>
      <c r="E24" s="793"/>
      <c r="F24" s="814"/>
      <c r="G24" s="793"/>
      <c r="H24" s="940"/>
      <c r="I24" s="793"/>
      <c r="J24" s="319"/>
      <c r="K24" s="856"/>
      <c r="L24" s="139"/>
    </row>
    <row r="25" spans="1:14" s="1" customFormat="1" x14ac:dyDescent="0.25">
      <c r="A25" s="879"/>
      <c r="B25" s="44"/>
      <c r="C25" s="991"/>
      <c r="D25" s="992"/>
      <c r="E25" s="181"/>
      <c r="F25" s="814"/>
      <c r="G25" s="379"/>
      <c r="H25" s="950"/>
      <c r="I25" s="823"/>
      <c r="J25" s="350"/>
      <c r="K25" s="856"/>
      <c r="L25" s="139"/>
    </row>
    <row r="26" spans="1:14" s="1" customFormat="1" x14ac:dyDescent="0.25">
      <c r="A26" s="879"/>
      <c r="B26" s="42" t="s">
        <v>27</v>
      </c>
      <c r="C26" s="993"/>
      <c r="D26" s="994"/>
      <c r="E26" s="183" t="s">
        <v>28</v>
      </c>
      <c r="F26" s="273" t="s">
        <v>12</v>
      </c>
      <c r="G26" s="183" t="s">
        <v>28</v>
      </c>
      <c r="H26" s="273" t="s">
        <v>12</v>
      </c>
      <c r="I26" s="183" t="s">
        <v>28</v>
      </c>
      <c r="J26" s="304" t="s">
        <v>12</v>
      </c>
      <c r="K26" s="856"/>
      <c r="L26" s="139"/>
    </row>
    <row r="27" spans="1:14" s="1" customFormat="1" ht="15.75" thickBot="1" x14ac:dyDescent="0.3">
      <c r="A27" s="880"/>
      <c r="B27" s="61" t="s">
        <v>29</v>
      </c>
      <c r="C27" s="995"/>
      <c r="D27" s="996"/>
      <c r="E27" s="184"/>
      <c r="F27" s="282"/>
      <c r="G27" s="241"/>
      <c r="H27" s="814"/>
      <c r="I27" s="281"/>
      <c r="J27" s="305"/>
      <c r="K27" s="140"/>
      <c r="L27" s="141"/>
    </row>
    <row r="28" spans="1:14" s="1" customFormat="1" ht="15.75" thickTop="1" x14ac:dyDescent="0.25">
      <c r="A28" s="65"/>
      <c r="B28" s="65"/>
      <c r="C28" s="819"/>
      <c r="D28" s="65"/>
      <c r="F28" s="65"/>
      <c r="H28" s="65"/>
      <c r="J28" s="65"/>
      <c r="K28" s="65"/>
      <c r="L28" s="65"/>
    </row>
    <row r="29" spans="1:14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4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4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4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activeCell="O10" sqref="O10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  <col min="14" max="14" width="21.28515625" bestFit="1" customWidth="1"/>
  </cols>
  <sheetData>
    <row r="1" spans="1:12" ht="19.5" thickBot="1" x14ac:dyDescent="0.3">
      <c r="A1" s="884" t="s">
        <v>1061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848"/>
      <c r="D3" s="3"/>
      <c r="E3" s="957"/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1062</v>
      </c>
      <c r="D4" s="6" t="s">
        <v>2</v>
      </c>
      <c r="E4" s="821" t="s">
        <v>1063</v>
      </c>
      <c r="F4" s="6" t="s">
        <v>2</v>
      </c>
      <c r="G4" s="821" t="s">
        <v>1064</v>
      </c>
      <c r="H4" s="6" t="s">
        <v>2</v>
      </c>
      <c r="I4" s="5" t="s">
        <v>1065</v>
      </c>
      <c r="J4" s="6" t="s">
        <v>2</v>
      </c>
      <c r="K4" s="5" t="s">
        <v>1066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997"/>
      <c r="J5" s="998"/>
      <c r="K5" s="997"/>
      <c r="L5" s="999"/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000"/>
      <c r="J6" s="1001"/>
      <c r="K6" s="1000"/>
      <c r="L6" s="1002"/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859"/>
      <c r="I7" s="1003"/>
      <c r="J7" s="1004"/>
      <c r="K7" s="1003"/>
      <c r="L7" s="1005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1006"/>
      <c r="J8" s="1007"/>
      <c r="K8" s="1006"/>
      <c r="L8" s="1008"/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1009"/>
      <c r="J9" s="1004"/>
      <c r="K9" s="1010"/>
      <c r="L9" s="1005"/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858" t="s">
        <v>19</v>
      </c>
      <c r="H10" s="324" t="s">
        <v>12</v>
      </c>
      <c r="I10" s="1011"/>
      <c r="J10" s="1012"/>
      <c r="K10" s="1013"/>
      <c r="L10" s="1014"/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1015"/>
      <c r="J11" s="1007"/>
      <c r="K11" s="1015"/>
      <c r="L11" s="1008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07" t="s">
        <v>930</v>
      </c>
      <c r="F12" s="244" t="s">
        <v>15</v>
      </c>
      <c r="G12" s="807" t="s">
        <v>930</v>
      </c>
      <c r="H12" s="244" t="s">
        <v>15</v>
      </c>
      <c r="I12" s="971"/>
      <c r="J12" s="1016"/>
      <c r="K12" s="971"/>
      <c r="L12" s="1017"/>
    </row>
    <row r="13" spans="1:12" s="1" customFormat="1" x14ac:dyDescent="0.25">
      <c r="A13" s="879"/>
      <c r="B13" s="37" t="s">
        <v>24</v>
      </c>
      <c r="C13" s="40" t="s">
        <v>190</v>
      </c>
      <c r="D13" s="811" t="s">
        <v>88</v>
      </c>
      <c r="E13" s="481" t="s">
        <v>190</v>
      </c>
      <c r="F13" s="811" t="s">
        <v>88</v>
      </c>
      <c r="G13" s="40" t="s">
        <v>190</v>
      </c>
      <c r="H13" s="248" t="s">
        <v>88</v>
      </c>
      <c r="I13" s="973"/>
      <c r="J13" s="1001"/>
      <c r="K13" s="1018"/>
      <c r="L13" s="1002"/>
    </row>
    <row r="14" spans="1:12" s="1" customFormat="1" x14ac:dyDescent="0.25">
      <c r="A14" s="879"/>
      <c r="B14" s="37"/>
      <c r="C14" s="254"/>
      <c r="D14" s="812"/>
      <c r="E14" s="850"/>
      <c r="F14" s="812"/>
      <c r="G14" s="841"/>
      <c r="H14" s="857"/>
      <c r="I14" s="1019"/>
      <c r="J14" s="1020"/>
      <c r="K14" s="1021"/>
      <c r="L14" s="1022"/>
    </row>
    <row r="15" spans="1:12" s="1" customFormat="1" x14ac:dyDescent="0.25">
      <c r="A15" s="879"/>
      <c r="B15" s="127" t="s">
        <v>25</v>
      </c>
      <c r="C15" s="151"/>
      <c r="D15" s="813"/>
      <c r="E15" s="361"/>
      <c r="F15" s="813"/>
      <c r="G15" s="154"/>
      <c r="H15" s="256"/>
      <c r="I15" s="1023"/>
      <c r="J15" s="1024"/>
      <c r="K15" s="1023"/>
      <c r="L15" s="1025"/>
    </row>
    <row r="16" spans="1:12" s="1" customFormat="1" x14ac:dyDescent="0.25">
      <c r="A16" s="879"/>
      <c r="B16" s="128"/>
      <c r="C16" s="159"/>
      <c r="D16" s="527"/>
      <c r="E16" s="844"/>
      <c r="F16" s="527"/>
      <c r="G16" s="156"/>
      <c r="H16" s="157"/>
      <c r="I16" s="1026"/>
      <c r="J16" s="1027"/>
      <c r="K16" s="1028"/>
      <c r="L16" s="1005"/>
    </row>
    <row r="17" spans="1:14" s="1" customFormat="1" x14ac:dyDescent="0.25">
      <c r="A17" s="879"/>
      <c r="B17" s="126" t="s">
        <v>26</v>
      </c>
      <c r="C17" s="710"/>
      <c r="D17" s="814"/>
      <c r="E17" s="845"/>
      <c r="F17" s="814"/>
      <c r="G17" s="257"/>
      <c r="H17" s="860"/>
      <c r="I17" s="1029"/>
      <c r="J17" s="966"/>
      <c r="K17" s="1030"/>
      <c r="L17" s="1025"/>
      <c r="N17" s="847" t="s">
        <v>1023</v>
      </c>
    </row>
    <row r="18" spans="1:14" s="1" customFormat="1" x14ac:dyDescent="0.25">
      <c r="A18" s="879"/>
      <c r="B18" s="44"/>
      <c r="C18" s="167"/>
      <c r="D18" s="815"/>
      <c r="E18" s="483"/>
      <c r="F18" s="815"/>
      <c r="G18" s="167"/>
      <c r="H18" s="324"/>
      <c r="I18" s="1031"/>
      <c r="J18" s="981"/>
      <c r="K18" s="1031"/>
      <c r="L18" s="1005"/>
      <c r="N18" s="847" t="s">
        <v>1023</v>
      </c>
    </row>
    <row r="19" spans="1:14" s="1" customFormat="1" x14ac:dyDescent="0.25">
      <c r="A19" s="879"/>
      <c r="B19" s="42" t="s">
        <v>27</v>
      </c>
      <c r="C19" s="46" t="s">
        <v>28</v>
      </c>
      <c r="D19" s="263" t="s">
        <v>12</v>
      </c>
      <c r="E19" s="715" t="s">
        <v>28</v>
      </c>
      <c r="F19" s="811" t="s">
        <v>12</v>
      </c>
      <c r="G19" s="46" t="s">
        <v>28</v>
      </c>
      <c r="H19" s="263" t="s">
        <v>12</v>
      </c>
      <c r="I19" s="1032"/>
      <c r="J19" s="1033"/>
      <c r="K19" s="1032"/>
      <c r="L19" s="1014"/>
    </row>
    <row r="20" spans="1:14" s="1" customFormat="1" x14ac:dyDescent="0.25">
      <c r="A20" s="879"/>
      <c r="B20" s="47" t="s">
        <v>29</v>
      </c>
      <c r="C20" s="236"/>
      <c r="D20" s="805"/>
      <c r="E20" s="468"/>
      <c r="F20" s="812"/>
      <c r="G20" s="170"/>
      <c r="H20" s="303"/>
      <c r="I20" s="1034"/>
      <c r="J20" s="1024"/>
      <c r="K20" s="1035"/>
      <c r="L20" s="1014"/>
    </row>
    <row r="21" spans="1:14" s="1" customFormat="1" ht="15.75" thickBot="1" x14ac:dyDescent="0.3">
      <c r="A21" s="892"/>
      <c r="B21" s="49"/>
      <c r="C21" s="50" t="s">
        <v>22</v>
      </c>
      <c r="D21" s="267"/>
      <c r="E21" s="846" t="s">
        <v>22</v>
      </c>
      <c r="F21" s="267"/>
      <c r="G21" s="50" t="s">
        <v>22</v>
      </c>
      <c r="H21" s="267"/>
      <c r="I21" s="1036"/>
      <c r="J21" s="1037"/>
      <c r="K21" s="1036"/>
      <c r="L21" s="1038"/>
    </row>
    <row r="22" spans="1:14" s="1" customFormat="1" ht="15" customHeight="1" x14ac:dyDescent="0.25">
      <c r="A22" s="878" t="s">
        <v>30</v>
      </c>
      <c r="B22" s="37" t="s">
        <v>24</v>
      </c>
      <c r="C22" s="849"/>
      <c r="D22" s="270"/>
      <c r="E22" s="839"/>
      <c r="F22" s="270"/>
      <c r="G22" s="369"/>
      <c r="H22" s="270"/>
      <c r="I22" s="1039"/>
      <c r="J22" s="988"/>
      <c r="K22" s="1046"/>
      <c r="L22" s="1047"/>
    </row>
    <row r="23" spans="1:14" s="1" customFormat="1" x14ac:dyDescent="0.25">
      <c r="A23" s="879"/>
      <c r="B23" s="42" t="s">
        <v>25</v>
      </c>
      <c r="C23" s="825"/>
      <c r="D23" s="814"/>
      <c r="E23" s="347"/>
      <c r="F23" s="273"/>
      <c r="G23" s="347"/>
      <c r="H23" s="273"/>
      <c r="I23" s="1040"/>
      <c r="J23" s="994"/>
      <c r="K23" s="1048"/>
      <c r="L23" s="1049"/>
    </row>
    <row r="24" spans="1:14" s="1" customFormat="1" x14ac:dyDescent="0.25">
      <c r="A24" s="879"/>
      <c r="B24" s="43" t="s">
        <v>26</v>
      </c>
      <c r="C24" s="843"/>
      <c r="D24" s="814"/>
      <c r="E24" s="793"/>
      <c r="F24" s="814"/>
      <c r="G24" s="793"/>
      <c r="H24" s="940"/>
      <c r="I24" s="1041"/>
      <c r="J24" s="1042"/>
      <c r="K24" s="1048"/>
      <c r="L24" s="1049"/>
    </row>
    <row r="25" spans="1:14" s="1" customFormat="1" x14ac:dyDescent="0.25">
      <c r="A25" s="879"/>
      <c r="B25" s="44"/>
      <c r="C25" s="181"/>
      <c r="D25" s="861"/>
      <c r="E25" s="181"/>
      <c r="F25" s="814"/>
      <c r="G25" s="379"/>
      <c r="H25" s="950"/>
      <c r="I25" s="1043"/>
      <c r="J25" s="992"/>
      <c r="K25" s="1048"/>
      <c r="L25" s="1049"/>
    </row>
    <row r="26" spans="1:14" s="1" customFormat="1" x14ac:dyDescent="0.25">
      <c r="A26" s="879"/>
      <c r="B26" s="42" t="s">
        <v>27</v>
      </c>
      <c r="C26" s="183" t="s">
        <v>28</v>
      </c>
      <c r="D26" s="273" t="s">
        <v>12</v>
      </c>
      <c r="E26" s="183" t="s">
        <v>28</v>
      </c>
      <c r="F26" s="273" t="s">
        <v>12</v>
      </c>
      <c r="G26" s="183"/>
      <c r="H26" s="273"/>
      <c r="I26" s="1044"/>
      <c r="J26" s="994"/>
      <c r="K26" s="1048"/>
      <c r="L26" s="1049"/>
    </row>
    <row r="27" spans="1:14" s="1" customFormat="1" ht="15.75" thickBot="1" x14ac:dyDescent="0.3">
      <c r="A27" s="880"/>
      <c r="B27" s="61" t="s">
        <v>29</v>
      </c>
      <c r="C27" s="958" t="s">
        <v>22</v>
      </c>
      <c r="D27" s="282"/>
      <c r="E27" s="184"/>
      <c r="F27" s="282"/>
      <c r="G27" s="241"/>
      <c r="H27" s="814"/>
      <c r="I27" s="1045"/>
      <c r="J27" s="996"/>
      <c r="K27" s="1050"/>
      <c r="L27" s="1051"/>
    </row>
    <row r="28" spans="1:14" s="1" customFormat="1" ht="15.75" thickTop="1" x14ac:dyDescent="0.25">
      <c r="A28" s="65"/>
      <c r="B28" s="65"/>
      <c r="C28" s="819"/>
      <c r="D28" s="65"/>
      <c r="F28" s="65"/>
      <c r="H28" s="65"/>
      <c r="J28" s="65"/>
      <c r="K28" s="65"/>
      <c r="L28" s="65"/>
    </row>
    <row r="29" spans="1:14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4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4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4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sqref="A1:XFD1048576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  <col min="14" max="14" width="21.28515625" bestFit="1" customWidth="1"/>
  </cols>
  <sheetData>
    <row r="1" spans="1:12" ht="19.5" thickBot="1" x14ac:dyDescent="0.3">
      <c r="A1" s="884" t="s">
        <v>1067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848"/>
      <c r="D3" s="3"/>
      <c r="E3" s="957"/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1068</v>
      </c>
      <c r="D4" s="6" t="s">
        <v>2</v>
      </c>
      <c r="E4" s="821" t="s">
        <v>1069</v>
      </c>
      <c r="F4" s="6" t="s">
        <v>2</v>
      </c>
      <c r="G4" s="821" t="s">
        <v>1070</v>
      </c>
      <c r="H4" s="6" t="s">
        <v>2</v>
      </c>
      <c r="I4" s="5" t="s">
        <v>1071</v>
      </c>
      <c r="J4" s="6" t="s">
        <v>2</v>
      </c>
      <c r="K4" s="5" t="s">
        <v>1072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859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434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858" t="s">
        <v>19</v>
      </c>
      <c r="H10" s="324" t="s">
        <v>12</v>
      </c>
      <c r="I10" s="29" t="s">
        <v>19</v>
      </c>
      <c r="J10" s="104" t="s">
        <v>12</v>
      </c>
      <c r="K10" s="858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807" t="s">
        <v>930</v>
      </c>
      <c r="D12" s="244" t="s">
        <v>15</v>
      </c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x14ac:dyDescent="0.25">
      <c r="A13" s="879"/>
      <c r="B13" s="37" t="s">
        <v>24</v>
      </c>
      <c r="C13" s="40" t="s">
        <v>190</v>
      </c>
      <c r="D13" s="811" t="s">
        <v>88</v>
      </c>
      <c r="E13" s="481" t="s">
        <v>190</v>
      </c>
      <c r="F13" s="811" t="s">
        <v>88</v>
      </c>
      <c r="G13" s="40" t="s">
        <v>190</v>
      </c>
      <c r="H13" s="248" t="s">
        <v>88</v>
      </c>
      <c r="I13" s="481" t="s">
        <v>190</v>
      </c>
      <c r="J13" s="248" t="s">
        <v>88</v>
      </c>
      <c r="K13" s="41" t="s">
        <v>190</v>
      </c>
      <c r="L13" s="827" t="s">
        <v>88</v>
      </c>
    </row>
    <row r="14" spans="1:12" s="1" customFormat="1" x14ac:dyDescent="0.25">
      <c r="A14" s="879"/>
      <c r="B14" s="37"/>
      <c r="C14" s="254"/>
      <c r="D14" s="812"/>
      <c r="E14" s="850"/>
      <c r="F14" s="812"/>
      <c r="G14" s="841"/>
      <c r="H14" s="857"/>
      <c r="I14" s="841"/>
      <c r="J14" s="857"/>
      <c r="K14" s="149"/>
      <c r="L14" s="828"/>
    </row>
    <row r="15" spans="1:12" s="1" customFormat="1" x14ac:dyDescent="0.25">
      <c r="A15" s="879"/>
      <c r="B15" s="127" t="s">
        <v>25</v>
      </c>
      <c r="C15" s="151"/>
      <c r="D15" s="813"/>
      <c r="E15" s="361"/>
      <c r="F15" s="813"/>
      <c r="G15" s="154"/>
      <c r="H15" s="256"/>
      <c r="I15" s="154"/>
      <c r="J15" s="256"/>
      <c r="K15" s="154"/>
      <c r="L15" s="334"/>
    </row>
    <row r="16" spans="1:12" s="1" customFormat="1" x14ac:dyDescent="0.25">
      <c r="A16" s="879"/>
      <c r="B16" s="128"/>
      <c r="C16" s="159"/>
      <c r="D16" s="527"/>
      <c r="E16" s="844"/>
      <c r="F16" s="527"/>
      <c r="G16" s="156"/>
      <c r="H16" s="157"/>
      <c r="I16" s="842"/>
      <c r="J16" s="157"/>
      <c r="K16" s="156"/>
      <c r="L16" s="829"/>
    </row>
    <row r="17" spans="1:14" s="1" customFormat="1" x14ac:dyDescent="0.25">
      <c r="A17" s="879"/>
      <c r="B17" s="126" t="s">
        <v>26</v>
      </c>
      <c r="C17" s="710"/>
      <c r="D17" s="814"/>
      <c r="E17" s="845"/>
      <c r="F17" s="814"/>
      <c r="G17" s="257"/>
      <c r="H17" s="860"/>
      <c r="I17" s="277"/>
      <c r="J17" s="860"/>
      <c r="K17" s="843"/>
      <c r="L17" s="334"/>
      <c r="N17" s="847" t="s">
        <v>1023</v>
      </c>
    </row>
    <row r="18" spans="1:14" s="1" customFormat="1" x14ac:dyDescent="0.25">
      <c r="A18" s="879"/>
      <c r="B18" s="44"/>
      <c r="C18" s="167"/>
      <c r="D18" s="815"/>
      <c r="E18" s="483"/>
      <c r="F18" s="815"/>
      <c r="G18" s="167"/>
      <c r="H18" s="324"/>
      <c r="I18" s="167"/>
      <c r="J18" s="324"/>
      <c r="K18" s="167"/>
      <c r="L18" s="829"/>
      <c r="N18" s="847" t="s">
        <v>1023</v>
      </c>
    </row>
    <row r="19" spans="1:14" s="1" customFormat="1" x14ac:dyDescent="0.25">
      <c r="A19" s="879"/>
      <c r="B19" s="42" t="s">
        <v>27</v>
      </c>
      <c r="C19" s="46" t="s">
        <v>28</v>
      </c>
      <c r="D19" s="263" t="s">
        <v>12</v>
      </c>
      <c r="E19" s="715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4" s="1" customFormat="1" x14ac:dyDescent="0.25">
      <c r="A20" s="879"/>
      <c r="B20" s="47" t="s">
        <v>29</v>
      </c>
      <c r="C20" s="236"/>
      <c r="D20" s="805"/>
      <c r="E20" s="468"/>
      <c r="F20" s="812"/>
      <c r="G20" s="170"/>
      <c r="H20" s="303"/>
      <c r="I20" s="153"/>
      <c r="J20" s="256"/>
      <c r="K20" s="170"/>
      <c r="L20" s="264"/>
    </row>
    <row r="21" spans="1:14" s="1" customFormat="1" ht="15.75" thickBot="1" x14ac:dyDescent="0.3">
      <c r="A21" s="892"/>
      <c r="B21" s="49"/>
      <c r="C21" s="50" t="s">
        <v>22</v>
      </c>
      <c r="D21" s="267"/>
      <c r="E21" s="846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4" s="1" customFormat="1" ht="15" customHeight="1" x14ac:dyDescent="0.25">
      <c r="A22" s="878" t="s">
        <v>30</v>
      </c>
      <c r="B22" s="37" t="s">
        <v>24</v>
      </c>
      <c r="C22" s="849"/>
      <c r="D22" s="270"/>
      <c r="E22" s="839"/>
      <c r="F22" s="270"/>
      <c r="G22" s="369"/>
      <c r="H22" s="270"/>
      <c r="I22" s="174"/>
      <c r="J22" s="353"/>
      <c r="K22" s="137"/>
      <c r="L22" s="138"/>
    </row>
    <row r="23" spans="1:14" s="1" customFormat="1" x14ac:dyDescent="0.25">
      <c r="A23" s="879"/>
      <c r="B23" s="42" t="s">
        <v>25</v>
      </c>
      <c r="C23" s="825"/>
      <c r="D23" s="814"/>
      <c r="E23" s="347"/>
      <c r="F23" s="273"/>
      <c r="G23" s="347"/>
      <c r="H23" s="273"/>
      <c r="I23" s="347"/>
      <c r="J23" s="304"/>
      <c r="K23" s="856"/>
      <c r="L23" s="139"/>
    </row>
    <row r="24" spans="1:14" s="1" customFormat="1" x14ac:dyDescent="0.25">
      <c r="A24" s="879"/>
      <c r="B24" s="43" t="s">
        <v>26</v>
      </c>
      <c r="C24" s="843"/>
      <c r="D24" s="814"/>
      <c r="E24" s="793"/>
      <c r="F24" s="814"/>
      <c r="G24" s="793"/>
      <c r="H24" s="940"/>
      <c r="I24" s="793"/>
      <c r="J24" s="319"/>
      <c r="K24" s="856"/>
      <c r="L24" s="139"/>
    </row>
    <row r="25" spans="1:14" s="1" customFormat="1" x14ac:dyDescent="0.25">
      <c r="A25" s="879"/>
      <c r="B25" s="44"/>
      <c r="C25" s="181"/>
      <c r="D25" s="861"/>
      <c r="E25" s="181"/>
      <c r="F25" s="814"/>
      <c r="G25" s="379"/>
      <c r="H25" s="950"/>
      <c r="I25" s="823"/>
      <c r="J25" s="350"/>
      <c r="K25" s="856"/>
      <c r="L25" s="139"/>
    </row>
    <row r="26" spans="1:14" s="1" customFormat="1" x14ac:dyDescent="0.25">
      <c r="A26" s="879"/>
      <c r="B26" s="42" t="s">
        <v>27</v>
      </c>
      <c r="C26" s="183" t="s">
        <v>28</v>
      </c>
      <c r="D26" s="273" t="s">
        <v>12</v>
      </c>
      <c r="E26" s="183" t="s">
        <v>28</v>
      </c>
      <c r="F26" s="273" t="s">
        <v>12</v>
      </c>
      <c r="G26" s="183" t="s">
        <v>28</v>
      </c>
      <c r="H26" s="273" t="s">
        <v>12</v>
      </c>
      <c r="I26" s="183" t="s">
        <v>28</v>
      </c>
      <c r="J26" s="304" t="s">
        <v>12</v>
      </c>
      <c r="K26" s="856"/>
      <c r="L26" s="139"/>
    </row>
    <row r="27" spans="1:14" s="1" customFormat="1" ht="15.75" thickBot="1" x14ac:dyDescent="0.3">
      <c r="A27" s="880"/>
      <c r="B27" s="61" t="s">
        <v>29</v>
      </c>
      <c r="C27" s="958" t="s">
        <v>22</v>
      </c>
      <c r="D27" s="282"/>
      <c r="E27" s="184"/>
      <c r="F27" s="282"/>
      <c r="G27" s="241"/>
      <c r="H27" s="814"/>
      <c r="I27" s="281"/>
      <c r="J27" s="305"/>
      <c r="K27" s="140"/>
      <c r="L27" s="141"/>
    </row>
    <row r="28" spans="1:14" s="1" customFormat="1" ht="15.75" thickTop="1" x14ac:dyDescent="0.25">
      <c r="A28" s="65"/>
      <c r="B28" s="65"/>
      <c r="C28" s="819"/>
      <c r="D28" s="65"/>
      <c r="F28" s="65"/>
      <c r="H28" s="65"/>
      <c r="J28" s="65"/>
      <c r="K28" s="65"/>
      <c r="L28" s="65"/>
    </row>
    <row r="29" spans="1:14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4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4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4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workbookViewId="0">
      <selection activeCell="N9" sqref="N9"/>
    </sheetView>
  </sheetViews>
  <sheetFormatPr baseColWidth="10" defaultRowHeight="15" x14ac:dyDescent="0.25"/>
  <cols>
    <col min="1" max="1" width="6.140625" bestFit="1" customWidth="1"/>
    <col min="2" max="2" width="20.140625" bestFit="1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  <col min="14" max="14" width="21.28515625" bestFit="1" customWidth="1"/>
  </cols>
  <sheetData>
    <row r="1" spans="1:12" ht="19.5" thickBot="1" x14ac:dyDescent="0.3">
      <c r="A1" s="884" t="s">
        <v>1073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962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848"/>
      <c r="D3" s="3"/>
      <c r="E3" s="957"/>
      <c r="F3" s="3"/>
      <c r="H3" s="3"/>
      <c r="I3" s="822"/>
      <c r="J3" s="3"/>
      <c r="K3" s="818"/>
      <c r="L3" s="3"/>
    </row>
    <row r="4" spans="1:12" s="1" customFormat="1" ht="16.5" thickTop="1" thickBot="1" x14ac:dyDescent="0.3">
      <c r="A4" s="4"/>
      <c r="B4" s="4"/>
      <c r="C4" s="5" t="s">
        <v>1074</v>
      </c>
      <c r="D4" s="6" t="s">
        <v>2</v>
      </c>
      <c r="E4" s="821" t="s">
        <v>1075</v>
      </c>
      <c r="F4" s="6" t="s">
        <v>2</v>
      </c>
      <c r="G4" s="821" t="s">
        <v>1076</v>
      </c>
      <c r="H4" s="6" t="s">
        <v>2</v>
      </c>
      <c r="I4" s="5" t="s">
        <v>1077</v>
      </c>
      <c r="J4" s="6" t="s">
        <v>2</v>
      </c>
      <c r="K4" s="5" t="s">
        <v>1078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997"/>
      <c r="D5" s="998"/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000"/>
      <c r="D6" s="1001"/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003"/>
      <c r="D7" s="1004"/>
      <c r="E7" s="16" t="s">
        <v>13</v>
      </c>
      <c r="F7" s="136"/>
      <c r="G7" s="18" t="s">
        <v>13</v>
      </c>
      <c r="H7" s="859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1052"/>
      <c r="D8" s="1007"/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1010"/>
      <c r="D9" s="1004"/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1011"/>
      <c r="D10" s="1033"/>
      <c r="E10" s="29" t="s">
        <v>19</v>
      </c>
      <c r="F10" s="263" t="s">
        <v>12</v>
      </c>
      <c r="G10" s="858" t="s">
        <v>19</v>
      </c>
      <c r="H10" s="324" t="s">
        <v>12</v>
      </c>
      <c r="I10" s="29" t="s">
        <v>19</v>
      </c>
      <c r="J10" s="104" t="s">
        <v>12</v>
      </c>
      <c r="K10" s="858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1015"/>
      <c r="D11" s="100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929</v>
      </c>
      <c r="C12" s="971"/>
      <c r="D12" s="1016"/>
      <c r="E12" s="807" t="s">
        <v>930</v>
      </c>
      <c r="F12" s="244" t="s">
        <v>15</v>
      </c>
      <c r="G12" s="807" t="s">
        <v>930</v>
      </c>
      <c r="H12" s="244" t="s">
        <v>15</v>
      </c>
      <c r="I12" s="807" t="s">
        <v>930</v>
      </c>
      <c r="J12" s="244" t="s">
        <v>15</v>
      </c>
      <c r="K12" s="807" t="s">
        <v>930</v>
      </c>
      <c r="L12" s="246" t="s">
        <v>15</v>
      </c>
    </row>
    <row r="13" spans="1:12" s="1" customFormat="1" x14ac:dyDescent="0.25">
      <c r="A13" s="879"/>
      <c r="B13" s="37" t="s">
        <v>24</v>
      </c>
      <c r="C13" s="1018"/>
      <c r="D13" s="1001"/>
      <c r="E13" s="481" t="s">
        <v>190</v>
      </c>
      <c r="F13" s="811" t="s">
        <v>88</v>
      </c>
      <c r="G13" s="40" t="s">
        <v>190</v>
      </c>
      <c r="H13" s="248" t="s">
        <v>88</v>
      </c>
      <c r="I13" s="481" t="s">
        <v>190</v>
      </c>
      <c r="J13" s="248" t="s">
        <v>88</v>
      </c>
      <c r="K13" s="41" t="s">
        <v>190</v>
      </c>
      <c r="L13" s="827" t="s">
        <v>88</v>
      </c>
    </row>
    <row r="14" spans="1:12" s="1" customFormat="1" x14ac:dyDescent="0.25">
      <c r="A14" s="879"/>
      <c r="B14" s="37"/>
      <c r="C14" s="1053"/>
      <c r="D14" s="1054"/>
      <c r="E14" s="850"/>
      <c r="F14" s="812"/>
      <c r="G14" s="841"/>
      <c r="H14" s="857"/>
      <c r="I14" s="841"/>
      <c r="J14" s="857"/>
      <c r="K14" s="149"/>
      <c r="L14" s="828"/>
    </row>
    <row r="15" spans="1:12" s="1" customFormat="1" x14ac:dyDescent="0.25">
      <c r="A15" s="879"/>
      <c r="B15" s="127" t="s">
        <v>25</v>
      </c>
      <c r="C15" s="1055"/>
      <c r="D15" s="1056"/>
      <c r="E15" s="361"/>
      <c r="F15" s="813"/>
      <c r="G15" s="154"/>
      <c r="H15" s="256"/>
      <c r="I15" s="154"/>
      <c r="J15" s="256"/>
      <c r="K15" s="154"/>
      <c r="L15" s="334"/>
    </row>
    <row r="16" spans="1:12" s="1" customFormat="1" x14ac:dyDescent="0.25">
      <c r="A16" s="879"/>
      <c r="B16" s="128"/>
      <c r="C16" s="1057"/>
      <c r="D16" s="1004"/>
      <c r="E16" s="844"/>
      <c r="F16" s="527"/>
      <c r="G16" s="156"/>
      <c r="H16" s="157"/>
      <c r="I16" s="842"/>
      <c r="J16" s="157"/>
      <c r="K16" s="156"/>
      <c r="L16" s="829"/>
    </row>
    <row r="17" spans="1:14" s="1" customFormat="1" x14ac:dyDescent="0.25">
      <c r="A17" s="879"/>
      <c r="B17" s="126" t="s">
        <v>26</v>
      </c>
      <c r="C17" s="1058"/>
      <c r="D17" s="1007"/>
      <c r="E17" s="845"/>
      <c r="F17" s="814"/>
      <c r="G17" s="257"/>
      <c r="H17" s="860"/>
      <c r="I17" s="277"/>
      <c r="J17" s="860"/>
      <c r="K17" s="843"/>
      <c r="L17" s="334"/>
      <c r="N17" s="847" t="s">
        <v>1023</v>
      </c>
    </row>
    <row r="18" spans="1:14" s="1" customFormat="1" x14ac:dyDescent="0.25">
      <c r="A18" s="879"/>
      <c r="B18" s="44"/>
      <c r="C18" s="1031"/>
      <c r="D18" s="1012"/>
      <c r="E18" s="483"/>
      <c r="F18" s="815"/>
      <c r="G18" s="167"/>
      <c r="H18" s="324"/>
      <c r="I18" s="167"/>
      <c r="J18" s="324"/>
      <c r="K18" s="167"/>
      <c r="L18" s="829"/>
      <c r="N18" s="847" t="s">
        <v>1023</v>
      </c>
    </row>
    <row r="19" spans="1:14" s="1" customFormat="1" x14ac:dyDescent="0.25">
      <c r="A19" s="879"/>
      <c r="B19" s="42" t="s">
        <v>27</v>
      </c>
      <c r="C19" s="1032"/>
      <c r="D19" s="1033"/>
      <c r="E19" s="715" t="s">
        <v>28</v>
      </c>
      <c r="F19" s="811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4" s="1" customFormat="1" x14ac:dyDescent="0.25">
      <c r="A20" s="879"/>
      <c r="B20" s="47" t="s">
        <v>29</v>
      </c>
      <c r="C20" s="983"/>
      <c r="D20" s="1059"/>
      <c r="E20" s="468"/>
      <c r="F20" s="812"/>
      <c r="G20" s="170"/>
      <c r="H20" s="303"/>
      <c r="I20" s="153"/>
      <c r="J20" s="256"/>
      <c r="K20" s="170"/>
      <c r="L20" s="264"/>
    </row>
    <row r="21" spans="1:14" s="1" customFormat="1" ht="15.75" thickBot="1" x14ac:dyDescent="0.3">
      <c r="A21" s="892"/>
      <c r="B21" s="49"/>
      <c r="C21" s="1036"/>
      <c r="D21" s="1037"/>
      <c r="E21" s="846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4" s="1" customFormat="1" ht="15" customHeight="1" x14ac:dyDescent="0.25">
      <c r="A22" s="878" t="s">
        <v>30</v>
      </c>
      <c r="B22" s="37" t="s">
        <v>24</v>
      </c>
      <c r="C22" s="987"/>
      <c r="D22" s="1060"/>
      <c r="E22" s="839"/>
      <c r="F22" s="270"/>
      <c r="G22" s="369"/>
      <c r="H22" s="270"/>
      <c r="I22" s="174"/>
      <c r="J22" s="353"/>
      <c r="K22" s="137"/>
      <c r="L22" s="138"/>
    </row>
    <row r="23" spans="1:14" s="1" customFormat="1" x14ac:dyDescent="0.25">
      <c r="A23" s="879"/>
      <c r="B23" s="42" t="s">
        <v>25</v>
      </c>
      <c r="C23" s="1061"/>
      <c r="D23" s="1007"/>
      <c r="E23" s="347"/>
      <c r="F23" s="273"/>
      <c r="G23" s="347"/>
      <c r="H23" s="273"/>
      <c r="I23" s="347"/>
      <c r="J23" s="304"/>
      <c r="K23" s="856"/>
      <c r="L23" s="139"/>
    </row>
    <row r="24" spans="1:14" s="1" customFormat="1" x14ac:dyDescent="0.25">
      <c r="A24" s="879"/>
      <c r="B24" s="43" t="s">
        <v>26</v>
      </c>
      <c r="C24" s="1030"/>
      <c r="D24" s="1007"/>
      <c r="E24" s="793"/>
      <c r="F24" s="814"/>
      <c r="G24" s="793"/>
      <c r="H24" s="940"/>
      <c r="I24" s="793"/>
      <c r="J24" s="319"/>
      <c r="K24" s="856"/>
      <c r="L24" s="139"/>
    </row>
    <row r="25" spans="1:14" s="1" customFormat="1" x14ac:dyDescent="0.25">
      <c r="A25" s="879"/>
      <c r="B25" s="44"/>
      <c r="C25" s="1062"/>
      <c r="D25" s="1063"/>
      <c r="E25" s="181"/>
      <c r="F25" s="814"/>
      <c r="G25" s="379"/>
      <c r="H25" s="950"/>
      <c r="I25" s="823"/>
      <c r="J25" s="350"/>
      <c r="K25" s="856"/>
      <c r="L25" s="139"/>
    </row>
    <row r="26" spans="1:14" s="1" customFormat="1" x14ac:dyDescent="0.25">
      <c r="A26" s="879"/>
      <c r="B26" s="42" t="s">
        <v>27</v>
      </c>
      <c r="C26" s="1044"/>
      <c r="D26" s="1064"/>
      <c r="E26" s="183" t="s">
        <v>28</v>
      </c>
      <c r="F26" s="273" t="s">
        <v>12</v>
      </c>
      <c r="G26" s="183" t="s">
        <v>28</v>
      </c>
      <c r="H26" s="273" t="s">
        <v>12</v>
      </c>
      <c r="I26" s="183" t="s">
        <v>28</v>
      </c>
      <c r="J26" s="304" t="s">
        <v>12</v>
      </c>
      <c r="K26" s="856"/>
      <c r="L26" s="139"/>
    </row>
    <row r="27" spans="1:14" s="1" customFormat="1" ht="15.75" thickBot="1" x14ac:dyDescent="0.3">
      <c r="A27" s="880"/>
      <c r="B27" s="61" t="s">
        <v>29</v>
      </c>
      <c r="C27" s="995"/>
      <c r="D27" s="1065"/>
      <c r="E27" s="184"/>
      <c r="F27" s="282"/>
      <c r="G27" s="241"/>
      <c r="H27" s="814"/>
      <c r="I27" s="281"/>
      <c r="J27" s="305"/>
      <c r="K27" s="140"/>
      <c r="L27" s="141"/>
    </row>
    <row r="28" spans="1:14" s="1" customFormat="1" ht="15.75" thickTop="1" x14ac:dyDescent="0.25">
      <c r="A28" s="65"/>
      <c r="B28" s="65"/>
      <c r="C28" s="819"/>
      <c r="D28" s="65"/>
      <c r="F28" s="65"/>
      <c r="H28" s="65"/>
      <c r="J28" s="65"/>
      <c r="K28" s="65"/>
      <c r="L28" s="65"/>
    </row>
    <row r="29" spans="1:14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4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4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4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447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1">
    <mergeCell ref="A22:A27"/>
    <mergeCell ref="H24:H25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3"/>
  <sheetViews>
    <sheetView topLeftCell="E1" zoomScale="70" zoomScaleNormal="70" workbookViewId="0">
      <selection activeCell="R8" sqref="R8"/>
    </sheetView>
  </sheetViews>
  <sheetFormatPr baseColWidth="10" defaultRowHeight="15" x14ac:dyDescent="0.25"/>
  <cols>
    <col min="1" max="1" width="20.7109375" customWidth="1"/>
    <col min="2" max="2" width="20.7109375" style="299" customWidth="1"/>
    <col min="3" max="3" width="20.7109375" customWidth="1"/>
    <col min="4" max="4" width="20.7109375" style="1" customWidth="1"/>
    <col min="5" max="5" width="20.7109375" customWidth="1"/>
    <col min="6" max="6" width="22.5703125" customWidth="1"/>
    <col min="7" max="10" width="20.7109375" customWidth="1"/>
    <col min="11" max="11" width="27.7109375" bestFit="1" customWidth="1"/>
    <col min="12" max="21" width="20.7109375" customWidth="1"/>
  </cols>
  <sheetData>
    <row r="2" spans="1:21" ht="23.25" x14ac:dyDescent="0.35">
      <c r="A2" s="452" t="s">
        <v>551</v>
      </c>
      <c r="B2" s="453"/>
      <c r="C2" s="452"/>
      <c r="D2" s="454"/>
      <c r="E2" s="452"/>
    </row>
    <row r="4" spans="1:21" s="459" customFormat="1" ht="18.75" x14ac:dyDescent="0.3">
      <c r="A4" s="455" t="s">
        <v>55</v>
      </c>
      <c r="B4" s="456"/>
      <c r="C4" s="457"/>
      <c r="D4" s="917" t="s">
        <v>477</v>
      </c>
      <c r="E4" s="918"/>
      <c r="F4" s="918"/>
      <c r="G4" s="918"/>
      <c r="H4" s="918"/>
      <c r="I4" s="918"/>
      <c r="J4" s="919"/>
      <c r="K4" s="458" t="s">
        <v>478</v>
      </c>
      <c r="L4" s="920" t="s">
        <v>244</v>
      </c>
      <c r="M4" s="920"/>
      <c r="N4" s="920"/>
      <c r="O4" s="921" t="s">
        <v>467</v>
      </c>
      <c r="P4" s="920"/>
      <c r="Q4" s="922"/>
      <c r="R4" s="921" t="s">
        <v>68</v>
      </c>
      <c r="S4" s="920"/>
      <c r="T4" s="920"/>
      <c r="U4" s="922"/>
    </row>
    <row r="5" spans="1:21" s="301" customFormat="1" ht="105" x14ac:dyDescent="0.25">
      <c r="A5" s="425" t="s">
        <v>462</v>
      </c>
      <c r="B5" s="430" t="s">
        <v>234</v>
      </c>
      <c r="C5" s="427" t="s">
        <v>232</v>
      </c>
      <c r="D5" s="425" t="s">
        <v>235</v>
      </c>
      <c r="E5" s="425" t="s">
        <v>237</v>
      </c>
      <c r="F5" s="417" t="s">
        <v>515</v>
      </c>
      <c r="G5" s="416" t="s">
        <v>241</v>
      </c>
      <c r="H5" s="416" t="s">
        <v>496</v>
      </c>
      <c r="I5" s="416" t="s">
        <v>487</v>
      </c>
      <c r="J5" s="431" t="s">
        <v>242</v>
      </c>
      <c r="K5" s="428" t="s">
        <v>243</v>
      </c>
      <c r="L5" s="411" t="s">
        <v>457</v>
      </c>
      <c r="M5" s="411" t="s">
        <v>458</v>
      </c>
      <c r="N5" s="412" t="s">
        <v>460</v>
      </c>
      <c r="O5" s="425" t="s">
        <v>463</v>
      </c>
      <c r="P5" s="417" t="s">
        <v>465</v>
      </c>
      <c r="Q5" s="418" t="s">
        <v>468</v>
      </c>
      <c r="R5" s="415" t="s">
        <v>469</v>
      </c>
      <c r="S5" s="416" t="s">
        <v>471</v>
      </c>
      <c r="T5" s="417" t="s">
        <v>473</v>
      </c>
      <c r="U5" s="418" t="s">
        <v>474</v>
      </c>
    </row>
    <row r="6" spans="1:21" s="443" customFormat="1" x14ac:dyDescent="0.25">
      <c r="A6" s="426" t="s">
        <v>239</v>
      </c>
      <c r="B6" s="448" t="s">
        <v>240</v>
      </c>
      <c r="C6" s="449" t="s">
        <v>238</v>
      </c>
      <c r="D6" s="426" t="s">
        <v>236</v>
      </c>
      <c r="E6" s="426" t="s">
        <v>233</v>
      </c>
      <c r="F6" s="421" t="s">
        <v>236</v>
      </c>
      <c r="G6" s="420" t="s">
        <v>238</v>
      </c>
      <c r="H6" s="420" t="s">
        <v>497</v>
      </c>
      <c r="I6" s="420" t="s">
        <v>488</v>
      </c>
      <c r="J6" s="450" t="s">
        <v>233</v>
      </c>
      <c r="K6" s="451" t="s">
        <v>233</v>
      </c>
      <c r="L6" s="413" t="s">
        <v>456</v>
      </c>
      <c r="M6" s="413" t="s">
        <v>459</v>
      </c>
      <c r="N6" s="414" t="s">
        <v>461</v>
      </c>
      <c r="O6" s="426" t="s">
        <v>459</v>
      </c>
      <c r="P6" s="421" t="s">
        <v>464</v>
      </c>
      <c r="Q6" s="422" t="s">
        <v>466</v>
      </c>
      <c r="R6" s="419" t="s">
        <v>470</v>
      </c>
      <c r="S6" s="420" t="s">
        <v>472</v>
      </c>
      <c r="T6" s="421" t="s">
        <v>459</v>
      </c>
      <c r="U6" s="422" t="s">
        <v>236</v>
      </c>
    </row>
    <row r="7" spans="1:21" s="301" customFormat="1" ht="50.25" customHeight="1" x14ac:dyDescent="0.25">
      <c r="A7" s="437" t="s">
        <v>484</v>
      </c>
      <c r="B7" s="435" t="s">
        <v>490</v>
      </c>
      <c r="C7" s="441" t="s">
        <v>540</v>
      </c>
      <c r="D7" s="437" t="s">
        <v>486</v>
      </c>
      <c r="E7" s="435" t="s">
        <v>493</v>
      </c>
      <c r="F7" s="435" t="s">
        <v>501</v>
      </c>
      <c r="G7" s="433" t="s">
        <v>494</v>
      </c>
      <c r="H7" s="433" t="s">
        <v>498</v>
      </c>
      <c r="I7" s="438" t="s">
        <v>489</v>
      </c>
      <c r="J7" s="441" t="s">
        <v>411</v>
      </c>
      <c r="K7" s="442" t="s">
        <v>510</v>
      </c>
      <c r="L7" s="443" t="s">
        <v>229</v>
      </c>
      <c r="M7" s="301" t="s">
        <v>517</v>
      </c>
      <c r="N7" s="447" t="s">
        <v>533</v>
      </c>
      <c r="O7" s="432"/>
      <c r="P7" s="435"/>
      <c r="Q7" s="440"/>
      <c r="R7" s="432" t="s">
        <v>522</v>
      </c>
      <c r="S7" s="435" t="s">
        <v>521</v>
      </c>
      <c r="T7" s="435" t="s">
        <v>475</v>
      </c>
      <c r="U7" s="440" t="s">
        <v>476</v>
      </c>
    </row>
    <row r="8" spans="1:21" s="301" customFormat="1" ht="70.5" customHeight="1" x14ac:dyDescent="0.25">
      <c r="A8" s="437" t="s">
        <v>79</v>
      </c>
      <c r="B8" s="435" t="s">
        <v>491</v>
      </c>
      <c r="C8" s="441" t="s">
        <v>541</v>
      </c>
      <c r="D8" s="437" t="s">
        <v>546</v>
      </c>
      <c r="E8" s="315" t="s">
        <v>193</v>
      </c>
      <c r="F8" s="435" t="s">
        <v>516</v>
      </c>
      <c r="G8" s="433" t="s">
        <v>500</v>
      </c>
      <c r="H8" s="438" t="s">
        <v>504</v>
      </c>
      <c r="I8" s="438" t="s">
        <v>499</v>
      </c>
      <c r="J8" s="440"/>
      <c r="K8" s="442" t="s">
        <v>512</v>
      </c>
      <c r="L8" s="443" t="s">
        <v>485</v>
      </c>
      <c r="M8" s="443" t="s">
        <v>318</v>
      </c>
      <c r="N8" s="447" t="s">
        <v>105</v>
      </c>
      <c r="O8" s="432"/>
      <c r="P8" s="435"/>
      <c r="Q8" s="440"/>
      <c r="R8" s="432" t="s">
        <v>523</v>
      </c>
      <c r="S8" s="435" t="s">
        <v>525</v>
      </c>
      <c r="T8" s="435"/>
      <c r="U8" s="440"/>
    </row>
    <row r="9" spans="1:21" s="301" customFormat="1" ht="42" customHeight="1" x14ac:dyDescent="0.25">
      <c r="A9" s="437" t="s">
        <v>479</v>
      </c>
      <c r="B9" s="435" t="s">
        <v>492</v>
      </c>
      <c r="C9" s="440"/>
      <c r="D9" s="432"/>
      <c r="E9" s="435"/>
      <c r="F9" s="315" t="s">
        <v>545</v>
      </c>
      <c r="G9" s="433" t="s">
        <v>511</v>
      </c>
      <c r="H9" s="433" t="s">
        <v>528</v>
      </c>
      <c r="I9" s="433" t="s">
        <v>502</v>
      </c>
      <c r="J9" s="440"/>
      <c r="K9" s="442"/>
      <c r="L9" s="301" t="s">
        <v>509</v>
      </c>
      <c r="M9" s="443" t="s">
        <v>314</v>
      </c>
      <c r="N9" s="443" t="s">
        <v>543</v>
      </c>
      <c r="O9" s="432"/>
      <c r="P9" s="435"/>
      <c r="Q9" s="440"/>
      <c r="R9" s="432" t="s">
        <v>529</v>
      </c>
      <c r="S9" s="435" t="s">
        <v>526</v>
      </c>
      <c r="T9" s="435"/>
      <c r="U9" s="440"/>
    </row>
    <row r="10" spans="1:21" s="301" customFormat="1" ht="45" x14ac:dyDescent="0.25">
      <c r="A10" s="437" t="s">
        <v>480</v>
      </c>
      <c r="B10" s="435" t="s">
        <v>495</v>
      </c>
      <c r="C10" s="440"/>
      <c r="D10" s="432"/>
      <c r="E10" s="435"/>
      <c r="F10" s="435" t="s">
        <v>520</v>
      </c>
      <c r="G10" s="433"/>
      <c r="H10" s="433"/>
      <c r="I10" s="438" t="s">
        <v>503</v>
      </c>
      <c r="J10" s="440"/>
      <c r="K10" s="442"/>
      <c r="L10" s="301" t="s">
        <v>513</v>
      </c>
      <c r="M10" s="443" t="s">
        <v>542</v>
      </c>
      <c r="N10" s="443" t="s">
        <v>544</v>
      </c>
      <c r="O10" s="432"/>
      <c r="P10" s="435"/>
      <c r="Q10" s="440"/>
      <c r="R10" s="446" t="s">
        <v>530</v>
      </c>
      <c r="S10" s="435" t="s">
        <v>527</v>
      </c>
      <c r="T10" s="435"/>
      <c r="U10" s="440"/>
    </row>
    <row r="11" spans="1:21" s="301" customFormat="1" ht="45" x14ac:dyDescent="0.25">
      <c r="A11" s="437" t="s">
        <v>481</v>
      </c>
      <c r="B11" s="435" t="s">
        <v>505</v>
      </c>
      <c r="C11" s="440"/>
      <c r="D11" s="432"/>
      <c r="E11" s="435"/>
      <c r="F11" s="435"/>
      <c r="G11" s="433"/>
      <c r="H11" s="433"/>
      <c r="I11" s="438" t="s">
        <v>518</v>
      </c>
      <c r="J11" s="440"/>
      <c r="K11" s="442"/>
      <c r="L11" s="443" t="s">
        <v>297</v>
      </c>
      <c r="M11" s="443" t="s">
        <v>275</v>
      </c>
      <c r="O11" s="432"/>
      <c r="P11" s="435"/>
      <c r="Q11" s="440"/>
      <c r="R11" s="432" t="s">
        <v>531</v>
      </c>
      <c r="S11" s="435" t="s">
        <v>534</v>
      </c>
      <c r="T11" s="435"/>
      <c r="U11" s="440"/>
    </row>
    <row r="12" spans="1:21" s="301" customFormat="1" ht="45" x14ac:dyDescent="0.25">
      <c r="A12" s="437" t="s">
        <v>87</v>
      </c>
      <c r="B12" s="435" t="s">
        <v>506</v>
      </c>
      <c r="C12" s="440"/>
      <c r="D12" s="432"/>
      <c r="E12" s="435"/>
      <c r="F12" s="435"/>
      <c r="G12" s="433"/>
      <c r="H12" s="433"/>
      <c r="I12" s="433" t="s">
        <v>519</v>
      </c>
      <c r="J12" s="440"/>
      <c r="K12" s="442"/>
      <c r="L12" s="443" t="s">
        <v>106</v>
      </c>
      <c r="M12" s="443" t="s">
        <v>167</v>
      </c>
      <c r="O12" s="432"/>
      <c r="P12" s="435"/>
      <c r="Q12" s="440"/>
      <c r="R12" s="432" t="s">
        <v>532</v>
      </c>
      <c r="S12" s="435" t="s">
        <v>536</v>
      </c>
      <c r="T12" s="435"/>
      <c r="U12" s="440"/>
    </row>
    <row r="13" spans="1:21" s="301" customFormat="1" ht="67.5" customHeight="1" x14ac:dyDescent="0.25">
      <c r="A13" s="437" t="s">
        <v>86</v>
      </c>
      <c r="B13" s="435" t="s">
        <v>507</v>
      </c>
      <c r="C13" s="440"/>
      <c r="D13" s="432"/>
      <c r="E13" s="435"/>
      <c r="F13" s="435"/>
      <c r="G13" s="433"/>
      <c r="H13" s="433"/>
      <c r="I13" s="433" t="s">
        <v>524</v>
      </c>
      <c r="J13" s="440"/>
      <c r="K13" s="442"/>
      <c r="L13" s="443" t="s">
        <v>111</v>
      </c>
      <c r="M13" s="443" t="s">
        <v>188</v>
      </c>
      <c r="O13" s="432"/>
      <c r="P13" s="435"/>
      <c r="Q13" s="440"/>
      <c r="R13" s="432" t="s">
        <v>535</v>
      </c>
      <c r="S13" s="435" t="s">
        <v>538</v>
      </c>
      <c r="T13" s="435"/>
      <c r="U13" s="440"/>
    </row>
    <row r="14" spans="1:21" s="301" customFormat="1" ht="70.5" customHeight="1" x14ac:dyDescent="0.25">
      <c r="A14" s="437" t="s">
        <v>482</v>
      </c>
      <c r="B14" s="435" t="s">
        <v>508</v>
      </c>
      <c r="C14" s="440"/>
      <c r="D14" s="432"/>
      <c r="E14" s="435"/>
      <c r="F14" s="435"/>
      <c r="G14" s="433"/>
      <c r="H14" s="433"/>
      <c r="I14" s="433"/>
      <c r="J14" s="440"/>
      <c r="K14" s="442"/>
      <c r="L14" s="443" t="s">
        <v>514</v>
      </c>
      <c r="M14" s="443" t="s">
        <v>212</v>
      </c>
      <c r="O14" s="432"/>
      <c r="P14" s="435"/>
      <c r="Q14" s="440"/>
      <c r="R14" s="432" t="s">
        <v>537</v>
      </c>
      <c r="S14" s="435"/>
      <c r="T14" s="435"/>
      <c r="U14" s="440"/>
    </row>
    <row r="15" spans="1:21" s="301" customFormat="1" ht="54" customHeight="1" x14ac:dyDescent="0.25">
      <c r="A15" s="437" t="s">
        <v>483</v>
      </c>
      <c r="B15" s="315" t="s">
        <v>548</v>
      </c>
      <c r="C15" s="440"/>
      <c r="D15" s="432"/>
      <c r="E15" s="435"/>
      <c r="F15" s="435"/>
      <c r="G15" s="433"/>
      <c r="H15" s="433"/>
      <c r="I15" s="433"/>
      <c r="J15" s="440"/>
      <c r="K15" s="442"/>
      <c r="L15" s="443" t="s">
        <v>539</v>
      </c>
      <c r="M15" s="443" t="s">
        <v>176</v>
      </c>
      <c r="O15" s="432"/>
      <c r="P15" s="435"/>
      <c r="Q15" s="440"/>
      <c r="R15" s="432"/>
      <c r="S15" s="435"/>
      <c r="T15" s="435"/>
      <c r="U15" s="440"/>
    </row>
    <row r="16" spans="1:21" s="301" customFormat="1" ht="49.5" customHeight="1" x14ac:dyDescent="0.25">
      <c r="A16" s="437" t="s">
        <v>547</v>
      </c>
      <c r="B16" s="435"/>
      <c r="C16" s="440"/>
      <c r="D16" s="432"/>
      <c r="E16" s="435"/>
      <c r="F16" s="435"/>
      <c r="G16" s="433"/>
      <c r="H16" s="433"/>
      <c r="I16" s="433"/>
      <c r="J16" s="440"/>
      <c r="K16" s="442"/>
      <c r="O16" s="432"/>
      <c r="P16" s="435"/>
      <c r="Q16" s="440"/>
      <c r="R16" s="432"/>
      <c r="S16" s="435"/>
      <c r="T16" s="435"/>
      <c r="U16" s="440"/>
    </row>
    <row r="17" spans="1:21" s="301" customFormat="1" x14ac:dyDescent="0.25">
      <c r="A17" s="432"/>
      <c r="B17" s="435"/>
      <c r="C17" s="440"/>
      <c r="D17" s="432"/>
      <c r="E17" s="435"/>
      <c r="F17" s="435"/>
      <c r="G17" s="433"/>
      <c r="H17" s="433"/>
      <c r="I17" s="433"/>
      <c r="J17" s="440"/>
      <c r="K17" s="442"/>
      <c r="O17" s="432"/>
      <c r="P17" s="435"/>
      <c r="Q17" s="440"/>
      <c r="R17" s="432"/>
      <c r="S17" s="435"/>
      <c r="T17" s="435"/>
      <c r="U17" s="440"/>
    </row>
    <row r="18" spans="1:21" s="301" customFormat="1" x14ac:dyDescent="0.25">
      <c r="A18" s="432"/>
      <c r="B18" s="435"/>
      <c r="C18" s="440"/>
      <c r="D18" s="432"/>
      <c r="E18" s="435"/>
      <c r="F18" s="435"/>
      <c r="G18" s="433"/>
      <c r="H18" s="433"/>
      <c r="I18" s="433"/>
      <c r="J18" s="440"/>
      <c r="K18" s="442"/>
      <c r="N18" s="300"/>
      <c r="O18" s="432"/>
      <c r="P18" s="435"/>
      <c r="Q18" s="440"/>
      <c r="R18" s="432"/>
      <c r="S18" s="435"/>
      <c r="T18" s="435"/>
      <c r="U18" s="440"/>
    </row>
    <row r="19" spans="1:21" s="301" customFormat="1" x14ac:dyDescent="0.25">
      <c r="A19" s="432"/>
      <c r="B19" s="435"/>
      <c r="C19" s="440"/>
      <c r="D19" s="432"/>
      <c r="E19" s="435"/>
      <c r="F19" s="435"/>
      <c r="G19" s="433"/>
      <c r="H19" s="433"/>
      <c r="I19" s="433"/>
      <c r="J19" s="440"/>
      <c r="K19" s="442"/>
      <c r="O19" s="432"/>
      <c r="P19" s="435"/>
      <c r="Q19" s="440"/>
      <c r="R19" s="432"/>
      <c r="S19" s="435"/>
      <c r="T19" s="435"/>
      <c r="U19" s="440"/>
    </row>
    <row r="20" spans="1:21" s="301" customFormat="1" x14ac:dyDescent="0.25">
      <c r="A20" s="432"/>
      <c r="B20" s="435"/>
      <c r="C20" s="440"/>
      <c r="D20" s="432"/>
      <c r="E20" s="435"/>
      <c r="F20" s="435"/>
      <c r="G20" s="433"/>
      <c r="H20" s="433"/>
      <c r="I20" s="433"/>
      <c r="J20" s="440"/>
      <c r="K20" s="442"/>
      <c r="N20" s="300"/>
      <c r="O20" s="432"/>
      <c r="P20" s="435"/>
      <c r="Q20" s="440"/>
      <c r="R20" s="432"/>
      <c r="S20" s="435"/>
      <c r="T20" s="435"/>
      <c r="U20" s="440"/>
    </row>
    <row r="21" spans="1:21" s="301" customFormat="1" x14ac:dyDescent="0.25">
      <c r="A21" s="432"/>
      <c r="B21" s="435"/>
      <c r="C21" s="440"/>
      <c r="D21" s="432"/>
      <c r="E21" s="435"/>
      <c r="F21" s="435"/>
      <c r="G21" s="433"/>
      <c r="H21" s="433"/>
      <c r="I21" s="433"/>
      <c r="J21" s="440"/>
      <c r="K21" s="442"/>
      <c r="N21" s="300"/>
      <c r="O21" s="432"/>
      <c r="P21" s="435"/>
      <c r="Q21" s="440"/>
      <c r="R21" s="432"/>
      <c r="S21" s="435"/>
      <c r="T21" s="435"/>
      <c r="U21" s="440"/>
    </row>
    <row r="22" spans="1:21" s="301" customFormat="1" x14ac:dyDescent="0.25">
      <c r="A22" s="432"/>
      <c r="B22" s="435"/>
      <c r="C22" s="440"/>
      <c r="D22" s="432"/>
      <c r="E22" s="435"/>
      <c r="F22" s="435"/>
      <c r="G22" s="433"/>
      <c r="H22" s="433"/>
      <c r="I22" s="433"/>
      <c r="J22" s="440"/>
      <c r="K22" s="442"/>
      <c r="N22" s="300"/>
      <c r="O22" s="432"/>
      <c r="P22" s="435"/>
      <c r="Q22" s="440"/>
      <c r="R22" s="432"/>
      <c r="S22" s="435"/>
      <c r="T22" s="435"/>
      <c r="U22" s="440"/>
    </row>
    <row r="23" spans="1:21" s="301" customFormat="1" x14ac:dyDescent="0.25">
      <c r="A23" s="432"/>
      <c r="B23" s="435"/>
      <c r="C23" s="440"/>
      <c r="D23" s="432"/>
      <c r="E23" s="435"/>
      <c r="F23" s="435"/>
      <c r="G23" s="433"/>
      <c r="H23" s="433"/>
      <c r="I23" s="433"/>
      <c r="J23" s="440"/>
      <c r="K23" s="442"/>
      <c r="N23" s="300"/>
      <c r="O23" s="432"/>
      <c r="P23" s="435"/>
      <c r="Q23" s="440"/>
      <c r="R23" s="432"/>
      <c r="S23" s="435"/>
      <c r="T23" s="435"/>
      <c r="U23" s="440"/>
    </row>
    <row r="24" spans="1:21" s="301" customFormat="1" x14ac:dyDescent="0.25">
      <c r="A24" s="432"/>
      <c r="B24" s="435"/>
      <c r="C24" s="440"/>
      <c r="D24" s="432"/>
      <c r="E24" s="435"/>
      <c r="F24" s="435"/>
      <c r="G24" s="433"/>
      <c r="H24" s="433"/>
      <c r="I24" s="433"/>
      <c r="J24" s="440"/>
      <c r="K24" s="442"/>
      <c r="N24" s="300"/>
      <c r="O24" s="432"/>
      <c r="P24" s="435"/>
      <c r="Q24" s="440"/>
      <c r="R24" s="432"/>
      <c r="S24" s="435"/>
      <c r="T24" s="435"/>
      <c r="U24" s="440"/>
    </row>
    <row r="25" spans="1:21" s="301" customFormat="1" x14ac:dyDescent="0.25">
      <c r="A25" s="432"/>
      <c r="B25" s="435"/>
      <c r="C25" s="440"/>
      <c r="D25" s="432"/>
      <c r="E25" s="435"/>
      <c r="F25" s="435"/>
      <c r="G25" s="433"/>
      <c r="H25" s="433"/>
      <c r="I25" s="433"/>
      <c r="J25" s="440"/>
      <c r="K25" s="442"/>
      <c r="N25" s="300"/>
      <c r="O25" s="432"/>
      <c r="P25" s="435"/>
      <c r="Q25" s="440"/>
      <c r="R25" s="432"/>
      <c r="S25" s="435"/>
      <c r="T25" s="435"/>
      <c r="U25" s="440"/>
    </row>
    <row r="26" spans="1:21" s="301" customFormat="1" x14ac:dyDescent="0.25">
      <c r="A26" s="432"/>
      <c r="B26" s="435"/>
      <c r="C26" s="440"/>
      <c r="D26" s="432"/>
      <c r="E26" s="435"/>
      <c r="F26" s="435"/>
      <c r="G26" s="433"/>
      <c r="H26" s="433"/>
      <c r="I26" s="433"/>
      <c r="J26" s="440"/>
      <c r="K26" s="442"/>
      <c r="O26" s="432"/>
      <c r="P26" s="435"/>
      <c r="Q26" s="440"/>
      <c r="R26" s="432"/>
      <c r="S26" s="435"/>
      <c r="T26" s="435"/>
      <c r="U26" s="440"/>
    </row>
    <row r="27" spans="1:21" s="301" customFormat="1" x14ac:dyDescent="0.25">
      <c r="A27" s="432"/>
      <c r="B27" s="435"/>
      <c r="C27" s="440"/>
      <c r="D27" s="432"/>
      <c r="E27" s="435"/>
      <c r="F27" s="435"/>
      <c r="G27" s="433"/>
      <c r="H27" s="433"/>
      <c r="I27" s="433"/>
      <c r="J27" s="440"/>
      <c r="K27" s="442"/>
      <c r="O27" s="432"/>
      <c r="P27" s="435"/>
      <c r="Q27" s="440"/>
      <c r="R27" s="432"/>
      <c r="S27" s="435"/>
      <c r="T27" s="435"/>
      <c r="U27" s="440"/>
    </row>
    <row r="28" spans="1:21" s="301" customFormat="1" x14ac:dyDescent="0.25">
      <c r="A28" s="432"/>
      <c r="B28" s="435"/>
      <c r="C28" s="440"/>
      <c r="D28" s="432"/>
      <c r="E28" s="435"/>
      <c r="F28" s="435"/>
      <c r="G28" s="433"/>
      <c r="H28" s="433"/>
      <c r="I28" s="433"/>
      <c r="J28" s="440"/>
      <c r="K28" s="442"/>
      <c r="O28" s="432"/>
      <c r="P28" s="435"/>
      <c r="Q28" s="440"/>
      <c r="R28" s="432"/>
      <c r="S28" s="435"/>
      <c r="T28" s="435"/>
      <c r="U28" s="440"/>
    </row>
    <row r="29" spans="1:21" s="301" customFormat="1" x14ac:dyDescent="0.25">
      <c r="A29" s="432"/>
      <c r="B29" s="435"/>
      <c r="C29" s="440"/>
      <c r="D29" s="432"/>
      <c r="E29" s="435"/>
      <c r="F29" s="435"/>
      <c r="G29" s="433"/>
      <c r="H29" s="433"/>
      <c r="I29" s="433"/>
      <c r="J29" s="440"/>
      <c r="K29" s="442"/>
      <c r="O29" s="432"/>
      <c r="P29" s="435"/>
      <c r="Q29" s="440"/>
      <c r="R29" s="432"/>
      <c r="S29" s="435"/>
      <c r="T29" s="435"/>
      <c r="U29" s="440"/>
    </row>
    <row r="30" spans="1:21" s="301" customFormat="1" x14ac:dyDescent="0.25">
      <c r="A30" s="432"/>
      <c r="B30" s="435"/>
      <c r="C30" s="440"/>
      <c r="D30" s="432"/>
      <c r="E30" s="435"/>
      <c r="F30" s="435"/>
      <c r="G30" s="433"/>
      <c r="H30" s="433"/>
      <c r="I30" s="433"/>
      <c r="J30" s="440"/>
      <c r="K30" s="442"/>
      <c r="N30" s="300"/>
      <c r="O30" s="432"/>
      <c r="P30" s="435"/>
      <c r="Q30" s="440"/>
      <c r="R30" s="432"/>
      <c r="S30" s="435"/>
      <c r="T30" s="435"/>
      <c r="U30" s="440"/>
    </row>
    <row r="31" spans="1:21" s="301" customFormat="1" x14ac:dyDescent="0.25">
      <c r="A31" s="432"/>
      <c r="B31" s="435"/>
      <c r="C31" s="440"/>
      <c r="D31" s="432"/>
      <c r="E31" s="435"/>
      <c r="F31" s="435"/>
      <c r="G31" s="433"/>
      <c r="H31" s="433"/>
      <c r="I31" s="433"/>
      <c r="J31" s="440"/>
      <c r="K31" s="442"/>
      <c r="N31" s="300"/>
      <c r="O31" s="432"/>
      <c r="P31" s="435"/>
      <c r="Q31" s="440"/>
      <c r="R31" s="432"/>
      <c r="S31" s="435"/>
      <c r="T31" s="435"/>
      <c r="U31" s="440"/>
    </row>
    <row r="32" spans="1:21" s="301" customFormat="1" x14ac:dyDescent="0.25">
      <c r="A32" s="432"/>
      <c r="B32" s="435"/>
      <c r="C32" s="440"/>
      <c r="D32" s="432"/>
      <c r="E32" s="435"/>
      <c r="F32" s="435"/>
      <c r="G32" s="433"/>
      <c r="H32" s="433"/>
      <c r="I32" s="433"/>
      <c r="J32" s="440"/>
      <c r="K32" s="442"/>
      <c r="O32" s="432"/>
      <c r="P32" s="435"/>
      <c r="Q32" s="440"/>
      <c r="R32" s="432"/>
      <c r="S32" s="435"/>
      <c r="T32" s="435"/>
      <c r="U32" s="440"/>
    </row>
    <row r="33" spans="1:21" s="301" customFormat="1" x14ac:dyDescent="0.25">
      <c r="A33" s="432"/>
      <c r="B33" s="435"/>
      <c r="C33" s="440"/>
      <c r="D33" s="432"/>
      <c r="E33" s="435"/>
      <c r="F33" s="435"/>
      <c r="G33" s="433"/>
      <c r="H33" s="433"/>
      <c r="I33" s="433"/>
      <c r="J33" s="440"/>
      <c r="K33" s="442"/>
      <c r="O33" s="432"/>
      <c r="P33" s="435"/>
      <c r="Q33" s="440"/>
      <c r="R33" s="432"/>
      <c r="S33" s="435"/>
      <c r="T33" s="435"/>
      <c r="U33" s="440"/>
    </row>
    <row r="34" spans="1:21" s="301" customFormat="1" x14ac:dyDescent="0.25">
      <c r="A34" s="432"/>
      <c r="B34" s="435"/>
      <c r="C34" s="440"/>
      <c r="D34" s="432"/>
      <c r="E34" s="435"/>
      <c r="F34" s="435"/>
      <c r="G34" s="433"/>
      <c r="H34" s="433"/>
      <c r="I34" s="433"/>
      <c r="J34" s="440"/>
      <c r="K34" s="442"/>
      <c r="O34" s="432"/>
      <c r="P34" s="435"/>
      <c r="Q34" s="440"/>
      <c r="R34" s="432"/>
      <c r="S34" s="435"/>
      <c r="T34" s="435"/>
      <c r="U34" s="440"/>
    </row>
    <row r="35" spans="1:21" s="301" customFormat="1" x14ac:dyDescent="0.25">
      <c r="A35" s="432"/>
      <c r="B35" s="435"/>
      <c r="C35" s="440"/>
      <c r="D35" s="432"/>
      <c r="E35" s="435"/>
      <c r="F35" s="435"/>
      <c r="G35" s="433"/>
      <c r="H35" s="433"/>
      <c r="I35" s="433"/>
      <c r="J35" s="440"/>
      <c r="K35" s="442"/>
      <c r="O35" s="432"/>
      <c r="P35" s="435"/>
      <c r="Q35" s="440"/>
      <c r="R35" s="432"/>
      <c r="S35" s="435"/>
      <c r="T35" s="435"/>
      <c r="U35" s="440"/>
    </row>
    <row r="36" spans="1:21" s="301" customFormat="1" x14ac:dyDescent="0.25">
      <c r="A36" s="432"/>
      <c r="B36" s="435"/>
      <c r="C36" s="440"/>
      <c r="D36" s="432"/>
      <c r="E36" s="435"/>
      <c r="F36" s="435"/>
      <c r="G36" s="433"/>
      <c r="H36" s="433"/>
      <c r="I36" s="433"/>
      <c r="J36" s="440"/>
      <c r="K36" s="442"/>
      <c r="O36" s="432"/>
      <c r="P36" s="435"/>
      <c r="Q36" s="440"/>
      <c r="R36" s="432"/>
      <c r="S36" s="435"/>
      <c r="T36" s="435"/>
      <c r="U36" s="440"/>
    </row>
    <row r="37" spans="1:21" s="301" customFormat="1" x14ac:dyDescent="0.25">
      <c r="A37" s="432"/>
      <c r="B37" s="433"/>
      <c r="C37" s="440"/>
      <c r="D37" s="432"/>
      <c r="E37" s="435"/>
      <c r="F37" s="435"/>
      <c r="G37" s="433"/>
      <c r="H37" s="433"/>
      <c r="I37" s="433"/>
      <c r="J37" s="440"/>
      <c r="K37" s="442"/>
      <c r="O37" s="432"/>
      <c r="P37" s="435"/>
      <c r="Q37" s="440"/>
      <c r="R37" s="432"/>
      <c r="S37" s="435"/>
      <c r="T37" s="435"/>
      <c r="U37" s="440"/>
    </row>
    <row r="38" spans="1:21" s="301" customFormat="1" x14ac:dyDescent="0.25">
      <c r="A38" s="432"/>
      <c r="B38" s="433"/>
      <c r="C38" s="440"/>
      <c r="D38" s="432"/>
      <c r="E38" s="435"/>
      <c r="F38" s="435"/>
      <c r="G38" s="433"/>
      <c r="H38" s="433"/>
      <c r="I38" s="433"/>
      <c r="J38" s="440"/>
      <c r="K38" s="442"/>
      <c r="O38" s="432"/>
      <c r="P38" s="435"/>
      <c r="Q38" s="440"/>
      <c r="R38" s="432"/>
      <c r="S38" s="435"/>
      <c r="T38" s="435"/>
      <c r="U38" s="440"/>
    </row>
    <row r="39" spans="1:21" s="301" customFormat="1" x14ac:dyDescent="0.25">
      <c r="A39" s="432"/>
      <c r="B39" s="433"/>
      <c r="C39" s="440"/>
      <c r="D39" s="432"/>
      <c r="E39" s="435"/>
      <c r="F39" s="435"/>
      <c r="G39" s="433"/>
      <c r="H39" s="433"/>
      <c r="I39" s="433"/>
      <c r="J39" s="440"/>
      <c r="K39" s="442"/>
      <c r="O39" s="432"/>
      <c r="P39" s="435"/>
      <c r="Q39" s="440"/>
      <c r="R39" s="432"/>
      <c r="S39" s="435"/>
      <c r="T39" s="435"/>
      <c r="U39" s="440"/>
    </row>
    <row r="40" spans="1:21" s="301" customFormat="1" x14ac:dyDescent="0.25">
      <c r="A40" s="432"/>
      <c r="B40" s="433"/>
      <c r="C40" s="440"/>
      <c r="D40" s="432"/>
      <c r="E40" s="435"/>
      <c r="F40" s="435"/>
      <c r="G40" s="433"/>
      <c r="H40" s="433"/>
      <c r="I40" s="433"/>
      <c r="J40" s="440"/>
      <c r="K40" s="442"/>
      <c r="O40" s="432"/>
      <c r="P40" s="435"/>
      <c r="Q40" s="440"/>
      <c r="R40" s="432"/>
      <c r="S40" s="435"/>
      <c r="T40" s="435"/>
      <c r="U40" s="440"/>
    </row>
    <row r="41" spans="1:21" s="301" customFormat="1" x14ac:dyDescent="0.25">
      <c r="A41" s="432"/>
      <c r="B41" s="433"/>
      <c r="C41" s="440"/>
      <c r="D41" s="432"/>
      <c r="E41" s="435"/>
      <c r="F41" s="435"/>
      <c r="G41" s="433"/>
      <c r="H41" s="433"/>
      <c r="I41" s="433"/>
      <c r="J41" s="440"/>
      <c r="K41" s="442"/>
      <c r="O41" s="432"/>
      <c r="P41" s="435"/>
      <c r="Q41" s="440"/>
      <c r="R41" s="432"/>
      <c r="S41" s="435"/>
      <c r="T41" s="435"/>
      <c r="U41" s="440"/>
    </row>
    <row r="42" spans="1:21" s="301" customFormat="1" x14ac:dyDescent="0.25">
      <c r="A42" s="432"/>
      <c r="B42" s="433"/>
      <c r="C42" s="440"/>
      <c r="D42" s="432"/>
      <c r="E42" s="435"/>
      <c r="F42" s="435"/>
      <c r="G42" s="433"/>
      <c r="H42" s="433"/>
      <c r="I42" s="433"/>
      <c r="J42" s="440"/>
      <c r="K42" s="442"/>
      <c r="O42" s="432"/>
      <c r="P42" s="435"/>
      <c r="Q42" s="440"/>
      <c r="R42" s="432"/>
      <c r="S42" s="435"/>
      <c r="T42" s="435"/>
      <c r="U42" s="440"/>
    </row>
    <row r="43" spans="1:21" s="301" customFormat="1" x14ac:dyDescent="0.25">
      <c r="A43" s="432"/>
      <c r="B43" s="433"/>
      <c r="C43" s="440"/>
      <c r="D43" s="432"/>
      <c r="E43" s="435"/>
      <c r="F43" s="435"/>
      <c r="G43" s="433"/>
      <c r="H43" s="433"/>
      <c r="I43" s="433"/>
      <c r="J43" s="440"/>
      <c r="K43" s="442"/>
      <c r="O43" s="432"/>
      <c r="P43" s="435"/>
      <c r="Q43" s="440"/>
      <c r="R43" s="432"/>
      <c r="S43" s="435"/>
      <c r="T43" s="435"/>
      <c r="U43" s="440"/>
    </row>
    <row r="44" spans="1:21" s="301" customFormat="1" x14ac:dyDescent="0.25">
      <c r="A44" s="432"/>
      <c r="B44" s="435"/>
      <c r="C44" s="440"/>
      <c r="D44" s="432"/>
      <c r="E44" s="435"/>
      <c r="F44" s="435"/>
      <c r="G44" s="433"/>
      <c r="H44" s="433"/>
      <c r="I44" s="433"/>
      <c r="J44" s="440"/>
      <c r="K44" s="442"/>
      <c r="O44" s="432"/>
      <c r="P44" s="435"/>
      <c r="Q44" s="440"/>
      <c r="R44" s="432"/>
      <c r="S44" s="435"/>
      <c r="T44" s="435"/>
      <c r="U44" s="440"/>
    </row>
    <row r="45" spans="1:21" s="301" customFormat="1" x14ac:dyDescent="0.25">
      <c r="A45" s="432"/>
      <c r="B45" s="435"/>
      <c r="C45" s="440"/>
      <c r="D45" s="432"/>
      <c r="E45" s="435"/>
      <c r="F45" s="435"/>
      <c r="G45" s="433"/>
      <c r="H45" s="433"/>
      <c r="I45" s="433"/>
      <c r="J45" s="440"/>
      <c r="K45" s="442"/>
      <c r="O45" s="432"/>
      <c r="P45" s="435"/>
      <c r="Q45" s="440"/>
      <c r="R45" s="432"/>
      <c r="S45" s="435"/>
      <c r="T45" s="435"/>
      <c r="U45" s="440"/>
    </row>
    <row r="46" spans="1:21" s="301" customFormat="1" x14ac:dyDescent="0.25">
      <c r="A46" s="444"/>
      <c r="B46" s="436"/>
      <c r="C46" s="440"/>
      <c r="D46" s="432"/>
      <c r="E46" s="435"/>
      <c r="F46" s="435"/>
      <c r="G46" s="433"/>
      <c r="H46" s="433"/>
      <c r="I46" s="433"/>
      <c r="J46" s="440"/>
      <c r="K46" s="442"/>
      <c r="O46" s="432"/>
      <c r="P46" s="435"/>
      <c r="Q46" s="440"/>
      <c r="R46" s="432"/>
      <c r="S46" s="435"/>
      <c r="T46" s="435"/>
      <c r="U46" s="440"/>
    </row>
    <row r="47" spans="1:21" s="410" customFormat="1" x14ac:dyDescent="0.25">
      <c r="A47" s="444"/>
      <c r="B47" s="436"/>
      <c r="C47" s="439"/>
      <c r="D47" s="434"/>
      <c r="E47" s="436"/>
      <c r="F47" s="436"/>
      <c r="G47" s="433"/>
      <c r="H47" s="433"/>
      <c r="I47" s="433"/>
      <c r="J47" s="439"/>
      <c r="K47" s="445"/>
      <c r="O47" s="444"/>
      <c r="P47" s="436"/>
      <c r="Q47" s="439"/>
      <c r="R47" s="444"/>
      <c r="S47" s="436"/>
      <c r="T47" s="436"/>
      <c r="U47" s="439"/>
    </row>
    <row r="48" spans="1:21" s="410" customFormat="1" x14ac:dyDescent="0.25">
      <c r="A48" s="444"/>
      <c r="B48" s="436"/>
      <c r="C48" s="439"/>
      <c r="D48" s="434"/>
      <c r="E48" s="436"/>
      <c r="F48" s="436"/>
      <c r="G48" s="436"/>
      <c r="H48" s="436"/>
      <c r="I48" s="436"/>
      <c r="J48" s="439"/>
      <c r="K48" s="445"/>
      <c r="O48" s="444"/>
      <c r="P48" s="436"/>
      <c r="Q48" s="439"/>
      <c r="R48" s="444"/>
      <c r="S48" s="436"/>
      <c r="T48" s="436"/>
      <c r="U48" s="439"/>
    </row>
    <row r="49" spans="1:21" s="410" customFormat="1" x14ac:dyDescent="0.25">
      <c r="A49" s="444"/>
      <c r="B49" s="436"/>
      <c r="C49" s="439"/>
      <c r="D49" s="434"/>
      <c r="E49" s="436"/>
      <c r="F49" s="436"/>
      <c r="G49" s="436"/>
      <c r="H49" s="436"/>
      <c r="I49" s="436"/>
      <c r="J49" s="439"/>
      <c r="K49" s="445"/>
      <c r="O49" s="444"/>
      <c r="P49" s="436"/>
      <c r="Q49" s="439"/>
      <c r="R49" s="444"/>
      <c r="S49" s="436"/>
      <c r="T49" s="436"/>
      <c r="U49" s="439"/>
    </row>
    <row r="50" spans="1:21" s="410" customFormat="1" x14ac:dyDescent="0.25">
      <c r="A50" s="444"/>
      <c r="B50" s="436"/>
      <c r="C50" s="439"/>
      <c r="D50" s="434"/>
      <c r="E50" s="436"/>
      <c r="F50" s="436"/>
      <c r="G50" s="436"/>
      <c r="H50" s="436"/>
      <c r="I50" s="436"/>
      <c r="J50" s="439"/>
      <c r="K50" s="445"/>
      <c r="O50" s="444"/>
      <c r="P50" s="436"/>
      <c r="Q50" s="439"/>
      <c r="R50" s="444"/>
      <c r="S50" s="436"/>
      <c r="T50" s="436"/>
      <c r="U50" s="439"/>
    </row>
    <row r="51" spans="1:21" s="410" customFormat="1" x14ac:dyDescent="0.25">
      <c r="A51" s="444"/>
      <c r="B51" s="436"/>
      <c r="C51" s="439"/>
      <c r="D51" s="434"/>
      <c r="E51" s="436"/>
      <c r="F51" s="436"/>
      <c r="G51" s="436"/>
      <c r="H51" s="436"/>
      <c r="I51" s="436"/>
      <c r="J51" s="439"/>
      <c r="K51" s="445"/>
      <c r="O51" s="444"/>
      <c r="P51" s="436"/>
      <c r="Q51" s="439"/>
      <c r="R51" s="444"/>
      <c r="S51" s="436"/>
      <c r="T51" s="436"/>
      <c r="U51" s="439"/>
    </row>
    <row r="52" spans="1:21" s="410" customFormat="1" x14ac:dyDescent="0.25">
      <c r="A52" s="444"/>
      <c r="B52" s="436"/>
      <c r="C52" s="439"/>
      <c r="D52" s="434"/>
      <c r="E52" s="436"/>
      <c r="F52" s="436"/>
      <c r="G52" s="436"/>
      <c r="H52" s="436"/>
      <c r="I52" s="436"/>
      <c r="J52" s="439"/>
      <c r="K52" s="445"/>
      <c r="O52" s="444"/>
      <c r="P52" s="436"/>
      <c r="Q52" s="439"/>
      <c r="R52" s="444"/>
      <c r="S52" s="436"/>
      <c r="T52" s="436"/>
      <c r="U52" s="439"/>
    </row>
    <row r="53" spans="1:21" s="410" customFormat="1" x14ac:dyDescent="0.25">
      <c r="A53" s="444"/>
      <c r="B53" s="436"/>
      <c r="C53" s="439"/>
      <c r="D53" s="434"/>
      <c r="E53" s="436"/>
      <c r="F53" s="436"/>
      <c r="G53" s="436"/>
      <c r="H53" s="436"/>
      <c r="I53" s="436"/>
      <c r="J53" s="439"/>
      <c r="K53" s="445"/>
      <c r="O53" s="444"/>
      <c r="P53" s="436"/>
      <c r="Q53" s="439"/>
      <c r="R53" s="444"/>
      <c r="S53" s="436"/>
      <c r="T53" s="436"/>
      <c r="U53" s="439"/>
    </row>
    <row r="54" spans="1:21" s="410" customFormat="1" x14ac:dyDescent="0.25">
      <c r="A54" s="444"/>
      <c r="B54" s="436"/>
      <c r="C54" s="439"/>
      <c r="D54" s="434"/>
      <c r="E54" s="436"/>
      <c r="F54" s="436"/>
      <c r="G54" s="436"/>
      <c r="H54" s="436"/>
      <c r="I54" s="436"/>
      <c r="J54" s="439"/>
      <c r="K54" s="445"/>
      <c r="O54" s="444"/>
      <c r="P54" s="436"/>
      <c r="Q54" s="439"/>
      <c r="R54" s="444"/>
      <c r="S54" s="436"/>
      <c r="T54" s="436"/>
      <c r="U54" s="439"/>
    </row>
    <row r="55" spans="1:21" s="410" customFormat="1" x14ac:dyDescent="0.25">
      <c r="A55" s="444"/>
      <c r="B55" s="436"/>
      <c r="C55" s="439"/>
      <c r="D55" s="434"/>
      <c r="E55" s="436"/>
      <c r="F55" s="436"/>
      <c r="G55" s="436"/>
      <c r="H55" s="436"/>
      <c r="I55" s="436"/>
      <c r="J55" s="439"/>
      <c r="K55" s="445"/>
      <c r="O55" s="444"/>
      <c r="P55" s="436"/>
      <c r="Q55" s="439"/>
      <c r="R55" s="444"/>
      <c r="S55" s="436"/>
      <c r="T55" s="436"/>
      <c r="U55" s="439"/>
    </row>
    <row r="56" spans="1:21" s="410" customFormat="1" x14ac:dyDescent="0.25">
      <c r="A56" s="444"/>
      <c r="B56" s="436"/>
      <c r="C56" s="439"/>
      <c r="D56" s="434"/>
      <c r="E56" s="436"/>
      <c r="F56" s="436"/>
      <c r="G56" s="436"/>
      <c r="H56" s="436"/>
      <c r="I56" s="436"/>
      <c r="J56" s="439"/>
      <c r="K56" s="445"/>
      <c r="O56" s="444"/>
      <c r="P56" s="436"/>
      <c r="Q56" s="439"/>
      <c r="R56" s="444"/>
      <c r="S56" s="436"/>
      <c r="T56" s="436"/>
      <c r="U56" s="439"/>
    </row>
    <row r="57" spans="1:21" s="410" customFormat="1" x14ac:dyDescent="0.25">
      <c r="A57" s="444"/>
      <c r="B57" s="436"/>
      <c r="C57" s="439"/>
      <c r="D57" s="434"/>
      <c r="E57" s="436"/>
      <c r="F57" s="436"/>
      <c r="G57" s="436"/>
      <c r="H57" s="436"/>
      <c r="I57" s="436"/>
      <c r="J57" s="439"/>
      <c r="K57" s="445"/>
      <c r="O57" s="444"/>
      <c r="P57" s="436"/>
      <c r="Q57" s="439"/>
      <c r="R57" s="444"/>
      <c r="S57" s="436"/>
      <c r="T57" s="436"/>
      <c r="U57" s="439"/>
    </row>
    <row r="58" spans="1:21" s="410" customFormat="1" x14ac:dyDescent="0.25">
      <c r="A58" s="444"/>
      <c r="B58" s="436"/>
      <c r="C58" s="439"/>
      <c r="D58" s="434"/>
      <c r="E58" s="436"/>
      <c r="F58" s="436"/>
      <c r="G58" s="436"/>
      <c r="H58" s="436"/>
      <c r="I58" s="436"/>
      <c r="J58" s="439"/>
      <c r="K58" s="445"/>
      <c r="O58" s="444"/>
      <c r="P58" s="436"/>
      <c r="Q58" s="439"/>
      <c r="R58" s="444"/>
      <c r="S58" s="436"/>
      <c r="T58" s="436"/>
      <c r="U58" s="439"/>
    </row>
    <row r="59" spans="1:21" s="410" customFormat="1" x14ac:dyDescent="0.25">
      <c r="A59" s="444"/>
      <c r="B59" s="436"/>
      <c r="C59" s="439"/>
      <c r="D59" s="434"/>
      <c r="E59" s="436"/>
      <c r="F59" s="436"/>
      <c r="G59" s="436"/>
      <c r="H59" s="436"/>
      <c r="I59" s="436"/>
      <c r="J59" s="439"/>
      <c r="K59" s="445"/>
      <c r="O59" s="444"/>
      <c r="P59" s="436"/>
      <c r="Q59" s="439"/>
      <c r="R59" s="444"/>
      <c r="S59" s="436"/>
      <c r="T59" s="436"/>
      <c r="U59" s="439"/>
    </row>
    <row r="60" spans="1:21" s="410" customFormat="1" x14ac:dyDescent="0.25">
      <c r="A60" s="444"/>
      <c r="B60" s="436"/>
      <c r="C60" s="439"/>
      <c r="D60" s="434"/>
      <c r="E60" s="436"/>
      <c r="F60" s="436"/>
      <c r="G60" s="436"/>
      <c r="H60" s="436"/>
      <c r="I60" s="436"/>
      <c r="J60" s="439"/>
      <c r="K60" s="445"/>
      <c r="O60" s="444"/>
      <c r="P60" s="436"/>
      <c r="Q60" s="439"/>
      <c r="R60" s="444"/>
      <c r="S60" s="436"/>
      <c r="T60" s="436"/>
      <c r="U60" s="439"/>
    </row>
    <row r="61" spans="1:21" s="410" customFormat="1" x14ac:dyDescent="0.25">
      <c r="A61" s="444"/>
      <c r="B61" s="436"/>
      <c r="C61" s="439"/>
      <c r="D61" s="434"/>
      <c r="E61" s="436"/>
      <c r="F61" s="436"/>
      <c r="G61" s="436"/>
      <c r="H61" s="436"/>
      <c r="I61" s="436"/>
      <c r="J61" s="439"/>
      <c r="K61" s="445"/>
      <c r="O61" s="444"/>
      <c r="P61" s="436"/>
      <c r="Q61" s="439"/>
      <c r="R61" s="444"/>
      <c r="S61" s="436"/>
      <c r="T61" s="436"/>
      <c r="U61" s="439"/>
    </row>
    <row r="62" spans="1:21" s="410" customFormat="1" x14ac:dyDescent="0.25">
      <c r="A62" s="444"/>
      <c r="B62" s="436"/>
      <c r="C62" s="439"/>
      <c r="D62" s="434"/>
      <c r="E62" s="436"/>
      <c r="F62" s="436"/>
      <c r="G62" s="436"/>
      <c r="H62" s="436"/>
      <c r="I62" s="436"/>
      <c r="J62" s="439"/>
      <c r="K62" s="445"/>
      <c r="O62" s="444"/>
      <c r="P62" s="436"/>
      <c r="Q62" s="439"/>
      <c r="R62" s="444"/>
      <c r="S62" s="436"/>
      <c r="T62" s="436"/>
      <c r="U62" s="439"/>
    </row>
    <row r="63" spans="1:21" s="410" customFormat="1" x14ac:dyDescent="0.25">
      <c r="A63" s="444"/>
      <c r="B63" s="436"/>
      <c r="C63" s="439"/>
      <c r="D63" s="434"/>
      <c r="E63" s="436"/>
      <c r="F63" s="436"/>
      <c r="G63" s="436"/>
      <c r="H63" s="436"/>
      <c r="I63" s="436"/>
      <c r="J63" s="439"/>
      <c r="K63" s="445"/>
      <c r="O63" s="444"/>
      <c r="P63" s="436"/>
      <c r="Q63" s="439"/>
      <c r="R63" s="444"/>
      <c r="S63" s="436"/>
      <c r="T63" s="436"/>
      <c r="U63" s="439"/>
    </row>
    <row r="64" spans="1:21" s="410" customFormat="1" x14ac:dyDescent="0.25">
      <c r="A64" s="444"/>
      <c r="B64" s="436"/>
      <c r="C64" s="439"/>
      <c r="D64" s="434"/>
      <c r="E64" s="436"/>
      <c r="F64" s="436"/>
      <c r="G64" s="436"/>
      <c r="H64" s="436"/>
      <c r="I64" s="436"/>
      <c r="J64" s="439"/>
      <c r="K64" s="445"/>
      <c r="O64" s="444"/>
      <c r="P64" s="436"/>
      <c r="Q64" s="439"/>
      <c r="R64" s="444"/>
      <c r="S64" s="436"/>
      <c r="T64" s="436"/>
      <c r="U64" s="439"/>
    </row>
    <row r="65" spans="1:21" s="410" customFormat="1" x14ac:dyDescent="0.25">
      <c r="A65" s="444"/>
      <c r="B65" s="436"/>
      <c r="C65" s="439"/>
      <c r="D65" s="434"/>
      <c r="E65" s="436"/>
      <c r="F65" s="436"/>
      <c r="G65" s="436"/>
      <c r="H65" s="436"/>
      <c r="I65" s="436"/>
      <c r="J65" s="439"/>
      <c r="K65" s="445"/>
      <c r="O65" s="444"/>
      <c r="P65" s="436"/>
      <c r="Q65" s="439"/>
      <c r="R65" s="444"/>
      <c r="S65" s="436"/>
      <c r="T65" s="436"/>
      <c r="U65" s="439"/>
    </row>
    <row r="66" spans="1:21" s="410" customFormat="1" x14ac:dyDescent="0.25">
      <c r="A66" s="444"/>
      <c r="B66" s="436"/>
      <c r="C66" s="439"/>
      <c r="D66" s="434"/>
      <c r="E66" s="436"/>
      <c r="F66" s="436"/>
      <c r="G66" s="436"/>
      <c r="H66" s="436"/>
      <c r="I66" s="436"/>
      <c r="J66" s="439"/>
      <c r="K66" s="445"/>
      <c r="O66" s="444"/>
      <c r="P66" s="436"/>
      <c r="Q66" s="439"/>
      <c r="R66" s="444"/>
      <c r="S66" s="436"/>
      <c r="T66" s="436"/>
      <c r="U66" s="439"/>
    </row>
    <row r="67" spans="1:21" s="410" customFormat="1" x14ac:dyDescent="0.25">
      <c r="A67" s="444"/>
      <c r="B67" s="436"/>
      <c r="C67" s="439"/>
      <c r="D67" s="434"/>
      <c r="E67" s="436"/>
      <c r="F67" s="436"/>
      <c r="G67" s="436"/>
      <c r="H67" s="436"/>
      <c r="I67" s="436"/>
      <c r="J67" s="439"/>
      <c r="K67" s="445"/>
      <c r="O67" s="444"/>
      <c r="P67" s="436"/>
      <c r="Q67" s="439"/>
      <c r="R67" s="444"/>
      <c r="S67" s="436"/>
      <c r="T67" s="436"/>
      <c r="U67" s="439"/>
    </row>
    <row r="68" spans="1:21" s="410" customFormat="1" x14ac:dyDescent="0.25">
      <c r="A68" s="444"/>
      <c r="B68" s="436"/>
      <c r="C68" s="439"/>
      <c r="D68" s="434"/>
      <c r="E68" s="436"/>
      <c r="F68" s="436"/>
      <c r="G68" s="436"/>
      <c r="H68" s="436"/>
      <c r="I68" s="436"/>
      <c r="J68" s="439"/>
      <c r="K68" s="445"/>
      <c r="O68" s="444"/>
      <c r="P68" s="436"/>
      <c r="Q68" s="439"/>
      <c r="R68" s="444"/>
      <c r="S68" s="436"/>
      <c r="T68" s="436"/>
      <c r="U68" s="439"/>
    </row>
    <row r="69" spans="1:21" s="410" customFormat="1" x14ac:dyDescent="0.25">
      <c r="A69" s="444"/>
      <c r="B69" s="436"/>
      <c r="C69" s="439"/>
      <c r="D69" s="434"/>
      <c r="E69" s="436"/>
      <c r="F69" s="436"/>
      <c r="G69" s="436"/>
      <c r="H69" s="436"/>
      <c r="I69" s="436"/>
      <c r="J69" s="439"/>
      <c r="K69" s="445"/>
      <c r="O69" s="444"/>
      <c r="P69" s="436"/>
      <c r="Q69" s="439"/>
      <c r="R69" s="444"/>
      <c r="S69" s="436"/>
      <c r="T69" s="436"/>
      <c r="U69" s="439"/>
    </row>
    <row r="70" spans="1:21" s="410" customFormat="1" x14ac:dyDescent="0.25">
      <c r="A70" s="444"/>
      <c r="B70" s="436"/>
      <c r="C70" s="439"/>
      <c r="D70" s="434"/>
      <c r="E70" s="436"/>
      <c r="F70" s="436"/>
      <c r="G70" s="436"/>
      <c r="H70" s="436"/>
      <c r="I70" s="436"/>
      <c r="J70" s="439"/>
      <c r="K70" s="445"/>
      <c r="O70" s="444"/>
      <c r="P70" s="436"/>
      <c r="Q70" s="439"/>
      <c r="R70" s="444"/>
      <c r="S70" s="436"/>
      <c r="T70" s="436"/>
      <c r="U70" s="439"/>
    </row>
    <row r="71" spans="1:21" s="410" customFormat="1" x14ac:dyDescent="0.25">
      <c r="A71" s="444"/>
      <c r="B71" s="436"/>
      <c r="C71" s="439"/>
      <c r="D71" s="434"/>
      <c r="E71" s="436"/>
      <c r="F71" s="436"/>
      <c r="G71" s="436"/>
      <c r="H71" s="436"/>
      <c r="I71" s="436"/>
      <c r="J71" s="439"/>
      <c r="K71" s="445"/>
      <c r="O71" s="444"/>
      <c r="P71" s="436"/>
      <c r="Q71" s="439"/>
      <c r="R71" s="444"/>
      <c r="S71" s="436"/>
      <c r="T71" s="436"/>
      <c r="U71" s="439"/>
    </row>
    <row r="72" spans="1:21" s="410" customFormat="1" x14ac:dyDescent="0.25">
      <c r="A72" s="444"/>
      <c r="B72" s="436"/>
      <c r="C72" s="439"/>
      <c r="D72" s="434"/>
      <c r="E72" s="436"/>
      <c r="F72" s="436"/>
      <c r="G72" s="436"/>
      <c r="H72" s="436"/>
      <c r="I72" s="436"/>
      <c r="J72" s="439"/>
      <c r="K72" s="445"/>
      <c r="O72" s="444"/>
      <c r="P72" s="436"/>
      <c r="Q72" s="439"/>
      <c r="R72" s="444"/>
      <c r="S72" s="436"/>
      <c r="T72" s="436"/>
      <c r="U72" s="439"/>
    </row>
    <row r="73" spans="1:21" s="410" customFormat="1" x14ac:dyDescent="0.25">
      <c r="A73" s="444"/>
      <c r="B73" s="436"/>
      <c r="C73" s="439"/>
      <c r="D73" s="434"/>
      <c r="E73" s="436"/>
      <c r="F73" s="436"/>
      <c r="G73" s="436"/>
      <c r="H73" s="436"/>
      <c r="I73" s="436"/>
      <c r="J73" s="439"/>
      <c r="K73" s="445"/>
      <c r="O73" s="444"/>
      <c r="P73" s="436"/>
      <c r="Q73" s="439"/>
      <c r="R73" s="444"/>
      <c r="S73" s="436"/>
      <c r="T73" s="436"/>
      <c r="U73" s="439"/>
    </row>
    <row r="74" spans="1:21" s="410" customFormat="1" x14ac:dyDescent="0.25">
      <c r="A74" s="444"/>
      <c r="B74" s="436"/>
      <c r="C74" s="439"/>
      <c r="D74" s="434"/>
      <c r="E74" s="436"/>
      <c r="F74" s="436"/>
      <c r="G74" s="436"/>
      <c r="H74" s="436"/>
      <c r="I74" s="436"/>
      <c r="J74" s="439"/>
      <c r="K74" s="445"/>
      <c r="O74" s="444"/>
      <c r="P74" s="436"/>
      <c r="Q74" s="439"/>
      <c r="R74" s="444"/>
      <c r="S74" s="436"/>
      <c r="T74" s="436"/>
      <c r="U74" s="439"/>
    </row>
    <row r="75" spans="1:21" s="410" customFormat="1" x14ac:dyDescent="0.25">
      <c r="A75" s="444"/>
      <c r="B75" s="436"/>
      <c r="C75" s="439"/>
      <c r="D75" s="434"/>
      <c r="E75" s="436"/>
      <c r="F75" s="436"/>
      <c r="G75" s="436"/>
      <c r="H75" s="436"/>
      <c r="I75" s="436"/>
      <c r="J75" s="439"/>
      <c r="K75" s="445"/>
      <c r="O75" s="444"/>
      <c r="P75" s="436"/>
      <c r="Q75" s="439"/>
      <c r="R75" s="444"/>
      <c r="S75" s="436"/>
      <c r="T75" s="436"/>
      <c r="U75" s="439"/>
    </row>
    <row r="76" spans="1:21" s="410" customFormat="1" x14ac:dyDescent="0.25">
      <c r="A76" s="444"/>
      <c r="B76" s="436"/>
      <c r="C76" s="439"/>
      <c r="D76" s="434"/>
      <c r="E76" s="436"/>
      <c r="F76" s="436"/>
      <c r="G76" s="436"/>
      <c r="H76" s="436"/>
      <c r="I76" s="436"/>
      <c r="J76" s="439"/>
      <c r="K76" s="445"/>
      <c r="O76" s="444"/>
      <c r="P76" s="436"/>
      <c r="Q76" s="439"/>
      <c r="R76" s="444"/>
      <c r="S76" s="436"/>
      <c r="T76" s="436"/>
      <c r="U76" s="439"/>
    </row>
    <row r="77" spans="1:21" s="410" customFormat="1" x14ac:dyDescent="0.25">
      <c r="A77" s="444"/>
      <c r="B77" s="436"/>
      <c r="C77" s="439"/>
      <c r="D77" s="434"/>
      <c r="E77" s="436"/>
      <c r="F77" s="436"/>
      <c r="G77" s="436"/>
      <c r="H77" s="436"/>
      <c r="I77" s="436"/>
      <c r="J77" s="439"/>
      <c r="K77" s="445"/>
      <c r="O77" s="444"/>
      <c r="P77" s="436"/>
      <c r="Q77" s="439"/>
      <c r="R77" s="444"/>
      <c r="S77" s="436"/>
      <c r="T77" s="436"/>
      <c r="U77" s="439"/>
    </row>
    <row r="78" spans="1:21" s="410" customFormat="1" x14ac:dyDescent="0.25">
      <c r="A78" s="444"/>
      <c r="B78" s="436"/>
      <c r="C78" s="439"/>
      <c r="D78" s="434"/>
      <c r="E78" s="436"/>
      <c r="F78" s="436"/>
      <c r="G78" s="436"/>
      <c r="H78" s="436"/>
      <c r="I78" s="436"/>
      <c r="J78" s="439"/>
      <c r="K78" s="445"/>
      <c r="O78" s="444"/>
      <c r="P78" s="436"/>
      <c r="Q78" s="439"/>
      <c r="R78" s="444"/>
      <c r="S78" s="436"/>
      <c r="T78" s="436"/>
      <c r="U78" s="439"/>
    </row>
    <row r="79" spans="1:21" s="410" customFormat="1" x14ac:dyDescent="0.25">
      <c r="A79" s="444"/>
      <c r="B79" s="436"/>
      <c r="C79" s="439"/>
      <c r="D79" s="434"/>
      <c r="E79" s="436"/>
      <c r="F79" s="436"/>
      <c r="G79" s="436"/>
      <c r="H79" s="436"/>
      <c r="I79" s="436"/>
      <c r="J79" s="439"/>
      <c r="K79" s="445"/>
      <c r="O79" s="444"/>
      <c r="P79" s="436"/>
      <c r="Q79" s="439"/>
      <c r="R79" s="444"/>
      <c r="S79" s="436"/>
      <c r="T79" s="436"/>
      <c r="U79" s="439"/>
    </row>
    <row r="80" spans="1:21" s="410" customFormat="1" x14ac:dyDescent="0.25">
      <c r="A80" s="444"/>
      <c r="B80" s="436"/>
      <c r="C80" s="439"/>
      <c r="D80" s="434"/>
      <c r="E80" s="436"/>
      <c r="F80" s="436"/>
      <c r="G80" s="436"/>
      <c r="H80" s="436"/>
      <c r="I80" s="436"/>
      <c r="J80" s="439"/>
      <c r="K80" s="445"/>
      <c r="O80" s="444"/>
      <c r="P80" s="436"/>
      <c r="Q80" s="439"/>
      <c r="R80" s="444"/>
      <c r="S80" s="436"/>
      <c r="T80" s="436"/>
      <c r="U80" s="439"/>
    </row>
    <row r="81" spans="1:21" s="410" customFormat="1" x14ac:dyDescent="0.25">
      <c r="A81" s="444"/>
      <c r="B81" s="436"/>
      <c r="C81" s="439"/>
      <c r="D81" s="434"/>
      <c r="E81" s="436"/>
      <c r="F81" s="436"/>
      <c r="G81" s="436"/>
      <c r="H81" s="436"/>
      <c r="I81" s="436"/>
      <c r="J81" s="439"/>
      <c r="K81" s="445"/>
      <c r="O81" s="444"/>
      <c r="P81" s="436"/>
      <c r="Q81" s="439"/>
      <c r="R81" s="444"/>
      <c r="S81" s="436"/>
      <c r="T81" s="436"/>
      <c r="U81" s="439"/>
    </row>
    <row r="82" spans="1:21" s="410" customFormat="1" x14ac:dyDescent="0.25">
      <c r="A82" s="444"/>
      <c r="B82" s="436"/>
      <c r="C82" s="439"/>
      <c r="D82" s="434"/>
      <c r="E82" s="436"/>
      <c r="F82" s="436"/>
      <c r="G82" s="436"/>
      <c r="H82" s="436"/>
      <c r="I82" s="436"/>
      <c r="J82" s="439"/>
      <c r="K82" s="445"/>
      <c r="O82" s="444"/>
      <c r="P82" s="436"/>
      <c r="Q82" s="439"/>
      <c r="R82" s="444"/>
      <c r="S82" s="436"/>
      <c r="T82" s="436"/>
      <c r="U82" s="439"/>
    </row>
    <row r="83" spans="1:21" s="410" customFormat="1" x14ac:dyDescent="0.25">
      <c r="A83" s="444"/>
      <c r="B83" s="436"/>
      <c r="C83" s="439"/>
      <c r="D83" s="434"/>
      <c r="E83" s="436"/>
      <c r="F83" s="436"/>
      <c r="G83" s="436"/>
      <c r="H83" s="436"/>
      <c r="I83" s="436"/>
      <c r="J83" s="439"/>
      <c r="K83" s="445"/>
      <c r="O83" s="444"/>
      <c r="P83" s="436"/>
      <c r="Q83" s="439"/>
      <c r="R83" s="444"/>
      <c r="S83" s="436"/>
      <c r="T83" s="436"/>
      <c r="U83" s="439"/>
    </row>
    <row r="84" spans="1:21" s="410" customFormat="1" x14ac:dyDescent="0.25">
      <c r="A84" s="444"/>
      <c r="B84" s="436"/>
      <c r="C84" s="439"/>
      <c r="D84" s="434"/>
      <c r="E84" s="436"/>
      <c r="F84" s="436"/>
      <c r="G84" s="436"/>
      <c r="H84" s="436"/>
      <c r="I84" s="436"/>
      <c r="J84" s="439"/>
      <c r="K84" s="445"/>
      <c r="O84" s="444"/>
      <c r="P84" s="436"/>
      <c r="Q84" s="439"/>
      <c r="R84" s="444"/>
      <c r="S84" s="436"/>
      <c r="T84" s="436"/>
      <c r="U84" s="439"/>
    </row>
    <row r="85" spans="1:21" s="410" customFormat="1" x14ac:dyDescent="0.25">
      <c r="A85" s="444"/>
      <c r="B85" s="436"/>
      <c r="C85" s="439"/>
      <c r="D85" s="434"/>
      <c r="E85" s="436"/>
      <c r="F85" s="436"/>
      <c r="G85" s="436"/>
      <c r="H85" s="436"/>
      <c r="I85" s="436"/>
      <c r="J85" s="439"/>
      <c r="K85" s="445"/>
      <c r="O85" s="444"/>
      <c r="P85" s="436"/>
      <c r="Q85" s="439"/>
      <c r="R85" s="444"/>
      <c r="S85" s="436"/>
      <c r="T85" s="436"/>
      <c r="U85" s="439"/>
    </row>
    <row r="86" spans="1:21" s="410" customFormat="1" x14ac:dyDescent="0.25">
      <c r="A86" s="444"/>
      <c r="B86" s="436"/>
      <c r="C86" s="439"/>
      <c r="D86" s="434"/>
      <c r="E86" s="436"/>
      <c r="F86" s="436"/>
      <c r="G86" s="436"/>
      <c r="H86" s="436"/>
      <c r="I86" s="436"/>
      <c r="J86" s="439"/>
      <c r="K86" s="445"/>
      <c r="O86" s="444"/>
      <c r="P86" s="436"/>
      <c r="Q86" s="439"/>
      <c r="R86" s="444"/>
      <c r="S86" s="436"/>
      <c r="T86" s="436"/>
      <c r="U86" s="439"/>
    </row>
    <row r="87" spans="1:21" s="410" customFormat="1" x14ac:dyDescent="0.25">
      <c r="A87" s="444"/>
      <c r="B87" s="436"/>
      <c r="C87" s="439"/>
      <c r="D87" s="434"/>
      <c r="E87" s="436"/>
      <c r="F87" s="436"/>
      <c r="G87" s="436"/>
      <c r="H87" s="436"/>
      <c r="I87" s="436"/>
      <c r="J87" s="439"/>
      <c r="K87" s="445"/>
      <c r="O87" s="444"/>
      <c r="P87" s="436"/>
      <c r="Q87" s="439"/>
      <c r="R87" s="444"/>
      <c r="S87" s="436"/>
      <c r="T87" s="436"/>
      <c r="U87" s="439"/>
    </row>
    <row r="88" spans="1:21" s="410" customFormat="1" x14ac:dyDescent="0.25">
      <c r="A88" s="444"/>
      <c r="B88" s="436"/>
      <c r="C88" s="439"/>
      <c r="D88" s="434"/>
      <c r="E88" s="436"/>
      <c r="F88" s="436"/>
      <c r="G88" s="436"/>
      <c r="H88" s="436"/>
      <c r="I88" s="436"/>
      <c r="J88" s="439"/>
      <c r="K88" s="445"/>
      <c r="O88" s="444"/>
      <c r="P88" s="436"/>
      <c r="Q88" s="439"/>
      <c r="R88" s="444"/>
      <c r="S88" s="436"/>
      <c r="T88" s="436"/>
      <c r="U88" s="439"/>
    </row>
    <row r="89" spans="1:21" s="410" customFormat="1" x14ac:dyDescent="0.25">
      <c r="A89" s="444"/>
      <c r="B89" s="436"/>
      <c r="C89" s="439"/>
      <c r="D89" s="434"/>
      <c r="E89" s="436"/>
      <c r="F89" s="436"/>
      <c r="G89" s="436"/>
      <c r="H89" s="436"/>
      <c r="I89" s="436"/>
      <c r="J89" s="439"/>
      <c r="K89" s="445"/>
      <c r="O89" s="444"/>
      <c r="P89" s="436"/>
      <c r="Q89" s="439"/>
      <c r="R89" s="444"/>
      <c r="S89" s="436"/>
      <c r="T89" s="436"/>
      <c r="U89" s="439"/>
    </row>
    <row r="90" spans="1:21" x14ac:dyDescent="0.25">
      <c r="A90" s="423"/>
      <c r="B90" s="436"/>
      <c r="C90" s="424"/>
      <c r="D90" s="434"/>
      <c r="E90" s="189"/>
      <c r="F90" s="189"/>
      <c r="G90" s="189"/>
      <c r="H90" s="189"/>
      <c r="I90" s="189"/>
      <c r="J90" s="424"/>
      <c r="K90" s="429"/>
      <c r="O90" s="423"/>
      <c r="P90" s="189"/>
      <c r="Q90" s="424"/>
      <c r="R90" s="423"/>
      <c r="S90" s="189"/>
      <c r="T90" s="189"/>
      <c r="U90" s="424"/>
    </row>
    <row r="91" spans="1:21" x14ac:dyDescent="0.25">
      <c r="A91" s="423"/>
      <c r="B91" s="436"/>
      <c r="C91" s="424"/>
      <c r="D91" s="434"/>
      <c r="E91" s="189"/>
      <c r="F91" s="189"/>
      <c r="G91" s="189"/>
      <c r="H91" s="189"/>
      <c r="I91" s="189"/>
      <c r="J91" s="424"/>
      <c r="K91" s="429"/>
      <c r="O91" s="423"/>
      <c r="P91" s="189"/>
      <c r="Q91" s="424"/>
      <c r="R91" s="423"/>
      <c r="S91" s="189"/>
      <c r="T91" s="189"/>
      <c r="U91" s="424"/>
    </row>
    <row r="92" spans="1:21" x14ac:dyDescent="0.25">
      <c r="A92" s="423"/>
      <c r="B92" s="436"/>
      <c r="C92" s="424"/>
      <c r="D92" s="434"/>
      <c r="E92" s="189"/>
      <c r="F92" s="189"/>
      <c r="G92" s="189"/>
      <c r="H92" s="189"/>
      <c r="I92" s="189"/>
      <c r="J92" s="424"/>
      <c r="K92" s="429"/>
      <c r="O92" s="423"/>
      <c r="P92" s="189"/>
      <c r="Q92" s="424"/>
      <c r="R92" s="423"/>
      <c r="S92" s="189"/>
      <c r="T92" s="189"/>
      <c r="U92" s="424"/>
    </row>
    <row r="93" spans="1:21" x14ac:dyDescent="0.25">
      <c r="A93" s="423"/>
      <c r="B93" s="436"/>
      <c r="C93" s="424"/>
      <c r="D93" s="434"/>
      <c r="E93" s="189"/>
      <c r="F93" s="189"/>
      <c r="G93" s="189"/>
      <c r="H93" s="189"/>
      <c r="I93" s="189"/>
      <c r="J93" s="424"/>
      <c r="K93" s="429"/>
      <c r="O93" s="423"/>
      <c r="P93" s="189"/>
      <c r="Q93" s="424"/>
      <c r="R93" s="423"/>
      <c r="S93" s="189"/>
      <c r="T93" s="189"/>
      <c r="U93" s="424"/>
    </row>
  </sheetData>
  <mergeCells count="4">
    <mergeCell ref="D4:J4"/>
    <mergeCell ref="L4:N4"/>
    <mergeCell ref="O4:Q4"/>
    <mergeCell ref="R4:U4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0" sqref="N30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opLeftCell="A13" workbookViewId="0">
      <selection activeCell="C42" sqref="C42"/>
    </sheetView>
  </sheetViews>
  <sheetFormatPr baseColWidth="10" defaultRowHeight="15" x14ac:dyDescent="0.25"/>
  <cols>
    <col min="2" max="2" width="22.140625" customWidth="1"/>
    <col min="3" max="3" width="22.7109375" customWidth="1"/>
    <col min="4" max="4" width="5.28515625" style="317" bestFit="1" customWidth="1"/>
    <col min="5" max="5" width="22.7109375" customWidth="1"/>
    <col min="6" max="6" width="6.28515625" style="317" customWidth="1"/>
    <col min="7" max="7" width="22.7109375" customWidth="1"/>
    <col min="8" max="8" width="6.28515625" style="317" customWidth="1"/>
    <col min="9" max="9" width="22.7109375" customWidth="1"/>
    <col min="10" max="10" width="6.28515625" style="317" customWidth="1"/>
    <col min="11" max="11" width="22.7109375" customWidth="1"/>
    <col min="12" max="12" width="6.28515625" style="317" customWidth="1"/>
  </cols>
  <sheetData>
    <row r="1" spans="1:12" ht="19.5" thickBot="1" x14ac:dyDescent="0.3">
      <c r="A1" s="884" t="s">
        <v>131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06"/>
      <c r="E3" s="2"/>
      <c r="F3" s="306"/>
      <c r="G3" s="131" t="s">
        <v>114</v>
      </c>
      <c r="H3" s="306"/>
      <c r="I3" s="2"/>
      <c r="J3" s="306"/>
      <c r="K3" s="2"/>
      <c r="L3" s="306"/>
    </row>
    <row r="4" spans="1:12" s="1" customFormat="1" ht="16.5" thickTop="1" thickBot="1" x14ac:dyDescent="0.3">
      <c r="A4" s="4"/>
      <c r="B4" s="4"/>
      <c r="C4" s="5" t="s">
        <v>151</v>
      </c>
      <c r="D4" s="307" t="s">
        <v>2</v>
      </c>
      <c r="E4" s="5" t="s">
        <v>152</v>
      </c>
      <c r="F4" s="307" t="s">
        <v>2</v>
      </c>
      <c r="G4" s="5" t="s">
        <v>153</v>
      </c>
      <c r="H4" s="307" t="s">
        <v>2</v>
      </c>
      <c r="I4" s="5" t="s">
        <v>154</v>
      </c>
      <c r="J4" s="307" t="s">
        <v>2</v>
      </c>
      <c r="K4" s="5" t="s">
        <v>155</v>
      </c>
      <c r="L4" s="32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297"/>
      <c r="E7" s="16" t="s">
        <v>13</v>
      </c>
      <c r="F7" s="297"/>
      <c r="G7" s="18" t="s">
        <v>13</v>
      </c>
      <c r="H7" s="322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50</v>
      </c>
      <c r="D8" s="309" t="s">
        <v>15</v>
      </c>
      <c r="E8" s="23" t="s">
        <v>50</v>
      </c>
      <c r="F8" s="309" t="s">
        <v>15</v>
      </c>
      <c r="G8" s="21" t="s">
        <v>16</v>
      </c>
      <c r="H8" s="303" t="s">
        <v>15</v>
      </c>
      <c r="I8" s="23" t="s">
        <v>16</v>
      </c>
      <c r="J8" s="309" t="s">
        <v>15</v>
      </c>
      <c r="K8" s="23" t="s">
        <v>16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31" t="s">
        <v>19</v>
      </c>
      <c r="H10" s="324" t="s">
        <v>12</v>
      </c>
      <c r="I10" s="29" t="s">
        <v>19</v>
      </c>
      <c r="J10" s="104" t="s">
        <v>12</v>
      </c>
      <c r="K10" s="31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24</v>
      </c>
      <c r="C12" s="38"/>
      <c r="D12" s="244"/>
      <c r="E12" s="38"/>
      <c r="F12" s="244"/>
      <c r="G12" s="39"/>
      <c r="H12" s="244"/>
      <c r="I12" s="38"/>
      <c r="J12" s="244"/>
      <c r="K12" s="39"/>
      <c r="L12" s="246"/>
    </row>
    <row r="13" spans="1:12" s="1" customFormat="1" x14ac:dyDescent="0.25">
      <c r="A13" s="879"/>
      <c r="B13" s="37"/>
      <c r="C13" s="40" t="s">
        <v>76</v>
      </c>
      <c r="D13" s="248" t="s">
        <v>88</v>
      </c>
      <c r="E13" s="40" t="s">
        <v>76</v>
      </c>
      <c r="F13" s="248" t="s">
        <v>88</v>
      </c>
      <c r="G13" s="40" t="s">
        <v>76</v>
      </c>
      <c r="H13" s="248" t="s">
        <v>88</v>
      </c>
      <c r="I13" s="40" t="s">
        <v>76</v>
      </c>
      <c r="J13" s="248" t="s">
        <v>88</v>
      </c>
      <c r="K13" s="41" t="s">
        <v>76</v>
      </c>
      <c r="L13" s="250" t="s">
        <v>88</v>
      </c>
    </row>
    <row r="14" spans="1:12" s="1" customFormat="1" x14ac:dyDescent="0.25">
      <c r="A14" s="879"/>
      <c r="B14" s="37"/>
      <c r="C14" s="80"/>
      <c r="D14" s="310"/>
      <c r="E14" s="81"/>
      <c r="F14" s="310"/>
      <c r="G14" s="82"/>
      <c r="H14" s="310"/>
      <c r="I14" s="80" t="s">
        <v>103</v>
      </c>
      <c r="J14" s="322"/>
      <c r="K14" s="81"/>
      <c r="L14" s="331"/>
    </row>
    <row r="15" spans="1:12" s="1" customFormat="1" ht="30" x14ac:dyDescent="0.25">
      <c r="A15" s="879"/>
      <c r="B15" s="127" t="s">
        <v>25</v>
      </c>
      <c r="C15" s="120" t="s">
        <v>121</v>
      </c>
      <c r="D15" s="311" t="s">
        <v>97</v>
      </c>
      <c r="E15" s="84" t="s">
        <v>110</v>
      </c>
      <c r="F15" s="311" t="s">
        <v>12</v>
      </c>
      <c r="G15" s="122" t="s">
        <v>127</v>
      </c>
      <c r="H15" s="303" t="s">
        <v>252</v>
      </c>
      <c r="I15" s="85" t="s">
        <v>104</v>
      </c>
      <c r="J15" s="326"/>
      <c r="K15" s="120" t="s">
        <v>125</v>
      </c>
      <c r="L15" s="332" t="s">
        <v>98</v>
      </c>
    </row>
    <row r="16" spans="1:12" s="1" customFormat="1" x14ac:dyDescent="0.25">
      <c r="A16" s="879"/>
      <c r="B16" s="128"/>
      <c r="C16" s="135" t="s">
        <v>122</v>
      </c>
      <c r="D16" s="136" t="s">
        <v>15</v>
      </c>
      <c r="E16" s="129" t="s">
        <v>78</v>
      </c>
      <c r="F16" s="136" t="s">
        <v>98</v>
      </c>
      <c r="G16" s="132" t="s">
        <v>115</v>
      </c>
      <c r="H16" s="136" t="s">
        <v>12</v>
      </c>
      <c r="I16" s="129" t="s">
        <v>78</v>
      </c>
      <c r="J16" s="136" t="s">
        <v>98</v>
      </c>
      <c r="K16" s="135" t="s">
        <v>85</v>
      </c>
      <c r="L16" s="142"/>
    </row>
    <row r="17" spans="1:12" s="1" customFormat="1" x14ac:dyDescent="0.25">
      <c r="A17" s="879"/>
      <c r="B17" s="126" t="s">
        <v>26</v>
      </c>
      <c r="C17" s="133" t="s">
        <v>123</v>
      </c>
      <c r="D17" s="297"/>
      <c r="E17" s="23" t="s">
        <v>149</v>
      </c>
      <c r="F17" s="309" t="s">
        <v>15</v>
      </c>
      <c r="G17" s="133" t="s">
        <v>116</v>
      </c>
      <c r="H17" s="297"/>
      <c r="I17" s="130" t="s">
        <v>105</v>
      </c>
      <c r="J17" s="297"/>
      <c r="K17" s="134" t="s">
        <v>126</v>
      </c>
      <c r="L17" s="296"/>
    </row>
    <row r="18" spans="1:12" s="1" customFormat="1" x14ac:dyDescent="0.25">
      <c r="A18" s="879"/>
      <c r="B18" s="44"/>
      <c r="C18" s="45"/>
      <c r="D18" s="104"/>
      <c r="E18" s="45" t="s">
        <v>111</v>
      </c>
      <c r="F18" s="286"/>
      <c r="G18" s="45"/>
      <c r="H18" s="104"/>
      <c r="I18" s="45" t="s">
        <v>106</v>
      </c>
      <c r="J18" s="286"/>
      <c r="K18" s="45"/>
      <c r="L18" s="333"/>
    </row>
    <row r="19" spans="1:12" s="1" customFormat="1" x14ac:dyDescent="0.25">
      <c r="A19" s="879"/>
      <c r="B19" s="42" t="s">
        <v>27</v>
      </c>
      <c r="C19" s="46" t="s">
        <v>28</v>
      </c>
      <c r="D19" s="263" t="s">
        <v>12</v>
      </c>
      <c r="E19" s="46" t="s">
        <v>28</v>
      </c>
      <c r="F19" s="263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2" s="1" customFormat="1" ht="18" x14ac:dyDescent="0.25">
      <c r="A20" s="879"/>
      <c r="B20" s="47" t="s">
        <v>29</v>
      </c>
      <c r="C20" s="48" t="s">
        <v>96</v>
      </c>
      <c r="D20" s="303" t="s">
        <v>247</v>
      </c>
      <c r="E20" s="48" t="s">
        <v>112</v>
      </c>
      <c r="F20" s="311" t="s">
        <v>132</v>
      </c>
      <c r="G20" s="48" t="s">
        <v>117</v>
      </c>
      <c r="H20" s="303" t="s">
        <v>253</v>
      </c>
      <c r="I20" s="48" t="s">
        <v>80</v>
      </c>
      <c r="J20" s="303" t="s">
        <v>101</v>
      </c>
      <c r="K20" s="48" t="s">
        <v>146</v>
      </c>
      <c r="L20" s="334" t="s">
        <v>254</v>
      </c>
    </row>
    <row r="21" spans="1:12" s="1" customFormat="1" ht="15.75" thickBot="1" x14ac:dyDescent="0.3">
      <c r="A21" s="892"/>
      <c r="B21" s="49"/>
      <c r="C21" s="50" t="s">
        <v>22</v>
      </c>
      <c r="D21" s="267"/>
      <c r="E21" s="50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2" s="1" customFormat="1" ht="18" x14ac:dyDescent="0.25">
      <c r="A22" s="878" t="s">
        <v>30</v>
      </c>
      <c r="B22" s="37" t="s">
        <v>24</v>
      </c>
      <c r="C22" s="51" t="s">
        <v>107</v>
      </c>
      <c r="D22" s="298" t="s">
        <v>130</v>
      </c>
      <c r="E22" s="302" t="s">
        <v>245</v>
      </c>
      <c r="F22" s="318" t="s">
        <v>250</v>
      </c>
      <c r="G22" s="51" t="s">
        <v>246</v>
      </c>
      <c r="H22" s="318" t="s">
        <v>99</v>
      </c>
      <c r="I22" s="51" t="s">
        <v>67</v>
      </c>
      <c r="J22" s="318" t="s">
        <v>88</v>
      </c>
      <c r="K22" s="137"/>
      <c r="L22" s="272"/>
    </row>
    <row r="23" spans="1:12" s="1" customFormat="1" ht="30" x14ac:dyDescent="0.25">
      <c r="A23" s="879"/>
      <c r="B23" s="42" t="s">
        <v>25</v>
      </c>
      <c r="C23" s="54" t="s">
        <v>108</v>
      </c>
      <c r="D23" s="304" t="s">
        <v>248</v>
      </c>
      <c r="E23" s="55" t="s">
        <v>150</v>
      </c>
      <c r="F23" s="304" t="s">
        <v>251</v>
      </c>
      <c r="G23" s="55" t="s">
        <v>118</v>
      </c>
      <c r="H23" s="304" t="s">
        <v>12</v>
      </c>
      <c r="I23" s="55" t="s">
        <v>124</v>
      </c>
      <c r="J23" s="304"/>
      <c r="K23" s="75"/>
      <c r="L23" s="275"/>
    </row>
    <row r="24" spans="1:12" s="1" customFormat="1" x14ac:dyDescent="0.25">
      <c r="A24" s="879"/>
      <c r="B24" s="43" t="s">
        <v>26</v>
      </c>
      <c r="C24" s="95" t="s">
        <v>82</v>
      </c>
      <c r="D24" s="287"/>
      <c r="E24" s="58" t="s">
        <v>113</v>
      </c>
      <c r="F24" s="319" t="s">
        <v>97</v>
      </c>
      <c r="G24" s="58" t="s">
        <v>119</v>
      </c>
      <c r="H24" s="287"/>
      <c r="I24" s="58" t="s">
        <v>128</v>
      </c>
      <c r="J24" s="319" t="s">
        <v>97</v>
      </c>
      <c r="K24" s="75"/>
      <c r="L24" s="275"/>
    </row>
    <row r="25" spans="1:12" s="1" customFormat="1" x14ac:dyDescent="0.25">
      <c r="A25" s="879"/>
      <c r="B25" s="44"/>
      <c r="C25" s="59"/>
      <c r="D25" s="312"/>
      <c r="E25" s="59"/>
      <c r="F25" s="312"/>
      <c r="G25" s="59"/>
      <c r="H25" s="312"/>
      <c r="I25" s="59"/>
      <c r="J25" s="312"/>
      <c r="K25" s="75"/>
      <c r="L25" s="275"/>
    </row>
    <row r="26" spans="1:12" s="1" customFormat="1" x14ac:dyDescent="0.25">
      <c r="A26" s="879"/>
      <c r="B26" s="42" t="s">
        <v>27</v>
      </c>
      <c r="C26" s="60" t="s">
        <v>109</v>
      </c>
      <c r="D26" s="313" t="s">
        <v>12</v>
      </c>
      <c r="E26" s="60" t="s">
        <v>156</v>
      </c>
      <c r="F26" s="313" t="s">
        <v>12</v>
      </c>
      <c r="G26" s="60" t="s">
        <v>109</v>
      </c>
      <c r="H26" s="313" t="s">
        <v>12</v>
      </c>
      <c r="I26" s="60" t="s">
        <v>109</v>
      </c>
      <c r="J26" s="313" t="s">
        <v>12</v>
      </c>
      <c r="K26" s="75"/>
      <c r="L26" s="275"/>
    </row>
    <row r="27" spans="1:12" s="1" customFormat="1" ht="18.75" thickBot="1" x14ac:dyDescent="0.3">
      <c r="A27" s="880"/>
      <c r="B27" s="61" t="s">
        <v>29</v>
      </c>
      <c r="C27" s="116" t="s">
        <v>147</v>
      </c>
      <c r="D27" s="305" t="s">
        <v>249</v>
      </c>
      <c r="E27" s="62" t="s">
        <v>22</v>
      </c>
      <c r="F27" s="291"/>
      <c r="G27" s="62" t="s">
        <v>120</v>
      </c>
      <c r="H27" s="335"/>
      <c r="I27" s="62" t="s">
        <v>22</v>
      </c>
      <c r="J27" s="267"/>
      <c r="K27" s="140"/>
      <c r="L27" s="285"/>
    </row>
    <row r="28" spans="1:12" s="1" customFormat="1" ht="15.75" thickTop="1" x14ac:dyDescent="0.25">
      <c r="A28" s="65"/>
      <c r="B28" s="65"/>
      <c r="C28" s="65"/>
      <c r="D28" s="314"/>
      <c r="E28" s="65"/>
      <c r="F28" s="314"/>
      <c r="G28" s="65"/>
      <c r="H28" s="314"/>
      <c r="I28" s="65"/>
      <c r="J28" s="314"/>
      <c r="K28" s="65"/>
      <c r="L28" s="314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s="187" customFormat="1" ht="20.25" customHeight="1" x14ac:dyDescent="0.25">
      <c r="A31" s="923" t="s">
        <v>33</v>
      </c>
      <c r="B31" s="923"/>
      <c r="C31" s="923"/>
      <c r="D31" s="923"/>
      <c r="E31" s="923"/>
      <c r="F31" s="923"/>
      <c r="G31" s="923"/>
      <c r="H31" s="923"/>
      <c r="I31" s="923"/>
      <c r="J31" s="923"/>
      <c r="K31" s="923"/>
      <c r="L31" s="923"/>
    </row>
    <row r="32" spans="1:12" s="189" customFormat="1" ht="0.75" customHeight="1" x14ac:dyDescent="0.25">
      <c r="A32" s="188"/>
      <c r="B32" s="188"/>
      <c r="C32" s="188"/>
      <c r="D32" s="315"/>
      <c r="E32" s="188"/>
      <c r="F32" s="315"/>
      <c r="G32" s="188"/>
      <c r="H32" s="315"/>
      <c r="I32" s="188"/>
      <c r="J32" s="315"/>
      <c r="K32" s="188"/>
      <c r="L32" s="315"/>
    </row>
    <row r="33" spans="1:12" s="69" customFormat="1" x14ac:dyDescent="0.25">
      <c r="A33" s="190"/>
      <c r="B33" s="191" t="s">
        <v>34</v>
      </c>
      <c r="C33" s="190"/>
      <c r="D33" s="316"/>
      <c r="E33" s="192" t="s">
        <v>35</v>
      </c>
      <c r="F33" s="316"/>
      <c r="G33" s="190" t="s">
        <v>36</v>
      </c>
      <c r="H33" s="316"/>
      <c r="I33" s="190"/>
      <c r="J33" s="316"/>
      <c r="K33" s="190" t="s">
        <v>37</v>
      </c>
      <c r="L33" s="316"/>
    </row>
    <row r="34" spans="1:12" s="69" customFormat="1" ht="25.5" x14ac:dyDescent="0.25">
      <c r="B34" s="70" t="s">
        <v>38</v>
      </c>
      <c r="D34" s="317"/>
      <c r="E34" s="72" t="s">
        <v>39</v>
      </c>
      <c r="F34" s="317"/>
      <c r="H34" s="317"/>
      <c r="J34" s="317"/>
      <c r="L34" s="317"/>
    </row>
    <row r="35" spans="1:12" s="69" customFormat="1" ht="45" x14ac:dyDescent="0.25">
      <c r="B35" s="70" t="s">
        <v>40</v>
      </c>
      <c r="D35" s="317"/>
      <c r="E35" s="72" t="s">
        <v>41</v>
      </c>
      <c r="F35" s="317"/>
      <c r="H35" s="317"/>
      <c r="J35" s="317"/>
      <c r="L35" s="317"/>
    </row>
    <row r="36" spans="1:12" s="69" customFormat="1" ht="30" x14ac:dyDescent="0.25">
      <c r="B36" s="70" t="s">
        <v>42</v>
      </c>
      <c r="D36" s="317"/>
      <c r="E36" s="72" t="s">
        <v>43</v>
      </c>
      <c r="F36" s="317"/>
      <c r="H36" s="317"/>
      <c r="J36" s="317"/>
      <c r="L36" s="317"/>
    </row>
    <row r="37" spans="1:12" s="69" customFormat="1" x14ac:dyDescent="0.25">
      <c r="A37" s="73" t="s">
        <v>44</v>
      </c>
      <c r="B37" s="72" t="s">
        <v>45</v>
      </c>
      <c r="D37" s="317"/>
      <c r="E37" s="72" t="s">
        <v>46</v>
      </c>
      <c r="F37" s="317"/>
      <c r="G37" s="69" t="s">
        <v>47</v>
      </c>
      <c r="H37" s="317"/>
      <c r="J37" s="317"/>
      <c r="K37" s="69" t="s">
        <v>255</v>
      </c>
      <c r="L37" s="317"/>
    </row>
  </sheetData>
  <mergeCells count="10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rintOptions horizontalCentered="1" verticalCentered="1"/>
  <pageMargins left="0.11811023622047245" right="0.11811023622047245" top="0.35433070866141736" bottom="0.35433070866141736" header="0" footer="0"/>
  <pageSetup paperSize="9" scale="81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zoomScaleNormal="100" workbookViewId="0">
      <selection activeCell="K20" sqref="K20"/>
    </sheetView>
  </sheetViews>
  <sheetFormatPr baseColWidth="10" defaultRowHeight="15" x14ac:dyDescent="0.25"/>
  <cols>
    <col min="2" max="2" width="22.140625" customWidth="1"/>
    <col min="3" max="3" width="24" bestFit="1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2" ht="19.5" thickBot="1" x14ac:dyDescent="0.3">
      <c r="A1" s="884" t="s">
        <v>135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"/>
      <c r="E3" s="2"/>
      <c r="F3" s="3"/>
      <c r="G3" s="193"/>
      <c r="H3" s="3"/>
      <c r="I3" s="2"/>
      <c r="J3" s="3"/>
      <c r="K3" s="242" t="s">
        <v>186</v>
      </c>
      <c r="L3" s="3"/>
    </row>
    <row r="4" spans="1:12" s="1" customFormat="1" ht="16.5" thickTop="1" thickBot="1" x14ac:dyDescent="0.3">
      <c r="A4" s="4"/>
      <c r="B4" s="4"/>
      <c r="C4" s="5" t="s">
        <v>1</v>
      </c>
      <c r="D4" s="6" t="s">
        <v>2</v>
      </c>
      <c r="E4" s="5" t="s">
        <v>3</v>
      </c>
      <c r="F4" s="6" t="s">
        <v>2</v>
      </c>
      <c r="G4" s="5" t="s">
        <v>4</v>
      </c>
      <c r="H4" s="6" t="s">
        <v>2</v>
      </c>
      <c r="I4" s="5" t="s">
        <v>5</v>
      </c>
      <c r="J4" s="6" t="s">
        <v>2</v>
      </c>
      <c r="K4" s="5" t="s">
        <v>6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9" t="s">
        <v>10</v>
      </c>
      <c r="E5" s="8" t="s">
        <v>9</v>
      </c>
      <c r="F5" s="9" t="s">
        <v>10</v>
      </c>
      <c r="G5" s="8" t="s">
        <v>9</v>
      </c>
      <c r="H5" s="10" t="s">
        <v>10</v>
      </c>
      <c r="I5" s="8" t="s">
        <v>9</v>
      </c>
      <c r="J5" s="9" t="s">
        <v>10</v>
      </c>
      <c r="K5" s="8" t="s">
        <v>9</v>
      </c>
      <c r="L5" s="11" t="s">
        <v>10</v>
      </c>
    </row>
    <row r="6" spans="1:12" s="1" customFormat="1" x14ac:dyDescent="0.25">
      <c r="A6" s="879"/>
      <c r="B6" s="889"/>
      <c r="C6" s="12" t="s">
        <v>11</v>
      </c>
      <c r="D6" s="13" t="s">
        <v>12</v>
      </c>
      <c r="E6" s="12" t="s">
        <v>11</v>
      </c>
      <c r="F6" s="13" t="s">
        <v>12</v>
      </c>
      <c r="G6" s="12" t="s">
        <v>11</v>
      </c>
      <c r="H6" s="14" t="s">
        <v>12</v>
      </c>
      <c r="I6" s="12" t="s">
        <v>11</v>
      </c>
      <c r="J6" s="13" t="s">
        <v>12</v>
      </c>
      <c r="K6" s="12" t="s">
        <v>11</v>
      </c>
      <c r="L6" s="15" t="s">
        <v>12</v>
      </c>
    </row>
    <row r="7" spans="1:12" s="1" customFormat="1" x14ac:dyDescent="0.25">
      <c r="A7" s="879"/>
      <c r="B7" s="890"/>
      <c r="C7" s="16" t="s">
        <v>13</v>
      </c>
      <c r="D7" s="17"/>
      <c r="E7" s="16" t="s">
        <v>13</v>
      </c>
      <c r="F7" s="17"/>
      <c r="G7" s="18" t="s">
        <v>13</v>
      </c>
      <c r="H7" s="19"/>
      <c r="I7" s="16" t="s">
        <v>13</v>
      </c>
      <c r="J7" s="17"/>
      <c r="K7" s="16" t="s">
        <v>13</v>
      </c>
      <c r="L7" s="20"/>
    </row>
    <row r="8" spans="1:12" s="1" customFormat="1" x14ac:dyDescent="0.25">
      <c r="A8" s="879"/>
      <c r="B8" s="891" t="s">
        <v>14</v>
      </c>
      <c r="C8" s="21" t="s">
        <v>50</v>
      </c>
      <c r="D8" s="22" t="s">
        <v>15</v>
      </c>
      <c r="E8" s="23" t="s">
        <v>50</v>
      </c>
      <c r="F8" s="22" t="s">
        <v>15</v>
      </c>
      <c r="G8" s="21" t="s">
        <v>16</v>
      </c>
      <c r="H8" s="24" t="s">
        <v>15</v>
      </c>
      <c r="I8" s="23" t="s">
        <v>16</v>
      </c>
      <c r="J8" s="22" t="s">
        <v>15</v>
      </c>
      <c r="K8" s="23" t="s">
        <v>16</v>
      </c>
      <c r="L8" s="25" t="s">
        <v>15</v>
      </c>
    </row>
    <row r="9" spans="1:12" s="1" customFormat="1" x14ac:dyDescent="0.25">
      <c r="A9" s="879"/>
      <c r="B9" s="891"/>
      <c r="C9" s="26" t="s">
        <v>14</v>
      </c>
      <c r="D9" s="17" t="s">
        <v>17</v>
      </c>
      <c r="E9" s="26" t="s">
        <v>14</v>
      </c>
      <c r="F9" s="17" t="s">
        <v>17</v>
      </c>
      <c r="G9" s="26" t="s">
        <v>14</v>
      </c>
      <c r="H9" s="27" t="s">
        <v>17</v>
      </c>
      <c r="I9" s="28" t="s">
        <v>14</v>
      </c>
      <c r="J9" s="17" t="s">
        <v>17</v>
      </c>
      <c r="K9" s="26" t="s">
        <v>14</v>
      </c>
      <c r="L9" s="20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30" t="s">
        <v>12</v>
      </c>
      <c r="E10" s="29" t="s">
        <v>19</v>
      </c>
      <c r="F10" s="30" t="s">
        <v>12</v>
      </c>
      <c r="G10" s="31" t="s">
        <v>19</v>
      </c>
      <c r="H10" s="32" t="s">
        <v>12</v>
      </c>
      <c r="I10" s="29" t="s">
        <v>19</v>
      </c>
      <c r="J10" s="33" t="s">
        <v>12</v>
      </c>
      <c r="K10" s="31" t="s">
        <v>20</v>
      </c>
      <c r="L10" s="3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98"/>
      <c r="E11" s="36" t="s">
        <v>22</v>
      </c>
      <c r="F11" s="98"/>
      <c r="G11" s="36" t="s">
        <v>22</v>
      </c>
      <c r="H11" s="99"/>
      <c r="I11" s="36" t="s">
        <v>22</v>
      </c>
      <c r="J11" s="98"/>
      <c r="K11" s="36" t="s">
        <v>22</v>
      </c>
      <c r="L11" s="97"/>
    </row>
    <row r="12" spans="1:12" s="1" customFormat="1" ht="15" customHeight="1" x14ac:dyDescent="0.25">
      <c r="A12" s="878" t="s">
        <v>23</v>
      </c>
      <c r="B12" s="37" t="s">
        <v>24</v>
      </c>
      <c r="C12" s="38"/>
      <c r="D12" s="101"/>
      <c r="E12" s="38"/>
      <c r="F12" s="101"/>
      <c r="G12" s="39"/>
      <c r="H12" s="101"/>
      <c r="I12" s="38"/>
      <c r="J12" s="101"/>
      <c r="K12" s="39"/>
      <c r="L12" s="111"/>
    </row>
    <row r="13" spans="1:12" s="1" customFormat="1" x14ac:dyDescent="0.25">
      <c r="A13" s="879"/>
      <c r="B13" s="37"/>
      <c r="C13" s="40" t="s">
        <v>76</v>
      </c>
      <c r="D13" s="13" t="s">
        <v>88</v>
      </c>
      <c r="E13" s="40" t="s">
        <v>76</v>
      </c>
      <c r="F13" s="13" t="s">
        <v>88</v>
      </c>
      <c r="G13" s="40" t="s">
        <v>76</v>
      </c>
      <c r="H13" s="13" t="s">
        <v>88</v>
      </c>
      <c r="I13" s="40" t="s">
        <v>76</v>
      </c>
      <c r="J13" s="13" t="s">
        <v>88</v>
      </c>
      <c r="K13" s="41" t="s">
        <v>76</v>
      </c>
      <c r="L13" s="15" t="s">
        <v>88</v>
      </c>
    </row>
    <row r="14" spans="1:12" s="1" customFormat="1" x14ac:dyDescent="0.25">
      <c r="A14" s="879"/>
      <c r="B14" s="37"/>
      <c r="C14" s="146"/>
      <c r="D14" s="147"/>
      <c r="E14" s="148"/>
      <c r="F14" s="147"/>
      <c r="G14" s="149"/>
      <c r="H14" s="147"/>
      <c r="I14" s="146"/>
      <c r="J14" s="147"/>
      <c r="K14" s="148"/>
      <c r="L14" s="150"/>
    </row>
    <row r="15" spans="1:12" s="1" customFormat="1" x14ac:dyDescent="0.25">
      <c r="A15" s="879"/>
      <c r="B15" s="127" t="s">
        <v>25</v>
      </c>
      <c r="C15" s="153" t="s">
        <v>157</v>
      </c>
      <c r="D15" s="336" t="s">
        <v>130</v>
      </c>
      <c r="E15" s="151" t="s">
        <v>165</v>
      </c>
      <c r="F15" s="152" t="s">
        <v>98</v>
      </c>
      <c r="G15" s="153" t="s">
        <v>174</v>
      </c>
      <c r="H15" s="110"/>
      <c r="I15" s="154" t="s">
        <v>181</v>
      </c>
      <c r="J15" s="336" t="s">
        <v>130</v>
      </c>
      <c r="K15" s="154" t="s">
        <v>187</v>
      </c>
      <c r="L15" s="155" t="s">
        <v>15</v>
      </c>
    </row>
    <row r="16" spans="1:12" s="1" customFormat="1" ht="18" x14ac:dyDescent="0.25">
      <c r="A16" s="879"/>
      <c r="B16" s="128"/>
      <c r="C16" s="156" t="s">
        <v>158</v>
      </c>
      <c r="D16" s="157" t="s">
        <v>257</v>
      </c>
      <c r="E16" s="156" t="s">
        <v>166</v>
      </c>
      <c r="F16" s="157" t="s">
        <v>264</v>
      </c>
      <c r="G16" s="158" t="s">
        <v>175</v>
      </c>
      <c r="H16" s="337"/>
      <c r="I16" s="156" t="s">
        <v>78</v>
      </c>
      <c r="J16" s="157" t="s">
        <v>98</v>
      </c>
      <c r="K16" s="159" t="s">
        <v>188</v>
      </c>
      <c r="L16" s="160" t="s">
        <v>15</v>
      </c>
    </row>
    <row r="17" spans="1:12" s="1" customFormat="1" x14ac:dyDescent="0.25">
      <c r="A17" s="879"/>
      <c r="B17" s="126" t="s">
        <v>26</v>
      </c>
      <c r="C17" s="163" t="s">
        <v>159</v>
      </c>
      <c r="D17" s="162" t="s">
        <v>15</v>
      </c>
      <c r="E17" s="163" t="s">
        <v>167</v>
      </c>
      <c r="F17" s="98"/>
      <c r="G17" s="163" t="s">
        <v>176</v>
      </c>
      <c r="H17" s="162" t="s">
        <v>15</v>
      </c>
      <c r="I17" s="164" t="s">
        <v>123</v>
      </c>
      <c r="J17" s="162"/>
      <c r="K17" s="165"/>
      <c r="L17" s="166"/>
    </row>
    <row r="18" spans="1:12" s="1" customFormat="1" x14ac:dyDescent="0.25">
      <c r="A18" s="879"/>
      <c r="B18" s="44"/>
      <c r="C18" s="167"/>
      <c r="D18" s="168"/>
      <c r="E18" s="167" t="s">
        <v>168</v>
      </c>
      <c r="F18" s="119"/>
      <c r="H18" s="168"/>
      <c r="I18" s="240" t="s">
        <v>182</v>
      </c>
      <c r="J18" s="119"/>
      <c r="K18" s="167"/>
      <c r="L18" s="169"/>
    </row>
    <row r="19" spans="1:12" s="1" customFormat="1" x14ac:dyDescent="0.25">
      <c r="A19" s="879"/>
      <c r="B19" s="42" t="s">
        <v>27</v>
      </c>
      <c r="C19" s="46" t="s">
        <v>28</v>
      </c>
      <c r="D19" s="30" t="s">
        <v>12</v>
      </c>
      <c r="E19" s="46" t="s">
        <v>28</v>
      </c>
      <c r="F19" s="30" t="s">
        <v>12</v>
      </c>
      <c r="G19" s="46" t="s">
        <v>28</v>
      </c>
      <c r="H19" s="30" t="s">
        <v>12</v>
      </c>
      <c r="I19" s="46" t="s">
        <v>28</v>
      </c>
      <c r="J19" s="30" t="s">
        <v>12</v>
      </c>
      <c r="K19" s="46" t="s">
        <v>28</v>
      </c>
      <c r="L19" s="34" t="s">
        <v>12</v>
      </c>
    </row>
    <row r="20" spans="1:12" s="1" customFormat="1" ht="18" x14ac:dyDescent="0.25">
      <c r="A20" s="879"/>
      <c r="B20" s="47" t="s">
        <v>29</v>
      </c>
      <c r="C20" s="170" t="s">
        <v>160</v>
      </c>
      <c r="D20" s="256" t="s">
        <v>200</v>
      </c>
      <c r="E20" s="170" t="s">
        <v>169</v>
      </c>
      <c r="F20" s="110"/>
      <c r="G20" s="153" t="s">
        <v>177</v>
      </c>
      <c r="H20" s="110"/>
      <c r="I20" s="170" t="s">
        <v>92</v>
      </c>
      <c r="J20" s="256" t="s">
        <v>261</v>
      </c>
      <c r="K20" s="170" t="s">
        <v>189</v>
      </c>
      <c r="L20" s="338" t="s">
        <v>130</v>
      </c>
    </row>
    <row r="21" spans="1:12" s="1" customFormat="1" ht="15.75" thickBot="1" x14ac:dyDescent="0.3">
      <c r="A21" s="892"/>
      <c r="B21" s="49"/>
      <c r="C21" s="50" t="s">
        <v>22</v>
      </c>
      <c r="D21" s="105"/>
      <c r="E21" s="50" t="s">
        <v>22</v>
      </c>
      <c r="F21" s="105"/>
      <c r="G21" s="50" t="s">
        <v>22</v>
      </c>
      <c r="H21" s="105"/>
      <c r="I21" s="50" t="s">
        <v>22</v>
      </c>
      <c r="J21" s="105"/>
      <c r="K21" s="50" t="s">
        <v>22</v>
      </c>
      <c r="L21" s="115"/>
    </row>
    <row r="22" spans="1:12" s="1" customFormat="1" ht="27" x14ac:dyDescent="0.25">
      <c r="A22" s="878" t="s">
        <v>30</v>
      </c>
      <c r="B22" s="37" t="s">
        <v>24</v>
      </c>
      <c r="C22" s="172" t="s">
        <v>161</v>
      </c>
      <c r="D22" s="173" t="s">
        <v>12</v>
      </c>
      <c r="E22" s="174" t="s">
        <v>170</v>
      </c>
      <c r="F22" s="173" t="s">
        <v>88</v>
      </c>
      <c r="G22" s="172" t="s">
        <v>178</v>
      </c>
      <c r="H22" s="173" t="s">
        <v>88</v>
      </c>
      <c r="I22" s="174" t="s">
        <v>183</v>
      </c>
      <c r="J22" s="270" t="s">
        <v>262</v>
      </c>
      <c r="K22" s="137"/>
      <c r="L22" s="138"/>
    </row>
    <row r="23" spans="1:12" s="1" customFormat="1" x14ac:dyDescent="0.25">
      <c r="A23" s="879"/>
      <c r="B23" s="42" t="s">
        <v>25</v>
      </c>
      <c r="C23" s="175" t="s">
        <v>164</v>
      </c>
      <c r="D23" s="176" t="s">
        <v>258</v>
      </c>
      <c r="E23" s="175" t="s">
        <v>171</v>
      </c>
      <c r="F23" s="176" t="s">
        <v>260</v>
      </c>
      <c r="G23" s="177" t="s">
        <v>179</v>
      </c>
      <c r="H23" s="176" t="s">
        <v>263</v>
      </c>
      <c r="I23" s="177" t="s">
        <v>184</v>
      </c>
      <c r="J23" s="336" t="s">
        <v>130</v>
      </c>
      <c r="K23" s="75"/>
      <c r="L23" s="139"/>
    </row>
    <row r="24" spans="1:12" s="1" customFormat="1" x14ac:dyDescent="0.25">
      <c r="A24" s="879"/>
      <c r="B24" s="43" t="s">
        <v>26</v>
      </c>
      <c r="C24" s="237" t="s">
        <v>162</v>
      </c>
      <c r="D24" s="179" t="s">
        <v>98</v>
      </c>
      <c r="E24" s="180" t="s">
        <v>172</v>
      </c>
      <c r="F24" s="179" t="s">
        <v>15</v>
      </c>
      <c r="G24" s="348" t="s">
        <v>105</v>
      </c>
      <c r="H24" s="124"/>
      <c r="I24" s="180" t="s">
        <v>167</v>
      </c>
      <c r="J24" s="124"/>
      <c r="K24" s="75"/>
      <c r="L24" s="139"/>
    </row>
    <row r="25" spans="1:12" s="1" customFormat="1" x14ac:dyDescent="0.25">
      <c r="A25" s="879"/>
      <c r="B25" s="44"/>
      <c r="C25" s="181"/>
      <c r="D25" s="182"/>
      <c r="E25" s="181"/>
      <c r="F25" s="182"/>
      <c r="G25" s="181" t="s">
        <v>106</v>
      </c>
      <c r="H25" s="144"/>
      <c r="I25" s="181"/>
      <c r="J25" s="182"/>
      <c r="K25" s="75"/>
      <c r="L25" s="139"/>
    </row>
    <row r="26" spans="1:12" s="1" customFormat="1" x14ac:dyDescent="0.25">
      <c r="A26" s="879"/>
      <c r="B26" s="42" t="s">
        <v>27</v>
      </c>
      <c r="C26" s="183" t="s">
        <v>109</v>
      </c>
      <c r="D26" s="176" t="s">
        <v>12</v>
      </c>
      <c r="E26" s="183" t="s">
        <v>173</v>
      </c>
      <c r="F26" s="176" t="s">
        <v>12</v>
      </c>
      <c r="G26" s="183" t="s">
        <v>28</v>
      </c>
      <c r="H26" s="176"/>
      <c r="I26" s="183" t="s">
        <v>109</v>
      </c>
      <c r="J26" s="176" t="s">
        <v>12</v>
      </c>
      <c r="K26" s="75"/>
      <c r="L26" s="139"/>
    </row>
    <row r="27" spans="1:12" s="1" customFormat="1" ht="15.75" thickBot="1" x14ac:dyDescent="0.3">
      <c r="A27" s="880"/>
      <c r="B27" s="61" t="s">
        <v>29</v>
      </c>
      <c r="C27" s="184" t="s">
        <v>163</v>
      </c>
      <c r="D27" s="185" t="s">
        <v>259</v>
      </c>
      <c r="E27" s="186" t="s">
        <v>22</v>
      </c>
      <c r="F27" s="109"/>
      <c r="G27" s="184" t="s">
        <v>180</v>
      </c>
      <c r="H27" s="109"/>
      <c r="I27" s="241" t="s">
        <v>185</v>
      </c>
      <c r="J27" s="109"/>
      <c r="K27" s="140"/>
      <c r="L27" s="141"/>
    </row>
    <row r="28" spans="1:12" s="1" customFormat="1" ht="15.75" thickTop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x14ac:dyDescent="0.25">
      <c r="A31" s="883" t="s">
        <v>33</v>
      </c>
      <c r="B31" s="883"/>
      <c r="C31" s="883"/>
      <c r="D31" s="883"/>
      <c r="E31" s="883"/>
      <c r="F31" s="883"/>
      <c r="G31" s="883"/>
      <c r="H31" s="883"/>
      <c r="I31" s="883"/>
      <c r="J31" s="883"/>
      <c r="K31" s="883"/>
      <c r="L31" s="883"/>
    </row>
    <row r="32" spans="1:12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ht="27" customHeigh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0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rintOptions horizontalCentered="1" verticalCentered="1"/>
  <pageMargins left="0.31496062992125984" right="0.31496062992125984" top="0.35433070866141736" bottom="0.35433070866141736" header="0" footer="0.31496062992125984"/>
  <pageSetup paperSize="8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6" workbookViewId="0">
      <selection activeCell="C38" sqref="C38"/>
    </sheetView>
  </sheetViews>
  <sheetFormatPr baseColWidth="10" defaultRowHeight="15" x14ac:dyDescent="0.25"/>
  <cols>
    <col min="2" max="2" width="22.140625" customWidth="1"/>
    <col min="3" max="3" width="22.7109375" customWidth="1"/>
    <col min="4" max="4" width="5.28515625" style="74" bestFit="1" customWidth="1"/>
    <col min="5" max="5" width="22.7109375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2.7109375" customWidth="1"/>
    <col min="12" max="12" width="6.28515625" style="74" customWidth="1"/>
  </cols>
  <sheetData>
    <row r="1" spans="1:12" ht="19.5" thickBot="1" x14ac:dyDescent="0.3">
      <c r="A1" s="884" t="s">
        <v>136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"/>
      <c r="E3" s="2"/>
      <c r="F3" s="3"/>
      <c r="G3" s="193"/>
      <c r="H3" s="3"/>
      <c r="I3" s="293" t="s">
        <v>186</v>
      </c>
      <c r="J3" s="3"/>
      <c r="K3" s="2"/>
      <c r="L3" s="3"/>
    </row>
    <row r="4" spans="1:12" s="1" customFormat="1" ht="16.5" thickTop="1" thickBot="1" x14ac:dyDescent="0.3">
      <c r="A4" s="4"/>
      <c r="B4" s="4"/>
      <c r="C4" s="5" t="s">
        <v>1</v>
      </c>
      <c r="D4" s="6" t="s">
        <v>2</v>
      </c>
      <c r="E4" s="5" t="s">
        <v>3</v>
      </c>
      <c r="F4" s="6" t="s">
        <v>2</v>
      </c>
      <c r="G4" s="5" t="s">
        <v>4</v>
      </c>
      <c r="H4" s="6" t="s">
        <v>2</v>
      </c>
      <c r="I4" s="5" t="s">
        <v>5</v>
      </c>
      <c r="J4" s="6" t="s">
        <v>2</v>
      </c>
      <c r="K4" s="5" t="s">
        <v>301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9" t="s">
        <v>10</v>
      </c>
      <c r="E5" s="8" t="s">
        <v>9</v>
      </c>
      <c r="F5" s="9" t="s">
        <v>10</v>
      </c>
      <c r="G5" s="8" t="s">
        <v>9</v>
      </c>
      <c r="H5" s="10" t="s">
        <v>10</v>
      </c>
      <c r="I5" s="8" t="s">
        <v>9</v>
      </c>
      <c r="J5" s="9" t="s">
        <v>10</v>
      </c>
      <c r="K5" s="8" t="s">
        <v>9</v>
      </c>
      <c r="L5" s="11" t="s">
        <v>10</v>
      </c>
    </row>
    <row r="6" spans="1:12" s="1" customFormat="1" x14ac:dyDescent="0.25">
      <c r="A6" s="879"/>
      <c r="B6" s="889"/>
      <c r="C6" s="12" t="s">
        <v>11</v>
      </c>
      <c r="D6" s="13" t="s">
        <v>12</v>
      </c>
      <c r="E6" s="12" t="s">
        <v>11</v>
      </c>
      <c r="F6" s="13" t="s">
        <v>12</v>
      </c>
      <c r="G6" s="12" t="s">
        <v>11</v>
      </c>
      <c r="H6" s="14" t="s">
        <v>12</v>
      </c>
      <c r="I6" s="12" t="s">
        <v>11</v>
      </c>
      <c r="J6" s="13" t="s">
        <v>12</v>
      </c>
      <c r="K6" s="12" t="s">
        <v>11</v>
      </c>
      <c r="L6" s="15" t="s">
        <v>12</v>
      </c>
    </row>
    <row r="7" spans="1:12" s="1" customFormat="1" x14ac:dyDescent="0.25">
      <c r="A7" s="879"/>
      <c r="B7" s="890"/>
      <c r="C7" s="16" t="s">
        <v>13</v>
      </c>
      <c r="D7" s="17"/>
      <c r="E7" s="16" t="s">
        <v>13</v>
      </c>
      <c r="F7" s="17"/>
      <c r="G7" s="18" t="s">
        <v>13</v>
      </c>
      <c r="H7" s="19"/>
      <c r="I7" s="16" t="s">
        <v>13</v>
      </c>
      <c r="J7" s="17"/>
      <c r="K7" s="16" t="s">
        <v>13</v>
      </c>
      <c r="L7" s="20"/>
    </row>
    <row r="8" spans="1:12" s="1" customFormat="1" x14ac:dyDescent="0.25">
      <c r="A8" s="879"/>
      <c r="B8" s="891" t="s">
        <v>14</v>
      </c>
      <c r="C8" s="21" t="s">
        <v>50</v>
      </c>
      <c r="D8" s="22" t="s">
        <v>15</v>
      </c>
      <c r="E8" s="23" t="s">
        <v>50</v>
      </c>
      <c r="F8" s="22" t="s">
        <v>15</v>
      </c>
      <c r="G8" s="21" t="s">
        <v>16</v>
      </c>
      <c r="H8" s="24" t="s">
        <v>15</v>
      </c>
      <c r="I8" s="23" t="s">
        <v>16</v>
      </c>
      <c r="J8" s="22" t="s">
        <v>15</v>
      </c>
      <c r="K8" s="23" t="s">
        <v>16</v>
      </c>
      <c r="L8" s="25" t="s">
        <v>15</v>
      </c>
    </row>
    <row r="9" spans="1:12" s="1" customFormat="1" x14ac:dyDescent="0.25">
      <c r="A9" s="879"/>
      <c r="B9" s="891"/>
      <c r="C9" s="26" t="s">
        <v>14</v>
      </c>
      <c r="D9" s="17" t="s">
        <v>17</v>
      </c>
      <c r="E9" s="26" t="s">
        <v>14</v>
      </c>
      <c r="F9" s="17" t="s">
        <v>17</v>
      </c>
      <c r="G9" s="26" t="s">
        <v>14</v>
      </c>
      <c r="H9" s="27" t="s">
        <v>17</v>
      </c>
      <c r="I9" s="28" t="s">
        <v>14</v>
      </c>
      <c r="J9" s="17" t="s">
        <v>17</v>
      </c>
      <c r="K9" s="26" t="s">
        <v>14</v>
      </c>
      <c r="L9" s="20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30" t="s">
        <v>12</v>
      </c>
      <c r="E10" s="29" t="s">
        <v>19</v>
      </c>
      <c r="F10" s="30" t="s">
        <v>12</v>
      </c>
      <c r="G10" s="31" t="s">
        <v>19</v>
      </c>
      <c r="H10" s="32" t="s">
        <v>12</v>
      </c>
      <c r="I10" s="29" t="s">
        <v>19</v>
      </c>
      <c r="J10" s="33" t="s">
        <v>12</v>
      </c>
      <c r="K10" s="31" t="s">
        <v>20</v>
      </c>
      <c r="L10" s="3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98"/>
      <c r="E11" s="36" t="s">
        <v>22</v>
      </c>
      <c r="F11" s="98"/>
      <c r="G11" s="36" t="s">
        <v>22</v>
      </c>
      <c r="H11" s="99"/>
      <c r="I11" s="36" t="s">
        <v>22</v>
      </c>
      <c r="J11" s="98"/>
      <c r="K11" s="36" t="s">
        <v>22</v>
      </c>
      <c r="L11" s="97"/>
    </row>
    <row r="12" spans="1:12" s="1" customFormat="1" ht="15" customHeight="1" x14ac:dyDescent="0.25">
      <c r="A12" s="878" t="s">
        <v>23</v>
      </c>
      <c r="B12" s="37" t="s">
        <v>24</v>
      </c>
      <c r="C12" s="243"/>
      <c r="D12" s="244"/>
      <c r="E12" s="243"/>
      <c r="F12" s="244"/>
      <c r="G12" s="245"/>
      <c r="H12" s="244"/>
      <c r="I12" s="243"/>
      <c r="J12" s="244"/>
      <c r="K12" s="245"/>
      <c r="L12" s="246"/>
    </row>
    <row r="13" spans="1:12" s="1" customFormat="1" x14ac:dyDescent="0.25">
      <c r="A13" s="879"/>
      <c r="B13" s="37"/>
      <c r="C13" s="247" t="s">
        <v>76</v>
      </c>
      <c r="D13" s="248" t="s">
        <v>88</v>
      </c>
      <c r="E13" s="247" t="s">
        <v>76</v>
      </c>
      <c r="F13" s="248" t="s">
        <v>88</v>
      </c>
      <c r="G13" s="247" t="s">
        <v>76</v>
      </c>
      <c r="H13" s="248" t="s">
        <v>88</v>
      </c>
      <c r="I13" s="247" t="s">
        <v>76</v>
      </c>
      <c r="J13" s="248" t="s">
        <v>88</v>
      </c>
      <c r="K13" s="249" t="s">
        <v>76</v>
      </c>
      <c r="L13" s="250" t="s">
        <v>88</v>
      </c>
    </row>
    <row r="14" spans="1:12" s="1" customFormat="1" ht="36" x14ac:dyDescent="0.25">
      <c r="A14" s="879"/>
      <c r="B14" s="37"/>
      <c r="C14" s="340" t="s">
        <v>267</v>
      </c>
      <c r="D14" s="248" t="s">
        <v>268</v>
      </c>
      <c r="E14" s="253" t="s">
        <v>190</v>
      </c>
      <c r="F14" s="252" t="s">
        <v>88</v>
      </c>
      <c r="G14" s="251" t="s">
        <v>265</v>
      </c>
      <c r="H14" s="339" t="s">
        <v>266</v>
      </c>
      <c r="I14" s="254" t="s">
        <v>190</v>
      </c>
      <c r="J14" s="322" t="s">
        <v>88</v>
      </c>
      <c r="K14" s="255" t="s">
        <v>269</v>
      </c>
      <c r="L14" s="355" t="s">
        <v>12</v>
      </c>
    </row>
    <row r="15" spans="1:12" s="1" customFormat="1" x14ac:dyDescent="0.25">
      <c r="A15" s="879"/>
      <c r="B15" s="127" t="s">
        <v>25</v>
      </c>
      <c r="C15" s="154" t="s">
        <v>191</v>
      </c>
      <c r="D15" s="303"/>
      <c r="E15" s="154" t="s">
        <v>201</v>
      </c>
      <c r="F15" s="256"/>
      <c r="G15" s="154" t="s">
        <v>206</v>
      </c>
      <c r="H15" s="256" t="s">
        <v>98</v>
      </c>
      <c r="I15" s="154"/>
      <c r="J15" s="256"/>
      <c r="K15" s="154" t="s">
        <v>223</v>
      </c>
      <c r="L15" s="342" t="s">
        <v>129</v>
      </c>
    </row>
    <row r="16" spans="1:12" s="1" customFormat="1" x14ac:dyDescent="0.25">
      <c r="A16" s="879"/>
      <c r="B16" s="128"/>
      <c r="C16" s="156" t="s">
        <v>193</v>
      </c>
      <c r="D16" s="157" t="s">
        <v>98</v>
      </c>
      <c r="E16" s="156" t="s">
        <v>202</v>
      </c>
      <c r="F16" s="157" t="s">
        <v>98</v>
      </c>
      <c r="G16" s="156"/>
      <c r="H16" s="157"/>
      <c r="I16" s="294" t="s">
        <v>219</v>
      </c>
      <c r="J16" s="157" t="s">
        <v>129</v>
      </c>
      <c r="K16" s="156" t="s">
        <v>224</v>
      </c>
      <c r="L16" s="341" t="s">
        <v>271</v>
      </c>
    </row>
    <row r="17" spans="1:12" s="1" customFormat="1" x14ac:dyDescent="0.25">
      <c r="A17" s="879"/>
      <c r="B17" s="126" t="s">
        <v>26</v>
      </c>
      <c r="C17" s="257" t="s">
        <v>192</v>
      </c>
      <c r="D17" s="258" t="s">
        <v>12</v>
      </c>
      <c r="E17" s="289" t="s">
        <v>105</v>
      </c>
      <c r="F17" s="297"/>
      <c r="G17" s="257" t="s">
        <v>207</v>
      </c>
      <c r="H17" s="258" t="s">
        <v>15</v>
      </c>
      <c r="I17" s="165" t="s">
        <v>220</v>
      </c>
      <c r="J17" s="356"/>
      <c r="K17" s="257" t="s">
        <v>167</v>
      </c>
      <c r="L17" s="296"/>
    </row>
    <row r="18" spans="1:12" s="1" customFormat="1" x14ac:dyDescent="0.25">
      <c r="A18" s="879"/>
      <c r="B18" s="44"/>
      <c r="C18" s="259" t="s">
        <v>106</v>
      </c>
      <c r="D18" s="286"/>
      <c r="E18" s="259" t="s">
        <v>86</v>
      </c>
      <c r="F18" s="286"/>
      <c r="G18" s="292" t="s">
        <v>208</v>
      </c>
      <c r="H18" s="354" t="s">
        <v>12</v>
      </c>
      <c r="I18" s="292"/>
      <c r="J18" s="260"/>
      <c r="K18" s="292" t="s">
        <v>225</v>
      </c>
      <c r="L18" s="261"/>
    </row>
    <row r="19" spans="1:12" s="1" customFormat="1" x14ac:dyDescent="0.25">
      <c r="A19" s="879"/>
      <c r="B19" s="42" t="s">
        <v>27</v>
      </c>
      <c r="C19" s="262" t="s">
        <v>28</v>
      </c>
      <c r="D19" s="263" t="s">
        <v>12</v>
      </c>
      <c r="E19" s="262" t="s">
        <v>28</v>
      </c>
      <c r="F19" s="263" t="s">
        <v>12</v>
      </c>
      <c r="G19" s="262" t="s">
        <v>28</v>
      </c>
      <c r="H19" s="263" t="s">
        <v>12</v>
      </c>
      <c r="I19" s="262" t="s">
        <v>28</v>
      </c>
      <c r="J19" s="263" t="s">
        <v>12</v>
      </c>
      <c r="K19" s="262" t="s">
        <v>28</v>
      </c>
      <c r="L19" s="264" t="s">
        <v>12</v>
      </c>
    </row>
    <row r="20" spans="1:12" s="1" customFormat="1" ht="30" x14ac:dyDescent="0.25">
      <c r="A20" s="879"/>
      <c r="B20" s="47" t="s">
        <v>29</v>
      </c>
      <c r="C20" s="265" t="s">
        <v>222</v>
      </c>
      <c r="D20" s="351"/>
      <c r="E20" s="265" t="s">
        <v>203</v>
      </c>
      <c r="F20" s="352"/>
      <c r="G20" s="265" t="s">
        <v>209</v>
      </c>
      <c r="H20" s="303" t="s">
        <v>270</v>
      </c>
      <c r="I20" s="265" t="s">
        <v>221</v>
      </c>
      <c r="J20" s="288" t="s">
        <v>130</v>
      </c>
      <c r="K20" s="265" t="s">
        <v>194</v>
      </c>
      <c r="L20" s="250" t="s">
        <v>200</v>
      </c>
    </row>
    <row r="21" spans="1:12" s="1" customFormat="1" ht="15.75" thickBot="1" x14ac:dyDescent="0.3">
      <c r="A21" s="892"/>
      <c r="B21" s="49"/>
      <c r="C21" s="266" t="s">
        <v>22</v>
      </c>
      <c r="D21" s="267"/>
      <c r="E21" s="266" t="s">
        <v>22</v>
      </c>
      <c r="F21" s="267"/>
      <c r="G21" s="266" t="s">
        <v>22</v>
      </c>
      <c r="H21" s="267"/>
      <c r="I21" s="266" t="s">
        <v>22</v>
      </c>
      <c r="J21" s="267"/>
      <c r="K21" s="266" t="s">
        <v>22</v>
      </c>
      <c r="L21" s="268"/>
    </row>
    <row r="22" spans="1:12" s="1" customFormat="1" ht="30" x14ac:dyDescent="0.25">
      <c r="A22" s="878" t="s">
        <v>30</v>
      </c>
      <c r="B22" s="37" t="s">
        <v>24</v>
      </c>
      <c r="C22" s="269" t="s">
        <v>195</v>
      </c>
      <c r="D22" s="270" t="s">
        <v>198</v>
      </c>
      <c r="E22" s="290" t="s">
        <v>204</v>
      </c>
      <c r="F22" s="353" t="s">
        <v>12</v>
      </c>
      <c r="G22" s="295" t="s">
        <v>210</v>
      </c>
      <c r="H22" s="270" t="s">
        <v>216</v>
      </c>
      <c r="I22" s="295" t="s">
        <v>226</v>
      </c>
      <c r="J22" s="270" t="s">
        <v>129</v>
      </c>
      <c r="K22" s="271"/>
      <c r="L22" s="272"/>
    </row>
    <row r="23" spans="1:12" s="1" customFormat="1" ht="30" x14ac:dyDescent="0.25">
      <c r="A23" s="879"/>
      <c r="B23" s="42" t="s">
        <v>25</v>
      </c>
      <c r="C23" s="177" t="s">
        <v>124</v>
      </c>
      <c r="D23" s="273" t="s">
        <v>199</v>
      </c>
      <c r="E23" s="177" t="s">
        <v>205</v>
      </c>
      <c r="F23" s="273" t="s">
        <v>12</v>
      </c>
      <c r="G23" s="177" t="s">
        <v>211</v>
      </c>
      <c r="H23" s="273" t="s">
        <v>217</v>
      </c>
      <c r="I23" s="347" t="s">
        <v>227</v>
      </c>
      <c r="J23" s="273" t="s">
        <v>230</v>
      </c>
      <c r="K23" s="274"/>
      <c r="L23" s="275"/>
    </row>
    <row r="24" spans="1:12" s="1" customFormat="1" ht="30" x14ac:dyDescent="0.25">
      <c r="A24" s="879"/>
      <c r="B24" s="43" t="s">
        <v>26</v>
      </c>
      <c r="C24" s="277" t="s">
        <v>167</v>
      </c>
      <c r="D24" s="287"/>
      <c r="E24" s="358" t="s">
        <v>272</v>
      </c>
      <c r="F24" s="276"/>
      <c r="G24" s="277" t="s">
        <v>212</v>
      </c>
      <c r="H24" s="345" t="s">
        <v>15</v>
      </c>
      <c r="I24" s="349" t="s">
        <v>228</v>
      </c>
      <c r="J24" s="346"/>
      <c r="K24" s="274"/>
      <c r="L24" s="275"/>
    </row>
    <row r="25" spans="1:12" s="1" customFormat="1" x14ac:dyDescent="0.25">
      <c r="A25" s="879"/>
      <c r="B25" s="44"/>
      <c r="C25" s="278" t="s">
        <v>196</v>
      </c>
      <c r="D25" s="350"/>
      <c r="E25" s="278"/>
      <c r="F25" s="279"/>
      <c r="G25" s="278" t="s">
        <v>213</v>
      </c>
      <c r="H25" s="343"/>
      <c r="I25" s="278" t="s">
        <v>229</v>
      </c>
      <c r="J25" s="357"/>
      <c r="K25" s="274"/>
      <c r="L25" s="275"/>
    </row>
    <row r="26" spans="1:12" s="1" customFormat="1" x14ac:dyDescent="0.25">
      <c r="A26" s="879"/>
      <c r="B26" s="42" t="s">
        <v>27</v>
      </c>
      <c r="C26" s="280" t="s">
        <v>109</v>
      </c>
      <c r="D26" s="273" t="s">
        <v>12</v>
      </c>
      <c r="E26" s="280" t="s">
        <v>28</v>
      </c>
      <c r="F26" s="273" t="s">
        <v>12</v>
      </c>
      <c r="G26" s="280" t="s">
        <v>214</v>
      </c>
      <c r="H26" s="273" t="s">
        <v>12</v>
      </c>
      <c r="I26" s="344" t="s">
        <v>109</v>
      </c>
      <c r="J26" s="273" t="s">
        <v>12</v>
      </c>
      <c r="K26" s="274"/>
      <c r="L26" s="275"/>
    </row>
    <row r="27" spans="1:12" s="1" customFormat="1" ht="30.75" thickBot="1" x14ac:dyDescent="0.3">
      <c r="A27" s="880"/>
      <c r="B27" s="61" t="s">
        <v>29</v>
      </c>
      <c r="C27" s="281" t="s">
        <v>197</v>
      </c>
      <c r="D27" s="282" t="s">
        <v>12</v>
      </c>
      <c r="E27" s="283" t="s">
        <v>22</v>
      </c>
      <c r="F27" s="291"/>
      <c r="G27" s="281" t="s">
        <v>215</v>
      </c>
      <c r="H27" s="282" t="s">
        <v>218</v>
      </c>
      <c r="I27" s="283" t="s">
        <v>22</v>
      </c>
      <c r="J27" s="291"/>
      <c r="K27" s="284"/>
      <c r="L27" s="285"/>
    </row>
    <row r="28" spans="1:12" s="1" customFormat="1" ht="15.75" thickTop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  <row r="38" spans="1:12" ht="30" x14ac:dyDescent="0.25">
      <c r="E38" s="72" t="s">
        <v>273</v>
      </c>
    </row>
  </sheetData>
  <mergeCells count="10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ageMargins left="0.7" right="0.7" top="0.75" bottom="0.75" header="0.3" footer="0.3"/>
  <pageSetup paperSize="8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workbookViewId="0">
      <selection activeCell="D37" sqref="D37"/>
    </sheetView>
  </sheetViews>
  <sheetFormatPr baseColWidth="10" defaultRowHeight="15" x14ac:dyDescent="0.25"/>
  <cols>
    <col min="1" max="1" width="4.5703125" customWidth="1"/>
    <col min="2" max="2" width="17.42578125" customWidth="1"/>
    <col min="3" max="3" width="27.7109375" customWidth="1"/>
    <col min="4" max="4" width="5.28515625" style="387" bestFit="1" customWidth="1"/>
    <col min="5" max="5" width="26.7109375" customWidth="1"/>
    <col min="6" max="6" width="6.28515625" style="387" customWidth="1"/>
    <col min="7" max="7" width="22.7109375" customWidth="1"/>
    <col min="8" max="8" width="6.28515625" style="387" customWidth="1"/>
    <col min="9" max="9" width="22.7109375" customWidth="1"/>
    <col min="10" max="10" width="6.28515625" style="387" customWidth="1"/>
    <col min="11" max="11" width="22.7109375" customWidth="1"/>
    <col min="12" max="12" width="6.28515625" style="387" customWidth="1"/>
  </cols>
  <sheetData>
    <row r="1" spans="1:12" ht="19.5" thickBot="1" x14ac:dyDescent="0.3">
      <c r="A1" s="884" t="s">
        <v>328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2"/>
      <c r="D3" s="384"/>
      <c r="E3" s="242" t="s">
        <v>320</v>
      </c>
      <c r="F3" s="384"/>
      <c r="G3" s="193"/>
      <c r="H3" s="384"/>
      <c r="I3" s="2"/>
      <c r="J3" s="384"/>
      <c r="K3" s="2"/>
      <c r="L3" s="384"/>
    </row>
    <row r="4" spans="1:12" s="1" customFormat="1" ht="16.5" thickTop="1" thickBot="1" x14ac:dyDescent="0.3">
      <c r="A4" s="4"/>
      <c r="B4" s="4"/>
      <c r="C4" s="5" t="s">
        <v>302</v>
      </c>
      <c r="D4" s="307" t="s">
        <v>2</v>
      </c>
      <c r="E4" s="5" t="s">
        <v>414</v>
      </c>
      <c r="F4" s="307" t="s">
        <v>2</v>
      </c>
      <c r="G4" s="5" t="s">
        <v>415</v>
      </c>
      <c r="H4" s="307" t="s">
        <v>2</v>
      </c>
      <c r="I4" s="5" t="s">
        <v>416</v>
      </c>
      <c r="J4" s="307" t="s">
        <v>2</v>
      </c>
      <c r="K4" s="5" t="s">
        <v>417</v>
      </c>
      <c r="L4" s="32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308" t="s">
        <v>10</v>
      </c>
      <c r="E5" s="8" t="s">
        <v>9</v>
      </c>
      <c r="F5" s="308" t="s">
        <v>10</v>
      </c>
      <c r="G5" s="8" t="s">
        <v>9</v>
      </c>
      <c r="H5" s="320" t="s">
        <v>10</v>
      </c>
      <c r="I5" s="8" t="s">
        <v>9</v>
      </c>
      <c r="J5" s="308" t="s">
        <v>10</v>
      </c>
      <c r="K5" s="8" t="s">
        <v>9</v>
      </c>
      <c r="L5" s="328" t="s">
        <v>10</v>
      </c>
    </row>
    <row r="6" spans="1:12" s="1" customFormat="1" x14ac:dyDescent="0.25">
      <c r="A6" s="879"/>
      <c r="B6" s="889"/>
      <c r="C6" s="12" t="s">
        <v>11</v>
      </c>
      <c r="D6" s="248" t="s">
        <v>12</v>
      </c>
      <c r="E6" s="12" t="s">
        <v>11</v>
      </c>
      <c r="F6" s="248" t="s">
        <v>12</v>
      </c>
      <c r="G6" s="12" t="s">
        <v>11</v>
      </c>
      <c r="H6" s="321" t="s">
        <v>12</v>
      </c>
      <c r="I6" s="12" t="s">
        <v>11</v>
      </c>
      <c r="J6" s="248" t="s">
        <v>12</v>
      </c>
      <c r="K6" s="12" t="s">
        <v>11</v>
      </c>
      <c r="L6" s="250" t="s">
        <v>12</v>
      </c>
    </row>
    <row r="7" spans="1:12" s="1" customFormat="1" x14ac:dyDescent="0.25">
      <c r="A7" s="879"/>
      <c r="B7" s="890"/>
      <c r="C7" s="16" t="s">
        <v>13</v>
      </c>
      <c r="D7" s="136"/>
      <c r="E7" s="16" t="s">
        <v>13</v>
      </c>
      <c r="F7" s="136"/>
      <c r="G7" s="18" t="s">
        <v>13</v>
      </c>
      <c r="H7" s="322"/>
      <c r="I7" s="16" t="s">
        <v>13</v>
      </c>
      <c r="J7" s="136"/>
      <c r="K7" s="16" t="s">
        <v>13</v>
      </c>
      <c r="L7" s="329"/>
    </row>
    <row r="8" spans="1:12" s="1" customFormat="1" x14ac:dyDescent="0.25">
      <c r="A8" s="879"/>
      <c r="B8" s="891" t="s">
        <v>14</v>
      </c>
      <c r="C8" s="21" t="s">
        <v>433</v>
      </c>
      <c r="D8" s="309" t="s">
        <v>15</v>
      </c>
      <c r="E8" s="23" t="s">
        <v>434</v>
      </c>
      <c r="F8" s="309" t="s">
        <v>15</v>
      </c>
      <c r="G8" s="21" t="s">
        <v>434</v>
      </c>
      <c r="H8" s="303" t="s">
        <v>15</v>
      </c>
      <c r="I8" s="23" t="s">
        <v>434</v>
      </c>
      <c r="J8" s="309" t="s">
        <v>15</v>
      </c>
      <c r="K8" s="23" t="s">
        <v>434</v>
      </c>
      <c r="L8" s="330" t="s">
        <v>15</v>
      </c>
    </row>
    <row r="9" spans="1:12" s="1" customFormat="1" x14ac:dyDescent="0.25">
      <c r="A9" s="879"/>
      <c r="B9" s="891"/>
      <c r="C9" s="26" t="s">
        <v>14</v>
      </c>
      <c r="D9" s="136" t="s">
        <v>17</v>
      </c>
      <c r="E9" s="26" t="s">
        <v>14</v>
      </c>
      <c r="F9" s="136" t="s">
        <v>17</v>
      </c>
      <c r="G9" s="26" t="s">
        <v>14</v>
      </c>
      <c r="H9" s="323" t="s">
        <v>17</v>
      </c>
      <c r="I9" s="28" t="s">
        <v>14</v>
      </c>
      <c r="J9" s="136" t="s">
        <v>17</v>
      </c>
      <c r="K9" s="26" t="s">
        <v>14</v>
      </c>
      <c r="L9" s="329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263" t="s">
        <v>12</v>
      </c>
      <c r="E10" s="29" t="s">
        <v>19</v>
      </c>
      <c r="F10" s="263" t="s">
        <v>12</v>
      </c>
      <c r="G10" s="31" t="s">
        <v>19</v>
      </c>
      <c r="H10" s="324" t="s">
        <v>12</v>
      </c>
      <c r="I10" s="29" t="s">
        <v>19</v>
      </c>
      <c r="J10" s="104" t="s">
        <v>12</v>
      </c>
      <c r="K10" s="31" t="s">
        <v>20</v>
      </c>
      <c r="L10" s="26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297"/>
      <c r="E11" s="36" t="s">
        <v>22</v>
      </c>
      <c r="F11" s="297"/>
      <c r="G11" s="36" t="s">
        <v>22</v>
      </c>
      <c r="H11" s="325"/>
      <c r="I11" s="36" t="s">
        <v>22</v>
      </c>
      <c r="J11" s="297"/>
      <c r="K11" s="36" t="s">
        <v>22</v>
      </c>
      <c r="L11" s="296"/>
    </row>
    <row r="12" spans="1:12" s="1" customFormat="1" ht="15" customHeight="1" x14ac:dyDescent="0.25">
      <c r="A12" s="878" t="s">
        <v>23</v>
      </c>
      <c r="B12" s="37" t="s">
        <v>24</v>
      </c>
      <c r="C12" s="38"/>
      <c r="D12" s="244"/>
      <c r="E12" s="366"/>
      <c r="F12" s="244"/>
      <c r="G12" s="39"/>
      <c r="H12" s="244"/>
      <c r="I12" s="38"/>
      <c r="J12" s="244"/>
      <c r="K12" s="39"/>
      <c r="L12" s="246"/>
    </row>
    <row r="13" spans="1:12" s="1" customFormat="1" x14ac:dyDescent="0.25">
      <c r="A13" s="879"/>
      <c r="B13" s="37"/>
      <c r="C13" s="40" t="s">
        <v>76</v>
      </c>
      <c r="D13" s="248" t="s">
        <v>88</v>
      </c>
      <c r="E13" s="40" t="s">
        <v>190</v>
      </c>
      <c r="F13" s="248" t="s">
        <v>88</v>
      </c>
      <c r="G13" s="40" t="s">
        <v>76</v>
      </c>
      <c r="H13" s="248" t="s">
        <v>88</v>
      </c>
      <c r="I13" s="40" t="s">
        <v>76</v>
      </c>
      <c r="J13" s="248" t="s">
        <v>88</v>
      </c>
      <c r="K13" s="41" t="s">
        <v>76</v>
      </c>
      <c r="L13" s="250" t="s">
        <v>88</v>
      </c>
    </row>
    <row r="14" spans="1:12" s="1" customFormat="1" ht="36" x14ac:dyDescent="0.25">
      <c r="A14" s="879"/>
      <c r="B14" s="37"/>
      <c r="C14" s="146" t="s">
        <v>231</v>
      </c>
      <c r="D14" s="252" t="s">
        <v>424</v>
      </c>
      <c r="E14" s="367" t="s">
        <v>308</v>
      </c>
      <c r="F14" s="390" t="s">
        <v>130</v>
      </c>
      <c r="G14" s="149" t="s">
        <v>190</v>
      </c>
      <c r="H14" s="252" t="s">
        <v>88</v>
      </c>
      <c r="I14" s="149" t="s">
        <v>190</v>
      </c>
      <c r="J14" s="252" t="s">
        <v>88</v>
      </c>
      <c r="K14" s="370" t="s">
        <v>325</v>
      </c>
      <c r="L14" s="388" t="s">
        <v>12</v>
      </c>
    </row>
    <row r="15" spans="1:12" s="1" customFormat="1" x14ac:dyDescent="0.25">
      <c r="A15" s="879"/>
      <c r="B15" s="127" t="s">
        <v>25</v>
      </c>
      <c r="C15" s="151" t="s">
        <v>303</v>
      </c>
      <c r="D15" s="256"/>
      <c r="E15" s="368" t="s">
        <v>309</v>
      </c>
      <c r="F15" s="288" t="s">
        <v>130</v>
      </c>
      <c r="G15" s="151" t="s">
        <v>78</v>
      </c>
      <c r="H15" s="256" t="s">
        <v>98</v>
      </c>
      <c r="I15" s="154" t="s">
        <v>321</v>
      </c>
      <c r="J15" s="288" t="s">
        <v>130</v>
      </c>
      <c r="K15" s="154" t="s">
        <v>83</v>
      </c>
      <c r="L15" s="393"/>
    </row>
    <row r="16" spans="1:12" s="1" customFormat="1" x14ac:dyDescent="0.25">
      <c r="A16" s="879"/>
      <c r="B16" s="128"/>
      <c r="C16" s="156" t="s">
        <v>237</v>
      </c>
      <c r="D16" s="157" t="s">
        <v>98</v>
      </c>
      <c r="E16" s="158" t="s">
        <v>431</v>
      </c>
      <c r="F16" s="157" t="s">
        <v>432</v>
      </c>
      <c r="G16" s="156" t="s">
        <v>312</v>
      </c>
      <c r="H16" s="157" t="s">
        <v>260</v>
      </c>
      <c r="I16" s="156" t="s">
        <v>322</v>
      </c>
      <c r="J16" s="157" t="s">
        <v>98</v>
      </c>
      <c r="K16" s="156" t="s">
        <v>326</v>
      </c>
      <c r="L16" s="160" t="s">
        <v>98</v>
      </c>
    </row>
    <row r="17" spans="1:12" s="1" customFormat="1" x14ac:dyDescent="0.25">
      <c r="A17" s="879"/>
      <c r="B17" s="126" t="s">
        <v>26</v>
      </c>
      <c r="C17" s="161" t="s">
        <v>304</v>
      </c>
      <c r="D17" s="258" t="s">
        <v>15</v>
      </c>
      <c r="E17" s="163"/>
      <c r="F17" s="258"/>
      <c r="G17" s="164" t="s">
        <v>313</v>
      </c>
      <c r="H17" s="297"/>
      <c r="I17" s="164" t="s">
        <v>280</v>
      </c>
      <c r="J17" s="297"/>
      <c r="K17" s="165" t="s">
        <v>327</v>
      </c>
      <c r="L17" s="296"/>
    </row>
    <row r="18" spans="1:12" s="1" customFormat="1" x14ac:dyDescent="0.25">
      <c r="A18" s="879"/>
      <c r="B18" s="44"/>
      <c r="C18" s="167" t="s">
        <v>297</v>
      </c>
      <c r="D18" s="286"/>
      <c r="E18" s="167"/>
      <c r="F18" s="260"/>
      <c r="G18" s="240" t="s">
        <v>314</v>
      </c>
      <c r="H18" s="286"/>
      <c r="I18" s="240" t="s">
        <v>167</v>
      </c>
      <c r="J18" s="286"/>
      <c r="K18" s="365" t="s">
        <v>105</v>
      </c>
      <c r="L18" s="395"/>
    </row>
    <row r="19" spans="1:12" s="1" customFormat="1" x14ac:dyDescent="0.25">
      <c r="A19" s="879"/>
      <c r="B19" s="42" t="s">
        <v>27</v>
      </c>
      <c r="C19" s="46" t="s">
        <v>28</v>
      </c>
      <c r="D19" s="263" t="s">
        <v>12</v>
      </c>
      <c r="E19" s="46" t="s">
        <v>28</v>
      </c>
      <c r="F19" s="263" t="s">
        <v>12</v>
      </c>
      <c r="G19" s="46" t="s">
        <v>28</v>
      </c>
      <c r="H19" s="263" t="s">
        <v>12</v>
      </c>
      <c r="I19" s="46" t="s">
        <v>28</v>
      </c>
      <c r="J19" s="263" t="s">
        <v>12</v>
      </c>
      <c r="K19" s="46" t="s">
        <v>28</v>
      </c>
      <c r="L19" s="264" t="s">
        <v>12</v>
      </c>
    </row>
    <row r="20" spans="1:12" s="1" customFormat="1" ht="18" x14ac:dyDescent="0.25">
      <c r="A20" s="879"/>
      <c r="B20" s="47" t="s">
        <v>29</v>
      </c>
      <c r="C20" s="170" t="s">
        <v>305</v>
      </c>
      <c r="D20" s="326"/>
      <c r="E20" s="170" t="s">
        <v>215</v>
      </c>
      <c r="F20" s="256" t="s">
        <v>218</v>
      </c>
      <c r="G20" s="170" t="s">
        <v>117</v>
      </c>
      <c r="H20" s="256" t="s">
        <v>427</v>
      </c>
      <c r="I20" s="153" t="s">
        <v>278</v>
      </c>
      <c r="J20" s="326"/>
      <c r="K20" s="153" t="s">
        <v>185</v>
      </c>
      <c r="L20" s="393"/>
    </row>
    <row r="21" spans="1:12" s="1" customFormat="1" ht="15.75" thickBot="1" x14ac:dyDescent="0.3">
      <c r="A21" s="892"/>
      <c r="B21" s="49"/>
      <c r="C21" s="50" t="s">
        <v>22</v>
      </c>
      <c r="D21" s="267"/>
      <c r="E21" s="50" t="s">
        <v>22</v>
      </c>
      <c r="F21" s="267"/>
      <c r="G21" s="50" t="s">
        <v>22</v>
      </c>
      <c r="H21" s="267"/>
      <c r="I21" s="50" t="s">
        <v>22</v>
      </c>
      <c r="J21" s="267"/>
      <c r="K21" s="50" t="s">
        <v>22</v>
      </c>
      <c r="L21" s="268"/>
    </row>
    <row r="22" spans="1:12" s="1" customFormat="1" ht="15" customHeight="1" x14ac:dyDescent="0.25">
      <c r="A22" s="878" t="s">
        <v>30</v>
      </c>
      <c r="B22" s="37" t="s">
        <v>24</v>
      </c>
      <c r="C22" s="172" t="s">
        <v>190</v>
      </c>
      <c r="D22" s="270" t="s">
        <v>88</v>
      </c>
      <c r="E22" s="172" t="s">
        <v>190</v>
      </c>
      <c r="F22" s="270" t="s">
        <v>88</v>
      </c>
      <c r="G22" s="369" t="s">
        <v>315</v>
      </c>
      <c r="H22" s="392"/>
      <c r="I22" s="172" t="s">
        <v>323</v>
      </c>
      <c r="J22" s="270" t="s">
        <v>430</v>
      </c>
      <c r="K22" s="137"/>
      <c r="L22" s="272"/>
    </row>
    <row r="23" spans="1:12" s="1" customFormat="1" ht="27" x14ac:dyDescent="0.25">
      <c r="A23" s="879"/>
      <c r="B23" s="42" t="s">
        <v>25</v>
      </c>
      <c r="C23" s="175" t="s">
        <v>306</v>
      </c>
      <c r="D23" s="273" t="s">
        <v>425</v>
      </c>
      <c r="E23" s="175" t="s">
        <v>317</v>
      </c>
      <c r="F23" s="273" t="s">
        <v>230</v>
      </c>
      <c r="G23" s="177" t="s">
        <v>316</v>
      </c>
      <c r="H23" s="273" t="s">
        <v>429</v>
      </c>
      <c r="I23" s="177" t="s">
        <v>191</v>
      </c>
      <c r="J23" s="394"/>
      <c r="K23" s="75"/>
      <c r="L23" s="275"/>
    </row>
    <row r="24" spans="1:12" s="1" customFormat="1" x14ac:dyDescent="0.25">
      <c r="A24" s="879"/>
      <c r="B24" s="43" t="s">
        <v>26</v>
      </c>
      <c r="C24" s="178" t="s">
        <v>212</v>
      </c>
      <c r="D24" s="276" t="s">
        <v>15</v>
      </c>
      <c r="E24" s="180" t="s">
        <v>310</v>
      </c>
      <c r="F24" s="276" t="s">
        <v>15</v>
      </c>
      <c r="G24" s="180" t="s">
        <v>318</v>
      </c>
      <c r="H24" s="287"/>
      <c r="I24" s="180" t="s">
        <v>149</v>
      </c>
      <c r="J24" s="276" t="s">
        <v>15</v>
      </c>
      <c r="K24" s="75"/>
      <c r="L24" s="275"/>
    </row>
    <row r="25" spans="1:12" s="1" customFormat="1" x14ac:dyDescent="0.25">
      <c r="A25" s="879"/>
      <c r="B25" s="44"/>
      <c r="C25" s="181"/>
      <c r="D25" s="279"/>
      <c r="E25" s="181" t="s">
        <v>311</v>
      </c>
      <c r="F25" s="391"/>
      <c r="G25" s="181" t="s">
        <v>106</v>
      </c>
      <c r="H25" s="391"/>
      <c r="I25" s="181" t="s">
        <v>168</v>
      </c>
      <c r="J25" s="391"/>
      <c r="K25" s="75"/>
      <c r="L25" s="275"/>
    </row>
    <row r="26" spans="1:12" s="1" customFormat="1" x14ac:dyDescent="0.25">
      <c r="A26" s="879"/>
      <c r="B26" s="42" t="s">
        <v>27</v>
      </c>
      <c r="C26" s="183" t="s">
        <v>307</v>
      </c>
      <c r="D26" s="273" t="s">
        <v>12</v>
      </c>
      <c r="E26" s="183" t="s">
        <v>109</v>
      </c>
      <c r="F26" s="273" t="s">
        <v>12</v>
      </c>
      <c r="G26" s="183" t="s">
        <v>319</v>
      </c>
      <c r="H26" s="273" t="s">
        <v>12</v>
      </c>
      <c r="I26" s="183" t="s">
        <v>324</v>
      </c>
      <c r="J26" s="273" t="s">
        <v>12</v>
      </c>
      <c r="K26" s="75"/>
      <c r="L26" s="275"/>
    </row>
    <row r="27" spans="1:12" s="1" customFormat="1" ht="18.75" thickBot="1" x14ac:dyDescent="0.3">
      <c r="A27" s="880"/>
      <c r="B27" s="61" t="s">
        <v>29</v>
      </c>
      <c r="C27" s="186" t="s">
        <v>22</v>
      </c>
      <c r="D27" s="291"/>
      <c r="E27" s="184" t="s">
        <v>426</v>
      </c>
      <c r="F27" s="282" t="s">
        <v>428</v>
      </c>
      <c r="G27" s="186" t="s">
        <v>22</v>
      </c>
      <c r="H27" s="291"/>
      <c r="I27" s="186" t="s">
        <v>22</v>
      </c>
      <c r="J27" s="291"/>
      <c r="K27" s="140"/>
      <c r="L27" s="285"/>
    </row>
    <row r="28" spans="1:12" s="1" customFormat="1" ht="15.75" thickTop="1" x14ac:dyDescent="0.25">
      <c r="A28" s="65"/>
      <c r="B28" s="65"/>
      <c r="C28" s="65"/>
      <c r="D28" s="385"/>
      <c r="E28" s="65"/>
      <c r="F28" s="385"/>
      <c r="G28" s="65"/>
      <c r="H28" s="385"/>
      <c r="I28" s="65"/>
      <c r="J28" s="385"/>
      <c r="K28" s="65"/>
      <c r="L28" s="38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386"/>
      <c r="E32" s="67"/>
      <c r="F32" s="386"/>
      <c r="G32" s="67"/>
      <c r="H32" s="386"/>
      <c r="I32" s="67"/>
      <c r="J32" s="386"/>
      <c r="K32" s="67"/>
      <c r="L32" s="389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C35" s="301" t="s">
        <v>435</v>
      </c>
      <c r="D35" s="71"/>
      <c r="E35" s="72" t="s">
        <v>41</v>
      </c>
      <c r="F35" s="71"/>
      <c r="H35" s="71"/>
      <c r="J35" s="71"/>
      <c r="L35" s="71"/>
    </row>
    <row r="36" spans="1:12" s="69" customFormat="1" ht="25.5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ht="30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0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8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opLeftCell="A16" workbookViewId="0">
      <selection activeCell="I17" sqref="I17"/>
    </sheetView>
  </sheetViews>
  <sheetFormatPr baseColWidth="10" defaultRowHeight="15" x14ac:dyDescent="0.25"/>
  <cols>
    <col min="1" max="1" width="5.140625" customWidth="1"/>
    <col min="2" max="2" width="17.140625" customWidth="1"/>
    <col min="3" max="3" width="26.85546875" bestFit="1" customWidth="1"/>
    <col min="4" max="4" width="5.28515625" style="74" bestFit="1" customWidth="1"/>
    <col min="5" max="5" width="24.5703125" bestFit="1" customWidth="1"/>
    <col min="6" max="6" width="6.28515625" style="74" customWidth="1"/>
    <col min="7" max="7" width="22.7109375" customWidth="1"/>
    <col min="8" max="8" width="6.28515625" style="74" customWidth="1"/>
    <col min="9" max="9" width="22.7109375" customWidth="1"/>
    <col min="10" max="10" width="6.28515625" style="74" customWidth="1"/>
    <col min="11" max="11" width="23.42578125" customWidth="1"/>
    <col min="12" max="12" width="6.28515625" style="74" customWidth="1"/>
  </cols>
  <sheetData>
    <row r="1" spans="1:12" ht="19.5" thickBot="1" x14ac:dyDescent="0.3">
      <c r="A1" s="884" t="s">
        <v>329</v>
      </c>
      <c r="B1" s="884"/>
      <c r="C1" s="884"/>
      <c r="D1" s="884"/>
      <c r="E1" s="884"/>
      <c r="F1" s="884"/>
      <c r="G1" s="884"/>
      <c r="H1" s="884"/>
      <c r="I1" s="884"/>
      <c r="J1" s="884"/>
      <c r="K1" s="884"/>
      <c r="L1" s="884"/>
    </row>
    <row r="2" spans="1:12" s="1" customFormat="1" ht="15.75" thickTop="1" x14ac:dyDescent="0.25">
      <c r="A2" s="885" t="s">
        <v>0</v>
      </c>
      <c r="B2" s="886"/>
      <c r="C2" s="886"/>
      <c r="D2" s="886"/>
      <c r="E2" s="886"/>
      <c r="F2" s="886"/>
      <c r="G2" s="886"/>
      <c r="H2" s="886"/>
      <c r="I2" s="886"/>
      <c r="J2" s="886"/>
      <c r="K2" s="886"/>
      <c r="L2" s="886"/>
    </row>
    <row r="3" spans="1:12" ht="15.75" thickBot="1" x14ac:dyDescent="0.3">
      <c r="C3" s="117" t="s">
        <v>436</v>
      </c>
      <c r="D3" s="3"/>
      <c r="E3" s="2"/>
      <c r="F3" s="3"/>
      <c r="G3" s="193"/>
      <c r="H3" s="3"/>
      <c r="I3" s="2"/>
      <c r="J3" s="3"/>
      <c r="K3" s="2"/>
      <c r="L3" s="3"/>
    </row>
    <row r="4" spans="1:12" s="1" customFormat="1" ht="16.5" thickTop="1" thickBot="1" x14ac:dyDescent="0.3">
      <c r="A4" s="4"/>
      <c r="B4" s="4"/>
      <c r="C4" s="5" t="s">
        <v>418</v>
      </c>
      <c r="D4" s="6" t="s">
        <v>2</v>
      </c>
      <c r="E4" s="5" t="s">
        <v>419</v>
      </c>
      <c r="F4" s="6" t="s">
        <v>2</v>
      </c>
      <c r="G4" s="5" t="s">
        <v>420</v>
      </c>
      <c r="H4" s="6" t="s">
        <v>2</v>
      </c>
      <c r="I4" s="5" t="s">
        <v>421</v>
      </c>
      <c r="J4" s="6" t="s">
        <v>2</v>
      </c>
      <c r="K4" s="5" t="s">
        <v>422</v>
      </c>
      <c r="L4" s="7" t="s">
        <v>2</v>
      </c>
    </row>
    <row r="5" spans="1:12" s="1" customFormat="1" ht="15.75" thickTop="1" x14ac:dyDescent="0.25">
      <c r="A5" s="887" t="s">
        <v>7</v>
      </c>
      <c r="B5" s="888" t="s">
        <v>8</v>
      </c>
      <c r="C5" s="8" t="s">
        <v>9</v>
      </c>
      <c r="D5" s="9" t="s">
        <v>10</v>
      </c>
      <c r="E5" s="8" t="s">
        <v>9</v>
      </c>
      <c r="F5" s="9" t="s">
        <v>10</v>
      </c>
      <c r="G5" s="8" t="s">
        <v>9</v>
      </c>
      <c r="H5" s="10" t="s">
        <v>10</v>
      </c>
      <c r="I5" s="8" t="s">
        <v>9</v>
      </c>
      <c r="J5" s="9" t="s">
        <v>10</v>
      </c>
      <c r="K5" s="8" t="s">
        <v>9</v>
      </c>
      <c r="L5" s="11" t="s">
        <v>10</v>
      </c>
    </row>
    <row r="6" spans="1:12" s="1" customFormat="1" x14ac:dyDescent="0.25">
      <c r="A6" s="879"/>
      <c r="B6" s="889"/>
      <c r="C6" s="12" t="s">
        <v>11</v>
      </c>
      <c r="D6" s="13" t="s">
        <v>12</v>
      </c>
      <c r="E6" s="12" t="s">
        <v>11</v>
      </c>
      <c r="F6" s="13" t="s">
        <v>12</v>
      </c>
      <c r="G6" s="12" t="s">
        <v>11</v>
      </c>
      <c r="H6" s="14" t="s">
        <v>12</v>
      </c>
      <c r="I6" s="12" t="s">
        <v>11</v>
      </c>
      <c r="J6" s="13" t="s">
        <v>12</v>
      </c>
      <c r="K6" s="12" t="s">
        <v>11</v>
      </c>
      <c r="L6" s="15" t="s">
        <v>12</v>
      </c>
    </row>
    <row r="7" spans="1:12" s="1" customFormat="1" x14ac:dyDescent="0.25">
      <c r="A7" s="879"/>
      <c r="B7" s="890"/>
      <c r="C7" s="16" t="s">
        <v>13</v>
      </c>
      <c r="D7" s="118"/>
      <c r="E7" s="16" t="s">
        <v>13</v>
      </c>
      <c r="F7" s="118"/>
      <c r="G7" s="18" t="s">
        <v>13</v>
      </c>
      <c r="H7" s="401"/>
      <c r="I7" s="16" t="s">
        <v>13</v>
      </c>
      <c r="J7" s="118"/>
      <c r="K7" s="16" t="s">
        <v>13</v>
      </c>
      <c r="L7" s="400"/>
    </row>
    <row r="8" spans="1:12" s="1" customFormat="1" x14ac:dyDescent="0.25">
      <c r="A8" s="879"/>
      <c r="B8" s="891" t="s">
        <v>14</v>
      </c>
      <c r="C8" s="21" t="s">
        <v>434</v>
      </c>
      <c r="D8" s="22" t="s">
        <v>15</v>
      </c>
      <c r="E8" s="23" t="s">
        <v>434</v>
      </c>
      <c r="F8" s="22" t="s">
        <v>15</v>
      </c>
      <c r="G8" s="21" t="s">
        <v>434</v>
      </c>
      <c r="H8" s="24" t="s">
        <v>15</v>
      </c>
      <c r="I8" s="23" t="s">
        <v>434</v>
      </c>
      <c r="J8" s="22" t="s">
        <v>15</v>
      </c>
      <c r="K8" s="23" t="s">
        <v>434</v>
      </c>
      <c r="L8" s="25" t="s">
        <v>15</v>
      </c>
    </row>
    <row r="9" spans="1:12" s="1" customFormat="1" x14ac:dyDescent="0.25">
      <c r="A9" s="879"/>
      <c r="B9" s="891"/>
      <c r="C9" s="26" t="s">
        <v>14</v>
      </c>
      <c r="D9" s="17" t="s">
        <v>17</v>
      </c>
      <c r="E9" s="26" t="s">
        <v>14</v>
      </c>
      <c r="F9" s="17" t="s">
        <v>17</v>
      </c>
      <c r="G9" s="26" t="s">
        <v>14</v>
      </c>
      <c r="H9" s="27" t="s">
        <v>17</v>
      </c>
      <c r="I9" s="28" t="s">
        <v>14</v>
      </c>
      <c r="J9" s="17" t="s">
        <v>17</v>
      </c>
      <c r="K9" s="26" t="s">
        <v>14</v>
      </c>
      <c r="L9" s="20" t="s">
        <v>17</v>
      </c>
    </row>
    <row r="10" spans="1:12" s="1" customFormat="1" x14ac:dyDescent="0.25">
      <c r="A10" s="879"/>
      <c r="B10" s="29" t="s">
        <v>18</v>
      </c>
      <c r="C10" s="29" t="s">
        <v>19</v>
      </c>
      <c r="D10" s="30" t="s">
        <v>12</v>
      </c>
      <c r="E10" s="29" t="s">
        <v>19</v>
      </c>
      <c r="F10" s="30" t="s">
        <v>12</v>
      </c>
      <c r="G10" s="31" t="s">
        <v>19</v>
      </c>
      <c r="H10" s="32" t="s">
        <v>12</v>
      </c>
      <c r="I10" s="29" t="s">
        <v>19</v>
      </c>
      <c r="J10" s="33" t="s">
        <v>12</v>
      </c>
      <c r="K10" s="31" t="s">
        <v>20</v>
      </c>
      <c r="L10" s="34" t="s">
        <v>12</v>
      </c>
    </row>
    <row r="11" spans="1:12" s="1" customFormat="1" ht="15.75" thickBot="1" x14ac:dyDescent="0.3">
      <c r="A11" s="879"/>
      <c r="B11" s="35" t="s">
        <v>21</v>
      </c>
      <c r="C11" s="36" t="s">
        <v>22</v>
      </c>
      <c r="D11" s="98"/>
      <c r="E11" s="36" t="s">
        <v>22</v>
      </c>
      <c r="F11" s="98"/>
      <c r="G11" s="36" t="s">
        <v>22</v>
      </c>
      <c r="H11" s="99"/>
      <c r="I11" s="36" t="s">
        <v>22</v>
      </c>
      <c r="J11" s="98"/>
      <c r="K11" s="36" t="s">
        <v>22</v>
      </c>
      <c r="L11" s="97"/>
    </row>
    <row r="12" spans="1:12" s="1" customFormat="1" ht="15" customHeight="1" x14ac:dyDescent="0.25">
      <c r="A12" s="878" t="s">
        <v>23</v>
      </c>
      <c r="B12" s="37" t="s">
        <v>24</v>
      </c>
      <c r="C12" s="39"/>
      <c r="D12" s="101"/>
      <c r="E12" s="38"/>
      <c r="F12" s="101"/>
      <c r="G12" s="39"/>
      <c r="H12" s="101"/>
      <c r="I12" s="38"/>
      <c r="J12" s="101"/>
      <c r="K12" s="38"/>
      <c r="L12" s="111"/>
    </row>
    <row r="13" spans="1:12" s="1" customFormat="1" x14ac:dyDescent="0.25">
      <c r="A13" s="879"/>
      <c r="B13" s="37"/>
      <c r="C13" s="41" t="s">
        <v>76</v>
      </c>
      <c r="D13" s="13" t="s">
        <v>88</v>
      </c>
      <c r="E13" s="40" t="s">
        <v>76</v>
      </c>
      <c r="F13" s="13" t="s">
        <v>88</v>
      </c>
      <c r="G13" s="40" t="s">
        <v>76</v>
      </c>
      <c r="H13" s="13" t="s">
        <v>88</v>
      </c>
      <c r="I13" s="40" t="s">
        <v>76</v>
      </c>
      <c r="J13" s="13" t="s">
        <v>88</v>
      </c>
      <c r="K13" s="40" t="s">
        <v>76</v>
      </c>
      <c r="L13" s="15" t="s">
        <v>88</v>
      </c>
    </row>
    <row r="14" spans="1:12" s="1" customFormat="1" ht="36" x14ac:dyDescent="0.25">
      <c r="A14" s="879"/>
      <c r="B14" s="37"/>
      <c r="C14" s="148" t="s">
        <v>287</v>
      </c>
      <c r="D14" s="147" t="s">
        <v>15</v>
      </c>
      <c r="E14" s="360" t="s">
        <v>284</v>
      </c>
      <c r="F14" s="397"/>
      <c r="G14" s="149" t="s">
        <v>190</v>
      </c>
      <c r="H14" s="397"/>
      <c r="I14" s="146" t="s">
        <v>267</v>
      </c>
      <c r="J14" s="322" t="s">
        <v>442</v>
      </c>
      <c r="K14" s="149" t="s">
        <v>190</v>
      </c>
      <c r="L14" s="150" t="s">
        <v>88</v>
      </c>
    </row>
    <row r="15" spans="1:12" s="1" customFormat="1" x14ac:dyDescent="0.25">
      <c r="A15" s="879"/>
      <c r="B15" s="127" t="s">
        <v>25</v>
      </c>
      <c r="C15" s="362" t="s">
        <v>167</v>
      </c>
      <c r="D15" s="110"/>
      <c r="E15" s="361" t="s">
        <v>279</v>
      </c>
      <c r="F15" s="336" t="s">
        <v>130</v>
      </c>
      <c r="G15" s="151" t="s">
        <v>281</v>
      </c>
      <c r="H15" s="404"/>
      <c r="I15" s="154" t="s">
        <v>285</v>
      </c>
      <c r="J15" s="24" t="s">
        <v>445</v>
      </c>
      <c r="K15" s="151" t="s">
        <v>274</v>
      </c>
      <c r="L15" s="338" t="s">
        <v>130</v>
      </c>
    </row>
    <row r="16" spans="1:12" s="1" customFormat="1" x14ac:dyDescent="0.25">
      <c r="A16" s="879"/>
      <c r="B16" s="128"/>
      <c r="C16" s="159" t="s">
        <v>288</v>
      </c>
      <c r="D16" s="337"/>
      <c r="E16" s="156" t="s">
        <v>78</v>
      </c>
      <c r="F16" s="157" t="s">
        <v>98</v>
      </c>
      <c r="G16" s="156" t="s">
        <v>237</v>
      </c>
      <c r="H16" s="157" t="s">
        <v>98</v>
      </c>
      <c r="I16" s="156" t="s">
        <v>237</v>
      </c>
      <c r="J16" s="157" t="s">
        <v>98</v>
      </c>
      <c r="K16" s="156" t="s">
        <v>78</v>
      </c>
      <c r="L16" s="160" t="s">
        <v>98</v>
      </c>
    </row>
    <row r="17" spans="1:12" s="1" customFormat="1" x14ac:dyDescent="0.25">
      <c r="A17" s="879"/>
      <c r="B17" s="126" t="s">
        <v>26</v>
      </c>
      <c r="C17" s="257" t="s">
        <v>289</v>
      </c>
      <c r="D17" s="98"/>
      <c r="E17" s="163" t="s">
        <v>212</v>
      </c>
      <c r="F17" s="162" t="s">
        <v>15</v>
      </c>
      <c r="G17" s="163" t="s">
        <v>283</v>
      </c>
      <c r="H17" s="98"/>
      <c r="I17" s="164" t="s">
        <v>286</v>
      </c>
      <c r="J17" s="162" t="s">
        <v>12</v>
      </c>
      <c r="K17" s="163" t="s">
        <v>275</v>
      </c>
      <c r="L17" s="166" t="s">
        <v>15</v>
      </c>
    </row>
    <row r="18" spans="1:12" s="1" customFormat="1" x14ac:dyDescent="0.25">
      <c r="A18" s="879"/>
      <c r="B18" s="44"/>
      <c r="C18" s="167"/>
      <c r="D18" s="168"/>
      <c r="E18" s="167" t="s">
        <v>280</v>
      </c>
      <c r="F18" s="119"/>
      <c r="G18" s="167" t="s">
        <v>282</v>
      </c>
      <c r="H18" s="119"/>
      <c r="I18" s="365" t="s">
        <v>105</v>
      </c>
      <c r="J18" s="119"/>
      <c r="K18" s="167" t="s">
        <v>106</v>
      </c>
      <c r="L18" s="381"/>
    </row>
    <row r="19" spans="1:12" s="1" customFormat="1" x14ac:dyDescent="0.25">
      <c r="A19" s="879"/>
      <c r="B19" s="42" t="s">
        <v>27</v>
      </c>
      <c r="C19" s="46" t="s">
        <v>28</v>
      </c>
      <c r="D19" s="30" t="s">
        <v>12</v>
      </c>
      <c r="E19" s="46" t="s">
        <v>28</v>
      </c>
      <c r="F19" s="30" t="s">
        <v>12</v>
      </c>
      <c r="G19" s="46" t="s">
        <v>28</v>
      </c>
      <c r="H19" s="30" t="s">
        <v>12</v>
      </c>
      <c r="I19" s="46" t="s">
        <v>28</v>
      </c>
      <c r="J19" s="30" t="s">
        <v>12</v>
      </c>
      <c r="K19" s="46" t="s">
        <v>28</v>
      </c>
      <c r="L19" s="34" t="s">
        <v>12</v>
      </c>
    </row>
    <row r="20" spans="1:12" s="1" customFormat="1" ht="18" x14ac:dyDescent="0.25">
      <c r="A20" s="879"/>
      <c r="B20" s="47" t="s">
        <v>29</v>
      </c>
      <c r="C20" s="170" t="s">
        <v>92</v>
      </c>
      <c r="D20" s="256" t="s">
        <v>261</v>
      </c>
      <c r="E20" s="171" t="s">
        <v>290</v>
      </c>
      <c r="F20" s="336" t="s">
        <v>130</v>
      </c>
      <c r="G20" s="170" t="s">
        <v>180</v>
      </c>
      <c r="H20" s="110"/>
      <c r="I20" s="153" t="s">
        <v>278</v>
      </c>
      <c r="J20" s="110"/>
      <c r="K20" s="170" t="s">
        <v>276</v>
      </c>
      <c r="L20" s="382"/>
    </row>
    <row r="21" spans="1:12" s="1" customFormat="1" ht="15.75" thickBot="1" x14ac:dyDescent="0.3">
      <c r="A21" s="892"/>
      <c r="B21" s="49"/>
      <c r="C21" s="50" t="s">
        <v>22</v>
      </c>
      <c r="D21" s="105"/>
      <c r="E21" s="50" t="s">
        <v>22</v>
      </c>
      <c r="F21" s="105"/>
      <c r="G21" s="50" t="s">
        <v>22</v>
      </c>
      <c r="H21" s="105"/>
      <c r="I21" s="50" t="s">
        <v>22</v>
      </c>
      <c r="J21" s="105"/>
      <c r="K21" s="50" t="s">
        <v>22</v>
      </c>
      <c r="L21" s="115"/>
    </row>
    <row r="22" spans="1:12" s="1" customFormat="1" ht="27" x14ac:dyDescent="0.25">
      <c r="A22" s="878" t="s">
        <v>30</v>
      </c>
      <c r="B22" s="37" t="s">
        <v>24</v>
      </c>
      <c r="C22" s="172" t="s">
        <v>277</v>
      </c>
      <c r="D22" s="398" t="s">
        <v>12</v>
      </c>
      <c r="E22" s="174" t="s">
        <v>291</v>
      </c>
      <c r="F22" s="270" t="s">
        <v>424</v>
      </c>
      <c r="G22" s="172" t="s">
        <v>295</v>
      </c>
      <c r="H22" s="173" t="s">
        <v>441</v>
      </c>
      <c r="I22" s="172" t="s">
        <v>298</v>
      </c>
      <c r="J22" s="173" t="s">
        <v>88</v>
      </c>
      <c r="K22" s="137"/>
      <c r="L22" s="138"/>
    </row>
    <row r="23" spans="1:12" s="1" customFormat="1" ht="18" x14ac:dyDescent="0.25">
      <c r="A23" s="879"/>
      <c r="B23" s="42" t="s">
        <v>25</v>
      </c>
      <c r="C23" s="175" t="s">
        <v>423</v>
      </c>
      <c r="D23" s="273" t="s">
        <v>440</v>
      </c>
      <c r="E23" s="175" t="s">
        <v>292</v>
      </c>
      <c r="F23" s="396"/>
      <c r="G23" s="177" t="s">
        <v>296</v>
      </c>
      <c r="H23" s="399" t="s">
        <v>130</v>
      </c>
      <c r="I23" s="177" t="s">
        <v>299</v>
      </c>
      <c r="J23" s="273" t="s">
        <v>444</v>
      </c>
      <c r="K23" s="75"/>
      <c r="L23" s="139"/>
    </row>
    <row r="24" spans="1:12" s="1" customFormat="1" x14ac:dyDescent="0.25">
      <c r="A24" s="879"/>
      <c r="B24" s="43" t="s">
        <v>26</v>
      </c>
      <c r="C24" s="178"/>
      <c r="D24" s="179"/>
      <c r="E24" s="178" t="s">
        <v>229</v>
      </c>
      <c r="F24" s="124"/>
      <c r="G24" s="180" t="s">
        <v>85</v>
      </c>
      <c r="H24" s="124"/>
      <c r="I24" s="178" t="s">
        <v>300</v>
      </c>
      <c r="J24" s="179" t="s">
        <v>12</v>
      </c>
      <c r="K24" s="75"/>
      <c r="L24" s="139"/>
    </row>
    <row r="25" spans="1:12" s="1" customFormat="1" x14ac:dyDescent="0.25">
      <c r="A25" s="879"/>
      <c r="B25" s="44"/>
      <c r="C25" s="363" t="s">
        <v>159</v>
      </c>
      <c r="D25" s="182" t="s">
        <v>15</v>
      </c>
      <c r="E25" s="181"/>
      <c r="F25" s="182"/>
      <c r="G25" s="181" t="s">
        <v>297</v>
      </c>
      <c r="H25" s="144"/>
      <c r="I25" s="181"/>
      <c r="J25" s="182"/>
      <c r="K25" s="75"/>
      <c r="L25" s="139"/>
    </row>
    <row r="26" spans="1:12" s="1" customFormat="1" x14ac:dyDescent="0.25">
      <c r="A26" s="879"/>
      <c r="B26" s="42" t="s">
        <v>27</v>
      </c>
      <c r="C26" s="183" t="s">
        <v>109</v>
      </c>
      <c r="D26" s="176" t="s">
        <v>12</v>
      </c>
      <c r="E26" s="183" t="s">
        <v>293</v>
      </c>
      <c r="F26" s="176" t="s">
        <v>12</v>
      </c>
      <c r="G26" s="183" t="s">
        <v>109</v>
      </c>
      <c r="H26" s="176" t="s">
        <v>12</v>
      </c>
      <c r="I26" s="183" t="s">
        <v>173</v>
      </c>
      <c r="J26" s="176" t="s">
        <v>12</v>
      </c>
      <c r="K26" s="75"/>
      <c r="L26" s="139"/>
    </row>
    <row r="27" spans="1:12" s="1" customFormat="1" ht="18.75" thickBot="1" x14ac:dyDescent="0.3">
      <c r="A27" s="880"/>
      <c r="B27" s="61" t="s">
        <v>29</v>
      </c>
      <c r="C27" s="241" t="s">
        <v>443</v>
      </c>
      <c r="D27" s="109"/>
      <c r="E27" s="364" t="s">
        <v>294</v>
      </c>
      <c r="F27" s="282" t="s">
        <v>250</v>
      </c>
      <c r="G27" s="186" t="s">
        <v>22</v>
      </c>
      <c r="H27" s="109"/>
      <c r="I27" s="184" t="s">
        <v>96</v>
      </c>
      <c r="J27" s="282" t="s">
        <v>100</v>
      </c>
      <c r="K27" s="140"/>
      <c r="L27" s="141"/>
    </row>
    <row r="28" spans="1:12" s="1" customFormat="1" ht="15.75" thickTop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s="1" customFormat="1" x14ac:dyDescent="0.25">
      <c r="A29" s="881" t="s">
        <v>31</v>
      </c>
      <c r="B29" s="881"/>
      <c r="C29" s="881"/>
      <c r="D29" s="881"/>
      <c r="E29" s="881"/>
      <c r="F29" s="881"/>
      <c r="G29" s="881"/>
      <c r="H29" s="881"/>
      <c r="I29" s="881"/>
      <c r="J29" s="881"/>
      <c r="K29" s="881"/>
      <c r="L29" s="881"/>
    </row>
    <row r="30" spans="1:12" ht="15.75" x14ac:dyDescent="0.25">
      <c r="A30" s="882" t="s">
        <v>32</v>
      </c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</row>
    <row r="31" spans="1:12" ht="20.25" customHeight="1" x14ac:dyDescent="0.25">
      <c r="A31" s="924" t="s">
        <v>33</v>
      </c>
      <c r="B31" s="924"/>
      <c r="C31" s="924"/>
      <c r="D31" s="924"/>
      <c r="E31" s="924"/>
      <c r="F31" s="924"/>
      <c r="G31" s="924"/>
      <c r="H31" s="924"/>
      <c r="I31" s="924"/>
      <c r="J31" s="924"/>
      <c r="K31" s="924"/>
      <c r="L31" s="924"/>
    </row>
    <row r="32" spans="1:12" ht="1.5" customHeigh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8"/>
    </row>
    <row r="33" spans="1:12" s="69" customFormat="1" x14ac:dyDescent="0.25">
      <c r="B33" s="70" t="s">
        <v>34</v>
      </c>
      <c r="D33" s="71"/>
      <c r="E33" s="72" t="s">
        <v>35</v>
      </c>
      <c r="F33" s="71"/>
      <c r="G33" s="69" t="s">
        <v>36</v>
      </c>
      <c r="H33" s="71"/>
      <c r="J33" s="71"/>
      <c r="K33" s="69" t="s">
        <v>256</v>
      </c>
      <c r="L33" s="71"/>
    </row>
    <row r="34" spans="1:12" s="69" customFormat="1" ht="25.5" x14ac:dyDescent="0.25">
      <c r="B34" s="70" t="s">
        <v>38</v>
      </c>
      <c r="C34" s="69" t="s">
        <v>437</v>
      </c>
      <c r="D34" s="71"/>
      <c r="E34" s="72" t="s">
        <v>39</v>
      </c>
      <c r="F34" s="71"/>
      <c r="H34" s="71"/>
      <c r="J34" s="71"/>
      <c r="L34" s="71"/>
    </row>
    <row r="35" spans="1:12" s="69" customFormat="1" ht="45" x14ac:dyDescent="0.25">
      <c r="B35" s="70" t="s">
        <v>40</v>
      </c>
      <c r="D35" s="71"/>
      <c r="E35" s="72" t="s">
        <v>41</v>
      </c>
      <c r="F35" s="71"/>
      <c r="H35" s="71"/>
      <c r="J35" s="71"/>
      <c r="L35" s="71"/>
    </row>
    <row r="36" spans="1:12" s="69" customFormat="1" ht="25.5" x14ac:dyDescent="0.25">
      <c r="B36" s="70" t="s">
        <v>42</v>
      </c>
      <c r="D36" s="71"/>
      <c r="E36" s="72" t="s">
        <v>134</v>
      </c>
      <c r="F36" s="71"/>
      <c r="H36" s="71"/>
      <c r="J36" s="71"/>
      <c r="L36" s="71"/>
    </row>
    <row r="37" spans="1:12" s="69" customFormat="1" ht="30" x14ac:dyDescent="0.25">
      <c r="A37" s="73" t="s">
        <v>44</v>
      </c>
      <c r="B37" s="72" t="s">
        <v>45</v>
      </c>
      <c r="D37" s="71"/>
      <c r="E37" s="72" t="s">
        <v>46</v>
      </c>
      <c r="F37" s="71"/>
      <c r="G37" s="69" t="s">
        <v>47</v>
      </c>
      <c r="H37" s="71"/>
      <c r="J37" s="71"/>
      <c r="K37" s="69" t="s">
        <v>255</v>
      </c>
      <c r="L37" s="71"/>
    </row>
  </sheetData>
  <mergeCells count="10">
    <mergeCell ref="A22:A27"/>
    <mergeCell ref="A29:L29"/>
    <mergeCell ref="A30:L30"/>
    <mergeCell ref="A31:L31"/>
    <mergeCell ref="A1:L1"/>
    <mergeCell ref="A2:L2"/>
    <mergeCell ref="A5:A11"/>
    <mergeCell ref="B5:B7"/>
    <mergeCell ref="B8:B9"/>
    <mergeCell ref="A12:A21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Menu de pré-rentrée</vt:lpstr>
      <vt:lpstr>Semaine 35</vt:lpstr>
      <vt:lpstr>MODELE GEM-RCN 5 semaines</vt:lpstr>
      <vt:lpstr>GEM-RCN</vt:lpstr>
      <vt:lpstr>semaine 36</vt:lpstr>
      <vt:lpstr>semaine 37</vt:lpstr>
      <vt:lpstr>semaine 38</vt:lpstr>
      <vt:lpstr>semaine 39</vt:lpstr>
      <vt:lpstr>semaine 40</vt:lpstr>
      <vt:lpstr>semaine 41</vt:lpstr>
      <vt:lpstr>semaine 42</vt:lpstr>
      <vt:lpstr>semaine 45</vt:lpstr>
      <vt:lpstr>semaine 46</vt:lpstr>
      <vt:lpstr>semaine 47</vt:lpstr>
      <vt:lpstr>semaine 48</vt:lpstr>
      <vt:lpstr>semaine 49</vt:lpstr>
      <vt:lpstr>Noel 2022</vt:lpstr>
      <vt:lpstr>semaine 50</vt:lpstr>
      <vt:lpstr>semaine 01</vt:lpstr>
      <vt:lpstr>semaine 02</vt:lpstr>
      <vt:lpstr>semaine 03</vt:lpstr>
      <vt:lpstr>semaine 04</vt:lpstr>
      <vt:lpstr>semaine 05</vt:lpstr>
      <vt:lpstr>semaine 06</vt:lpstr>
      <vt:lpstr>semaine 07</vt:lpstr>
      <vt:lpstr>Allergènes</vt:lpstr>
      <vt:lpstr>semaine 10</vt:lpstr>
      <vt:lpstr>semaine 11</vt:lpstr>
      <vt:lpstr>semaine 12</vt:lpstr>
      <vt:lpstr>semaine 13</vt:lpstr>
      <vt:lpstr>semaine 14</vt:lpstr>
      <vt:lpstr>semaine 15</vt:lpstr>
      <vt:lpstr>semaine 16</vt:lpstr>
      <vt:lpstr>semaine 19</vt:lpstr>
      <vt:lpstr>semaine 20</vt:lpstr>
      <vt:lpstr>semaine 21</vt:lpstr>
      <vt:lpstr>semaine 22</vt:lpstr>
      <vt:lpstr>semaine 23</vt:lpstr>
      <vt:lpstr>semaine 24</vt:lpstr>
      <vt:lpstr>semaine 25</vt:lpstr>
      <vt:lpstr>semaine 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secint5</dc:creator>
  <cp:lastModifiedBy>secint5</cp:lastModifiedBy>
  <cp:lastPrinted>2023-02-08T13:50:33Z</cp:lastPrinted>
  <dcterms:created xsi:type="dcterms:W3CDTF">2022-06-24T10:54:12Z</dcterms:created>
  <dcterms:modified xsi:type="dcterms:W3CDTF">2023-02-13T10:26:16Z</dcterms:modified>
</cp:coreProperties>
</file>