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Bkal\Desktop\course\model 6\"/>
    </mc:Choice>
  </mc:AlternateContent>
  <xr:revisionPtr revIDLastSave="0" documentId="13_ncr:1_{CB31621D-F912-41BC-AD76-47F1CF39E90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swer Report 1" sheetId="2" r:id="rId1"/>
    <sheet name="ورقة1" sheetId="1" r:id="rId2"/>
  </sheets>
  <definedNames>
    <definedName name="solver_adj" localSheetId="1" hidden="1">ورقة1!$B$4:$C$4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ورقة1!$D$16</definedName>
    <definedName name="solver_lhs2" localSheetId="1" hidden="1">ورقة1!$D$17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ورقة1!$B$12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3</definedName>
    <definedName name="solver_rhs1" localSheetId="1" hidden="1">ورقة1!$F$16</definedName>
    <definedName name="solver_rhs2" localSheetId="1" hidden="1">ورقة1!$F$17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8" i="1"/>
  <c r="C8" i="1"/>
  <c r="B8" i="1"/>
  <c r="D7" i="1"/>
  <c r="C7" i="1"/>
  <c r="B7" i="1"/>
  <c r="B12" i="1" l="1"/>
</calcChain>
</file>

<file path=xl/sharedStrings.xml><?xml version="1.0" encoding="utf-8"?>
<sst xmlns="http://schemas.openxmlformats.org/spreadsheetml/2006/main" count="64" uniqueCount="55">
  <si>
    <t xml:space="preserve">Protofolio Varience </t>
  </si>
  <si>
    <t xml:space="preserve">nonlinear </t>
  </si>
  <si>
    <t>X</t>
  </si>
  <si>
    <t>Y</t>
  </si>
  <si>
    <t>X^2</t>
  </si>
  <si>
    <t>XY</t>
  </si>
  <si>
    <t>Y^2</t>
  </si>
  <si>
    <t>Objective</t>
  </si>
  <si>
    <t>min</t>
  </si>
  <si>
    <t>Variance</t>
  </si>
  <si>
    <t>Constraint</t>
  </si>
  <si>
    <t>all funds invested</t>
  </si>
  <si>
    <t>LHS</t>
  </si>
  <si>
    <t>SIGN</t>
  </si>
  <si>
    <t>RHS</t>
  </si>
  <si>
    <t>=</t>
  </si>
  <si>
    <t>exp.return 9%</t>
  </si>
  <si>
    <t>&gt;=</t>
  </si>
  <si>
    <t>Microsoft Excel 16.0 Answer Report</t>
  </si>
  <si>
    <t>Worksheet: [Portfolio Variance nonlinear.xlsx]ورقة1</t>
  </si>
  <si>
    <t>Report Created: 08/01/2024 14:31:00</t>
  </si>
  <si>
    <t>Result: Solver found a solution.  All Constraints and optimality conditions are satisfied.</t>
  </si>
  <si>
    <t>Solver Engine</t>
  </si>
  <si>
    <t>Engine: GRG Nonlinear</t>
  </si>
  <si>
    <t>Solution Time: 0.109 Seconds.</t>
  </si>
  <si>
    <t>Iterations: 3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</si>
  <si>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</si>
  <si>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</si>
  <si>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</si>
  <si>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</si>
  <si>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</si>
  <si>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</si>
  <si>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</si>
  <si>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</si>
  <si>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</si>
  <si>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</si>
  <si>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</si>
  <si>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</si>
  <si>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</si>
  <si>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</si>
  <si>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</si>
  <si>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</si>
  <si>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$B$12</t>
  </si>
  <si>
    <t>Variance min</t>
  </si>
  <si>
    <t>$B$4</t>
  </si>
  <si>
    <t>Contin</t>
  </si>
  <si>
    <t>$C$4</t>
  </si>
  <si>
    <t>$D$16</t>
  </si>
  <si>
    <t>all funds invested LHS</t>
  </si>
  <si>
    <t>$D$16=$F$16</t>
  </si>
  <si>
    <t>Binding</t>
  </si>
  <si>
    <t>$D$17</t>
  </si>
  <si>
    <t>exp.return 9% LHS</t>
  </si>
  <si>
    <t>$D$17&gt;=$F$17</t>
  </si>
  <si>
    <t>Not 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</si>
</sst>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2" borderId="0" xfId="0" applyNumberFormat="1" applyFill="1"/>
    <xf numFmtId="0" fontId="0" fillId="0" borderId="1" xfId="0" applyBorder="1"/>
    <xf numFmtId="9" fontId="0" fillId="0" borderId="1" xfId="0" applyNumberFormat="1" applyBorder="1"/>
    <xf numFmtId="0" fontId="0" fillId="3" borderId="1" xfId="0" applyFill="1" applyBorder="1"/>
    <xf numFmtId="0" fontId="1" fillId="0" borderId="0" xfId="0" applyFont="1"/>
    <xf numFmtId="0" fontId="0" fillId="0" borderId="3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NumberFormat="1" applyFill="1" applyBorder="1" applyAlignment="1"/>
    <xf numFmtId="9" fontId="0" fillId="0" borderId="4" xfId="0" applyNumberFormat="1" applyFill="1" applyBorder="1" applyAlignment="1"/>
    <xf numFmtId="9" fontId="0" fillId="0" borderId="3" xfId="0" applyNumberFormat="1" applyFill="1" applyBorder="1" applyAlignment="1"/>
    <xf numFmtId="0" fontId="0" fillId="0" borderId="4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281940</xdr:colOff>
      <xdr:row>0</xdr:row>
      <xdr:rowOff>83820</xdr:rowOff>
    </xdr:from>
    <xdr:to>
      <xdr:col>17</xdr:col>
      <xdr:colOff>389438</xdr:colOff>
      <xdr:row>13</xdr:row>
      <xdr:rowOff>116709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A86B17-50A4-BCAC-B7E0-9C9935B53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9540" y="83820"/>
          <a:ext cx="6813098" cy="24103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CFB1A-0C2F-4AD2-A620-50BE9DCA797B}">
  <dimension ref="A1:G28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8.6640625" bestFit="1" customWidth="1"/>
    <col min="4" max="4" width="12.6640625" bestFit="1" customWidth="1"/>
    <col min="5" max="5" width="13.21875" bestFit="1" customWidth="1"/>
    <col min="6" max="6" width="10.44140625" bestFit="1" customWidth="1"/>
    <col min="7" max="7" width="12" bestFit="1" customWidth="1"/>
  </cols>
  <sheetData>
    <row r="1" spans="1:5" x14ac:dyDescent="0.3">
      <c r="A1" s="5" t="s">
        <v>18</v>
      </c>
    </row>
    <row r="2" spans="1:5" x14ac:dyDescent="0.3">
      <c r="A2" s="5" t="s">
        <v>19</v>
      </c>
    </row>
    <row r="3" spans="1:5" x14ac:dyDescent="0.3">
      <c r="A3" s="5" t="s">
        <v>20</v>
      </c>
    </row>
    <row r="4" spans="1:5" x14ac:dyDescent="0.3">
      <c r="A4" s="5" t="s">
        <v>21</v>
      </c>
    </row>
    <row r="5" spans="1:5" x14ac:dyDescent="0.3">
      <c r="A5" s="5" t="s">
        <v>22</v>
      </c>
    </row>
    <row r="6" spans="1:5" x14ac:dyDescent="0.3">
      <c r="A6" s="5"/>
      <c r="B6" t="s">
        <v>23</v>
      </c>
    </row>
    <row r="7" spans="1:5" x14ac:dyDescent="0.3">
      <c r="A7" s="5"/>
      <c r="B7" t="s">
        <v>24</v>
      </c>
    </row>
    <row r="8" spans="1:5" x14ac:dyDescent="0.3">
      <c r="A8" s="5"/>
      <c r="B8" t="s">
        <v>25</v>
      </c>
    </row>
    <row r="9" spans="1:5" x14ac:dyDescent="0.3">
      <c r="A9" s="5" t="s">
        <v>26</v>
      </c>
    </row>
    <row r="10" spans="1:5" x14ac:dyDescent="0.3">
      <c r="B10" t="s">
        <v>27</v>
      </c>
    </row>
    <row r="11" spans="1:5" x14ac:dyDescent="0.3">
      <c r="B11" t="s">
        <v>28</v>
      </c>
    </row>
    <row r="12" spans="1:5" x14ac:dyDescent="0.3">
      <c r="B12" t="s">
        <v>29</v>
      </c>
    </row>
    <row r="14" spans="1:5" ht="15" thickBot="1" x14ac:dyDescent="0.35">
      <c r="A14" t="s">
        <v>30</v>
      </c>
    </row>
    <row r="15" spans="1:5" ht="15" thickBot="1" x14ac:dyDescent="0.35">
      <c r="B15" s="7" t="s">
        <v>31</v>
      </c>
      <c r="C15" s="7" t="s">
        <v>32</v>
      </c>
      <c r="D15" s="7" t="s">
        <v>33</v>
      </c>
      <c r="E15" s="7" t="s">
        <v>34</v>
      </c>
    </row>
    <row r="16" spans="1:5" ht="15" thickBot="1" x14ac:dyDescent="0.35">
      <c r="B16" s="6" t="s">
        <v>42</v>
      </c>
      <c r="C16" s="6" t="s">
        <v>43</v>
      </c>
      <c r="D16" s="9">
        <v>5.0400000000000014E-2</v>
      </c>
      <c r="E16" s="9">
        <v>0.15581395348837215</v>
      </c>
    </row>
    <row r="19" spans="1:7" ht="15" thickBot="1" x14ac:dyDescent="0.35">
      <c r="A19" t="s">
        <v>35</v>
      </c>
    </row>
    <row r="20" spans="1:7" ht="15" thickBot="1" x14ac:dyDescent="0.35">
      <c r="B20" s="7" t="s">
        <v>31</v>
      </c>
      <c r="C20" s="7" t="s">
        <v>32</v>
      </c>
      <c r="D20" s="7" t="s">
        <v>33</v>
      </c>
      <c r="E20" s="7" t="s">
        <v>34</v>
      </c>
      <c r="F20" s="7" t="s">
        <v>36</v>
      </c>
    </row>
    <row r="21" spans="1:7" x14ac:dyDescent="0.3">
      <c r="B21" s="8" t="s">
        <v>44</v>
      </c>
      <c r="C21" s="8" t="s">
        <v>2</v>
      </c>
      <c r="D21" s="10">
        <v>0.2</v>
      </c>
      <c r="E21" s="10">
        <v>0.93023256126453513</v>
      </c>
      <c r="F21" s="8" t="s">
        <v>45</v>
      </c>
    </row>
    <row r="22" spans="1:7" ht="15" thickBot="1" x14ac:dyDescent="0.35">
      <c r="B22" s="6" t="s">
        <v>46</v>
      </c>
      <c r="C22" s="6" t="s">
        <v>3</v>
      </c>
      <c r="D22" s="11">
        <v>0.2</v>
      </c>
      <c r="E22" s="11">
        <v>6.9767438735465051E-2</v>
      </c>
      <c r="F22" s="6" t="s">
        <v>45</v>
      </c>
    </row>
    <row r="25" spans="1:7" ht="15" thickBot="1" x14ac:dyDescent="0.35">
      <c r="A25" t="s">
        <v>37</v>
      </c>
    </row>
    <row r="26" spans="1:7" ht="15" thickBot="1" x14ac:dyDescent="0.35">
      <c r="B26" s="7" t="s">
        <v>31</v>
      </c>
      <c r="C26" s="7" t="s">
        <v>32</v>
      </c>
      <c r="D26" s="7" t="s">
        <v>38</v>
      </c>
      <c r="E26" s="7" t="s">
        <v>39</v>
      </c>
      <c r="F26" s="7" t="s">
        <v>40</v>
      </c>
      <c r="G26" s="7" t="s">
        <v>41</v>
      </c>
    </row>
    <row r="27" spans="1:7" x14ac:dyDescent="0.3">
      <c r="B27" s="8" t="s">
        <v>47</v>
      </c>
      <c r="C27" s="8" t="s">
        <v>48</v>
      </c>
      <c r="D27" s="12">
        <v>1.0000000000000002</v>
      </c>
      <c r="E27" s="8" t="s">
        <v>49</v>
      </c>
      <c r="F27" s="8" t="s">
        <v>50</v>
      </c>
      <c r="G27" s="8">
        <v>0</v>
      </c>
    </row>
    <row r="28" spans="1:7" ht="15" thickBot="1" x14ac:dyDescent="0.35">
      <c r="B28" s="6" t="s">
        <v>51</v>
      </c>
      <c r="C28" s="6" t="s">
        <v>52</v>
      </c>
      <c r="D28" s="9">
        <v>0.10790697683793607</v>
      </c>
      <c r="E28" s="6" t="s">
        <v>53</v>
      </c>
      <c r="F28" s="6" t="s">
        <v>54</v>
      </c>
      <c r="G28" s="9">
        <v>1.7906976837936073E-2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H20" sqref="H20"/>
    </sheetView>
  </sheetViews>
  <sheetFormatPr defaultRowHeight="14.4" x14ac:dyDescent="0.3"/>
  <sheetData>
    <row r="1" spans="1:6" x14ac:dyDescent="0.3">
      <c r="A1" t="s">
        <v>0</v>
      </c>
    </row>
    <row r="3" spans="1:6" x14ac:dyDescent="0.3">
      <c r="B3" t="s">
        <v>2</v>
      </c>
      <c r="C3" t="s">
        <v>3</v>
      </c>
    </row>
    <row r="4" spans="1:6" x14ac:dyDescent="0.3">
      <c r="B4" s="1">
        <v>0.93023256126453513</v>
      </c>
      <c r="C4" s="1">
        <v>6.9767438735465051E-2</v>
      </c>
    </row>
    <row r="6" spans="1:6" x14ac:dyDescent="0.3">
      <c r="A6" s="2" t="s">
        <v>1</v>
      </c>
      <c r="B6" s="2" t="s">
        <v>4</v>
      </c>
      <c r="C6" s="2" t="s">
        <v>5</v>
      </c>
      <c r="D6" s="2" t="s">
        <v>6</v>
      </c>
    </row>
    <row r="7" spans="1:6" x14ac:dyDescent="0.3">
      <c r="A7" s="2"/>
      <c r="B7" s="2">
        <f>B4^2</f>
        <v>0.86533261803677708</v>
      </c>
      <c r="C7" s="2">
        <f>B4*C4</f>
        <v>6.4899943227758189E-2</v>
      </c>
      <c r="D7" s="2">
        <f>C4^2</f>
        <v>4.8674955077068691E-3</v>
      </c>
    </row>
    <row r="8" spans="1:6" x14ac:dyDescent="0.3">
      <c r="A8" s="2"/>
      <c r="B8" s="2">
        <f>0.16</f>
        <v>0.16</v>
      </c>
      <c r="C8" s="2">
        <f>0.2</f>
        <v>0.2</v>
      </c>
      <c r="D8" s="2">
        <f>0.9</f>
        <v>0.9</v>
      </c>
    </row>
    <row r="11" spans="1:6" x14ac:dyDescent="0.3">
      <c r="A11" s="2" t="s">
        <v>7</v>
      </c>
      <c r="B11" s="2" t="s">
        <v>8</v>
      </c>
    </row>
    <row r="12" spans="1:6" x14ac:dyDescent="0.3">
      <c r="A12" s="2" t="s">
        <v>9</v>
      </c>
      <c r="B12" s="4">
        <f>SUMPRODUCT(B7:D7,B8:D8)</f>
        <v>0.15581395348837215</v>
      </c>
    </row>
    <row r="15" spans="1:6" x14ac:dyDescent="0.3">
      <c r="A15" s="2" t="s">
        <v>10</v>
      </c>
      <c r="B15" s="2"/>
      <c r="C15" s="2"/>
      <c r="D15" s="2" t="s">
        <v>12</v>
      </c>
      <c r="E15" s="2" t="s">
        <v>13</v>
      </c>
      <c r="F15" s="2" t="s">
        <v>14</v>
      </c>
    </row>
    <row r="16" spans="1:6" x14ac:dyDescent="0.3">
      <c r="A16" s="2" t="s">
        <v>11</v>
      </c>
      <c r="B16" s="2">
        <v>1</v>
      </c>
      <c r="C16" s="2">
        <v>1</v>
      </c>
      <c r="D16" s="2">
        <f>SUMPRODUCT($B$4:$C$4,B16:C16)</f>
        <v>1.0000000000000002</v>
      </c>
      <c r="E16" s="2" t="s">
        <v>15</v>
      </c>
      <c r="F16" s="3">
        <v>1</v>
      </c>
    </row>
    <row r="17" spans="1:6" x14ac:dyDescent="0.3">
      <c r="A17" s="2" t="s">
        <v>16</v>
      </c>
      <c r="B17" s="3">
        <v>0.11</v>
      </c>
      <c r="C17" s="3">
        <v>0.08</v>
      </c>
      <c r="D17" s="2">
        <f>SUMPRODUCT($B$4:$C$4,B17:C17)</f>
        <v>0.10790697683793607</v>
      </c>
      <c r="E17" s="2" t="s">
        <v>17</v>
      </c>
      <c r="F17" s="3">
        <v>0.09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 k</dc:creator>
  <cp:lastModifiedBy>عبدالرحمن عاطف احمد كلنتن</cp:lastModifiedBy>
  <dcterms:created xsi:type="dcterms:W3CDTF">2015-06-05T18:17:20Z</dcterms:created>
  <dcterms:modified xsi:type="dcterms:W3CDTF">2024-01-08T11:31:05Z</dcterms:modified>
</cp:coreProperties>
</file>