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u\Desktop\ANOMALIES\"/>
    </mc:Choice>
  </mc:AlternateContent>
  <xr:revisionPtr revIDLastSave="0" documentId="13_ncr:40009_{5E64285C-A41A-4139-84D4-E3B297B4AB2A}" xr6:coauthVersionLast="47" xr6:coauthVersionMax="47" xr10:uidLastSave="{00000000-0000-0000-0000-000000000000}"/>
  <bookViews>
    <workbookView xWindow="-108" yWindow="-108" windowWidth="23256" windowHeight="12576" activeTab="1"/>
  </bookViews>
  <sheets>
    <sheet name="data_stat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</calcChain>
</file>

<file path=xl/sharedStrings.xml><?xml version="1.0" encoding="utf-8"?>
<sst xmlns="http://schemas.openxmlformats.org/spreadsheetml/2006/main" count="95" uniqueCount="53">
  <si>
    <t>TABLE_NAME</t>
  </si>
  <si>
    <t>COL_NAME</t>
  </si>
  <si>
    <t>CORRECT_VALUES</t>
  </si>
  <si>
    <t>MISSING_VALUES</t>
  </si>
  <si>
    <t>ANOMALIES</t>
  </si>
  <si>
    <t>CHRONIC_DISEASES_RISK_FACTORS_ANOMALIES</t>
  </si>
  <si>
    <t>LOCATION_ID</t>
  </si>
  <si>
    <t>BREAKOUT_ID</t>
  </si>
  <si>
    <t>BREAKOUT_CATEGORY_ID</t>
  </si>
  <si>
    <t>QUESTION_ID</t>
  </si>
  <si>
    <t>RESPONSE_ID</t>
  </si>
  <si>
    <t>LATITUDE</t>
  </si>
  <si>
    <t>LONGITUDE</t>
  </si>
  <si>
    <t>ID</t>
  </si>
  <si>
    <t>SURVEILLANCE_YEAR</t>
  </si>
  <si>
    <t>STATE_ABBREVIATION</t>
  </si>
  <si>
    <t>STATE</t>
  </si>
  <si>
    <t>HEALTH_INDICATOR_OR_CLASS</t>
  </si>
  <si>
    <t>RISK_FACTOR_OR_TOPIC_DESCRIPTION</t>
  </si>
  <si>
    <t>SURVEILLANCE_QUESTION</t>
  </si>
  <si>
    <t>SURVEILLANCE_RESPONSE</t>
  </si>
  <si>
    <t>VARIABLES_OR_BREAKOUT</t>
  </si>
  <si>
    <t>POPULATION_CHARACTERISTIC_OR_BREAKOUT_CATEGORY</t>
  </si>
  <si>
    <t>SAMPLE_SIZE</t>
  </si>
  <si>
    <t>DATA_VALUE_PERCENTAGE</t>
  </si>
  <si>
    <t>LOW_CONFIDENCE_LIMIT</t>
  </si>
  <si>
    <t>HIGH_CONFIDENCE_LIMIT</t>
  </si>
  <si>
    <t>DISPLAY_ORDER</t>
  </si>
  <si>
    <t>DATA_VALUE_FOOTNOTE</t>
  </si>
  <si>
    <t>CLASS_ID</t>
  </si>
  <si>
    <t>TOPIC_ID</t>
  </si>
  <si>
    <t>HEART_DISEASE_MORTALITY_ANOMALIES</t>
  </si>
  <si>
    <t>YEAR</t>
  </si>
  <si>
    <t>LOCATIONABBR</t>
  </si>
  <si>
    <t>LOCATIONDESC</t>
  </si>
  <si>
    <t>GEOGRAPHICLEVEL</t>
  </si>
  <si>
    <t>DATASOURCE</t>
  </si>
  <si>
    <t>CLASS</t>
  </si>
  <si>
    <t>TOPIC</t>
  </si>
  <si>
    <t>DATA_VALUE</t>
  </si>
  <si>
    <t>DATA_VALUE_UNIT</t>
  </si>
  <si>
    <t>DATA_VALUE_TYPE</t>
  </si>
  <si>
    <t>DATA_VALUE_FOOTNOTE_SYMBOL</t>
  </si>
  <si>
    <t>DATA_VALUE_FOOTNOTE_</t>
  </si>
  <si>
    <t>STRATIFICATIONCATEGORY1</t>
  </si>
  <si>
    <t>STRATIFICATION1</t>
  </si>
  <si>
    <t>STRATIFICATIONCATEGORY2</t>
  </si>
  <si>
    <t>STRATIFICATION2</t>
  </si>
  <si>
    <t>TOPICID</t>
  </si>
  <si>
    <t>LOCATIONID</t>
  </si>
  <si>
    <t>LOCATION1</t>
  </si>
  <si>
    <t>% of MISSING VALUES</t>
  </si>
  <si>
    <t>% of CORRECT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</si>
</sst>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10" fontId="0" fillId="0" borderId="0" xfId="1" applyNumberFormat="1" applyFont="1"/>
    <xf numFmtId="1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data_stats!$F$1</c:f>
              <c:strCache>
                <c:ptCount val="1"/>
                <c:pt idx="0">
                  <c:v>% of MISSING VALUES</c:v>
                </c:pt>
              </c:strCache>
            </c:strRef>
          </c:tx>
          <c:explosion val="28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76A2-436E-ACDA-394BC1DB08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6A2-436E-ACDA-394BC1DB08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76A2-436E-ACDA-394BC1DB08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76A2-436E-ACDA-394BC1DB08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76A2-436E-ACDA-394BC1DB08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76A2-436E-ACDA-394BC1DB08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76A2-436E-ACDA-394BC1DB08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76A2-436E-ACDA-394BC1DB08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76A2-436E-ACDA-394BC1DB08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76A2-436E-ACDA-394BC1DB08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76A2-436E-ACDA-394BC1DB08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76A2-436E-ACDA-394BC1DB08A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76A2-436E-ACDA-394BC1DB08A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76A2-436E-ACDA-394BC1DB08A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76A2-436E-ACDA-394BC1DB08A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F-76A2-436E-ACDA-394BC1DB08A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1-76A2-436E-ACDA-394BC1DB08A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3-76A2-436E-ACDA-394BC1DB08A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5-76A2-436E-ACDA-394BC1DB08A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7-76A2-436E-ACDA-394BC1DB08A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9-76A2-436E-ACDA-394BC1DB08A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B-76A2-436E-ACDA-394BC1DB08A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D-76A2-436E-ACDA-394BC1DB08A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F-76A2-436E-ACDA-394BC1DB08A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1-76A2-436E-ACDA-394BC1DB08A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3-76A2-436E-ACDA-394BC1DB08A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5-76A2-436E-ACDA-394BC1DB08A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7-76A2-436E-ACDA-394BC1DB08A9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9-76A2-436E-ACDA-394BC1DB08A9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B-76A2-436E-ACDA-394BC1DB08A9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D-76A2-436E-ACDA-394BC1DB08A9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F-76A2-436E-ACDA-394BC1DB08A9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41-76A2-436E-ACDA-394BC1DB08A9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43-76A2-436E-ACDA-394BC1DB08A9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45-76A2-436E-ACDA-394BC1DB08A9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47-76A2-436E-ACDA-394BC1DB08A9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49-76A2-436E-ACDA-394BC1DB08A9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4B-76A2-436E-ACDA-394BC1DB08A9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4D-76A2-436E-ACDA-394BC1DB08A9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4F-76A2-436E-ACDA-394BC1DB08A9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51-76A2-436E-ACDA-394BC1DB08A9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53-76A2-436E-ACDA-394BC1DB08A9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55-76A2-436E-ACDA-394BC1DB08A9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57-76A2-436E-ACDA-394BC1DB08A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6A2-436E-ACDA-394BC1DB08A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6A2-436E-ACDA-394BC1DB08A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6A2-436E-ACDA-394BC1DB08A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6A2-436E-ACDA-394BC1DB08A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76A2-436E-ACDA-394BC1DB08A9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76A2-436E-ACDA-394BC1DB08A9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76A2-436E-ACDA-394BC1DB08A9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76A2-436E-ACDA-394BC1DB08A9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76A2-436E-ACDA-394BC1DB08A9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76A2-436E-ACDA-394BC1DB08A9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76A2-436E-ACDA-394BC1DB08A9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76A2-436E-ACDA-394BC1DB08A9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76A2-436E-ACDA-394BC1DB08A9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76A2-436E-ACDA-394BC1DB08A9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76A2-436E-ACDA-394BC1DB08A9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76A2-436E-ACDA-394BC1DB08A9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76A2-436E-ACDA-394BC1DB08A9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76A2-436E-ACDA-394BC1DB08A9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5-76A2-436E-ACDA-394BC1DB08A9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7-76A2-436E-ACDA-394BC1DB08A9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9-76A2-436E-ACDA-394BC1DB08A9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B-76A2-436E-ACDA-394BC1DB08A9}"/>
                </c:ext>
              </c:extLst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D-76A2-436E-ACDA-394BC1DB08A9}"/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F-76A2-436E-ACDA-394BC1DB08A9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1-76A2-436E-ACDA-394BC1DB08A9}"/>
                </c:ext>
              </c:extLst>
            </c:dLbl>
            <c:dLbl>
              <c:idx val="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3-76A2-436E-ACDA-394BC1DB08A9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5-76A2-436E-ACDA-394BC1DB08A9}"/>
                </c:ext>
              </c:extLst>
            </c:dLbl>
            <c:dLbl>
              <c:idx val="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7-76A2-436E-ACDA-394BC1DB08A9}"/>
                </c:ext>
              </c:extLst>
            </c:dLbl>
            <c:dLbl>
              <c:idx val="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9-76A2-436E-ACDA-394BC1DB08A9}"/>
                </c:ext>
              </c:extLst>
            </c:dLbl>
            <c:dLbl>
              <c:idx val="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B-76A2-436E-ACDA-394BC1DB08A9}"/>
                </c:ext>
              </c:extLst>
            </c:dLbl>
            <c:dLbl>
              <c:idx val="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D-76A2-436E-ACDA-394BC1DB08A9}"/>
                </c:ext>
              </c:extLst>
            </c:dLbl>
            <c:dLbl>
              <c:idx val="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F-76A2-436E-ACDA-394BC1DB08A9}"/>
                </c:ext>
              </c:extLst>
            </c:dLbl>
            <c:dLbl>
              <c:idx val="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1-76A2-436E-ACDA-394BC1DB08A9}"/>
                </c:ext>
              </c:extLst>
            </c:dLbl>
            <c:dLbl>
              <c:idx val="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3-76A2-436E-ACDA-394BC1DB08A9}"/>
                </c:ext>
              </c:extLst>
            </c:dLbl>
            <c:dLbl>
              <c:idx val="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5-76A2-436E-ACDA-394BC1DB08A9}"/>
                </c:ext>
              </c:extLst>
            </c:dLbl>
            <c:dLbl>
              <c:idx val="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7-76A2-436E-ACDA-394BC1DB08A9}"/>
                </c:ext>
              </c:extLst>
            </c:dLbl>
            <c:dLbl>
              <c:idx val="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9-76A2-436E-ACDA-394BC1DB08A9}"/>
                </c:ext>
              </c:extLst>
            </c:dLbl>
            <c:dLbl>
              <c:idx val="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B-76A2-436E-ACDA-394BC1DB08A9}"/>
                </c:ext>
              </c:extLst>
            </c:dLbl>
            <c:dLbl>
              <c:idx val="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D-76A2-436E-ACDA-394BC1DB08A9}"/>
                </c:ext>
              </c:extLst>
            </c:dLbl>
            <c:dLbl>
              <c:idx val="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F-76A2-436E-ACDA-394BC1DB08A9}"/>
                </c:ext>
              </c:extLst>
            </c:dLbl>
            <c:dLbl>
              <c:idx val="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51-76A2-436E-ACDA-394BC1DB08A9}"/>
                </c:ext>
              </c:extLst>
            </c:dLbl>
            <c:dLbl>
              <c:idx val="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53-76A2-436E-ACDA-394BC1DB08A9}"/>
                </c:ext>
              </c:extLst>
            </c:dLbl>
            <c:dLbl>
              <c:idx val="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55-76A2-436E-ACDA-394BC1DB08A9}"/>
                </c:ext>
              </c:extLst>
            </c:dLbl>
            <c:dLbl>
              <c:idx val="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57-76A2-436E-ACDA-394BC1DB08A9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data_stats!$B$2:$B$45</c:f>
              <c:strCache>
                <c:ptCount val="44"/>
                <c:pt idx="0">
                  <c:v>LOCATION_ID</c:v>
                </c:pt>
                <c:pt idx="1">
                  <c:v>BREAKOUT_ID</c:v>
                </c:pt>
                <c:pt idx="2">
                  <c:v>BREAKOUT_CATEGORY_ID</c:v>
                </c:pt>
                <c:pt idx="3">
                  <c:v>QUESTION_ID</c:v>
                </c:pt>
                <c:pt idx="4">
                  <c:v>RESPONSE_ID</c:v>
                </c:pt>
                <c:pt idx="5">
                  <c:v>LATITUDE</c:v>
                </c:pt>
                <c:pt idx="6">
                  <c:v>LONGITUDE</c:v>
                </c:pt>
                <c:pt idx="7">
                  <c:v>ID</c:v>
                </c:pt>
                <c:pt idx="8">
                  <c:v>SURVEILLANCE_YEAR</c:v>
                </c:pt>
                <c:pt idx="9">
                  <c:v>STATE_ABBREVIATION</c:v>
                </c:pt>
                <c:pt idx="10">
                  <c:v>STATE</c:v>
                </c:pt>
                <c:pt idx="11">
                  <c:v>HEALTH_INDICATOR_OR_CLASS</c:v>
                </c:pt>
                <c:pt idx="12">
                  <c:v>RISK_FACTOR_OR_TOPIC_DESCRIPTION</c:v>
                </c:pt>
                <c:pt idx="13">
                  <c:v>SURVEILLANCE_QUESTION</c:v>
                </c:pt>
                <c:pt idx="14">
                  <c:v>SURVEILLANCE_RESPONSE</c:v>
                </c:pt>
                <c:pt idx="15">
                  <c:v>VARIABLES_OR_BREAKOUT</c:v>
                </c:pt>
                <c:pt idx="16">
                  <c:v>POPULATION_CHARACTERISTIC_OR_BREAKOUT_CATEGORY</c:v>
                </c:pt>
                <c:pt idx="17">
                  <c:v>SAMPLE_SIZE</c:v>
                </c:pt>
                <c:pt idx="18">
                  <c:v>DATA_VALUE_PERCENTAGE</c:v>
                </c:pt>
                <c:pt idx="19">
                  <c:v>LOW_CONFIDENCE_LIMIT</c:v>
                </c:pt>
                <c:pt idx="20">
                  <c:v>HIGH_CONFIDENCE_LIMIT</c:v>
                </c:pt>
                <c:pt idx="21">
                  <c:v>DISPLAY_ORDER</c:v>
                </c:pt>
                <c:pt idx="22">
                  <c:v>DATA_VALUE_FOOTNOTE</c:v>
                </c:pt>
                <c:pt idx="23">
                  <c:v>CLASS_ID</c:v>
                </c:pt>
                <c:pt idx="24">
                  <c:v>TOPIC_ID</c:v>
                </c:pt>
                <c:pt idx="25">
                  <c:v>YEAR</c:v>
                </c:pt>
                <c:pt idx="26">
                  <c:v>LOCATIONABBR</c:v>
                </c:pt>
                <c:pt idx="27">
                  <c:v>LOCATIONDESC</c:v>
                </c:pt>
                <c:pt idx="28">
                  <c:v>GEOGRAPHICLEVEL</c:v>
                </c:pt>
                <c:pt idx="29">
                  <c:v>DATASOURCE</c:v>
                </c:pt>
                <c:pt idx="30">
                  <c:v>CLASS</c:v>
                </c:pt>
                <c:pt idx="31">
                  <c:v>TOPIC</c:v>
                </c:pt>
                <c:pt idx="32">
                  <c:v>DATA_VALUE</c:v>
                </c:pt>
                <c:pt idx="33">
                  <c:v>DATA_VALUE_UNIT</c:v>
                </c:pt>
                <c:pt idx="34">
                  <c:v>DATA_VALUE_TYPE</c:v>
                </c:pt>
                <c:pt idx="35">
                  <c:v>DATA_VALUE_FOOTNOTE_SYMBOL</c:v>
                </c:pt>
                <c:pt idx="36">
                  <c:v>DATA_VALUE_FOOTNOTE_</c:v>
                </c:pt>
                <c:pt idx="37">
                  <c:v>STRATIFICATIONCATEGORY1</c:v>
                </c:pt>
                <c:pt idx="38">
                  <c:v>STRATIFICATION1</c:v>
                </c:pt>
                <c:pt idx="39">
                  <c:v>STRATIFICATIONCATEGORY2</c:v>
                </c:pt>
                <c:pt idx="40">
                  <c:v>STRATIFICATION2</c:v>
                </c:pt>
                <c:pt idx="41">
                  <c:v>TOPICID</c:v>
                </c:pt>
                <c:pt idx="42">
                  <c:v>LOCATIONID</c:v>
                </c:pt>
                <c:pt idx="43">
                  <c:v>LOCATION1</c:v>
                </c:pt>
              </c:strCache>
            </c:strRef>
          </c:cat>
          <c:val>
            <c:numRef>
              <c:f>data_stats!$F$2:$F$45</c:f>
              <c:numCache>
                <c:formatCode>0.00%</c:formatCode>
                <c:ptCount val="44"/>
                <c:pt idx="0">
                  <c:v>8.7235273880356193E-3</c:v>
                </c:pt>
                <c:pt idx="1">
                  <c:v>8.884764708391996E-3</c:v>
                </c:pt>
                <c:pt idx="2">
                  <c:v>8.7631807732720321E-3</c:v>
                </c:pt>
                <c:pt idx="3">
                  <c:v>1.3464517751263312E-2</c:v>
                </c:pt>
                <c:pt idx="4">
                  <c:v>8.6071924869105063E-3</c:v>
                </c:pt>
                <c:pt idx="5">
                  <c:v>1.0233400348835662E-2</c:v>
                </c:pt>
                <c:pt idx="6">
                  <c:v>1.0336178755717915E-2</c:v>
                </c:pt>
                <c:pt idx="7">
                  <c:v>0</c:v>
                </c:pt>
                <c:pt idx="8">
                  <c:v>8.9217625947237353E-3</c:v>
                </c:pt>
                <c:pt idx="9">
                  <c:v>8.7050213891763303E-3</c:v>
                </c:pt>
                <c:pt idx="10">
                  <c:v>1.1449334037837355E-2</c:v>
                </c:pt>
                <c:pt idx="11">
                  <c:v>8.3770862679813894E-3</c:v>
                </c:pt>
                <c:pt idx="12">
                  <c:v>8.9402605020730847E-3</c:v>
                </c:pt>
                <c:pt idx="13">
                  <c:v>1.4438378024618309E-2</c:v>
                </c:pt>
                <c:pt idx="14">
                  <c:v>1.0097456071971295E-2</c:v>
                </c:pt>
                <c:pt idx="15">
                  <c:v>3.9001194919743278E-2</c:v>
                </c:pt>
                <c:pt idx="16">
                  <c:v>1.159372840045109E-2</c:v>
                </c:pt>
                <c:pt idx="17">
                  <c:v>8.4194126686016734E-3</c:v>
                </c:pt>
                <c:pt idx="18">
                  <c:v>0.45183424694292174</c:v>
                </c:pt>
                <c:pt idx="19">
                  <c:v>0.16085248566397256</c:v>
                </c:pt>
                <c:pt idx="20">
                  <c:v>0.1609718218612515</c:v>
                </c:pt>
                <c:pt idx="21">
                  <c:v>8.9270477815699655E-3</c:v>
                </c:pt>
                <c:pt idx="22">
                  <c:v>0.49598703327452215</c:v>
                </c:pt>
                <c:pt idx="23">
                  <c:v>8.5119890739243972E-3</c:v>
                </c:pt>
                <c:pt idx="24">
                  <c:v>8.5543039591996772E-3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0.3130937292885132</c:v>
                </c:pt>
                <c:pt idx="33">
                  <c:v>0</c:v>
                </c:pt>
                <c:pt idx="34">
                  <c:v>0</c:v>
                </c:pt>
                <c:pt idx="35">
                  <c:v>0.5</c:v>
                </c:pt>
                <c:pt idx="36">
                  <c:v>0.35241436009865718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76A2-436E-ACDA-394BC1DB08A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data_stats!$C$1</c:f>
              <c:strCache>
                <c:ptCount val="1"/>
                <c:pt idx="0">
                  <c:v>MISSING_VALUES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data_stats!$B$2:$B$45</c:f>
              <c:strCache>
                <c:ptCount val="44"/>
                <c:pt idx="0">
                  <c:v>LOCATION_ID</c:v>
                </c:pt>
                <c:pt idx="1">
                  <c:v>BREAKOUT_ID</c:v>
                </c:pt>
                <c:pt idx="2">
                  <c:v>BREAKOUT_CATEGORY_ID</c:v>
                </c:pt>
                <c:pt idx="3">
                  <c:v>QUESTION_ID</c:v>
                </c:pt>
                <c:pt idx="4">
                  <c:v>RESPONSE_ID</c:v>
                </c:pt>
                <c:pt idx="5">
                  <c:v>LATITUDE</c:v>
                </c:pt>
                <c:pt idx="6">
                  <c:v>LONGITUDE</c:v>
                </c:pt>
                <c:pt idx="7">
                  <c:v>ID</c:v>
                </c:pt>
                <c:pt idx="8">
                  <c:v>SURVEILLANCE_YEAR</c:v>
                </c:pt>
                <c:pt idx="9">
                  <c:v>STATE_ABBREVIATION</c:v>
                </c:pt>
                <c:pt idx="10">
                  <c:v>STATE</c:v>
                </c:pt>
                <c:pt idx="11">
                  <c:v>HEALTH_INDICATOR_OR_CLASS</c:v>
                </c:pt>
                <c:pt idx="12">
                  <c:v>RISK_FACTOR_OR_TOPIC_DESCRIPTION</c:v>
                </c:pt>
                <c:pt idx="13">
                  <c:v>SURVEILLANCE_QUESTION</c:v>
                </c:pt>
                <c:pt idx="14">
                  <c:v>SURVEILLANCE_RESPONSE</c:v>
                </c:pt>
                <c:pt idx="15">
                  <c:v>VARIABLES_OR_BREAKOUT</c:v>
                </c:pt>
                <c:pt idx="16">
                  <c:v>POPULATION_CHARACTERISTIC_OR_BREAKOUT_CATEGORY</c:v>
                </c:pt>
                <c:pt idx="17">
                  <c:v>SAMPLE_SIZE</c:v>
                </c:pt>
                <c:pt idx="18">
                  <c:v>DATA_VALUE_PERCENTAGE</c:v>
                </c:pt>
                <c:pt idx="19">
                  <c:v>LOW_CONFIDENCE_LIMIT</c:v>
                </c:pt>
                <c:pt idx="20">
                  <c:v>HIGH_CONFIDENCE_LIMIT</c:v>
                </c:pt>
                <c:pt idx="21">
                  <c:v>DISPLAY_ORDER</c:v>
                </c:pt>
                <c:pt idx="22">
                  <c:v>DATA_VALUE_FOOTNOTE</c:v>
                </c:pt>
                <c:pt idx="23">
                  <c:v>CLASS_ID</c:v>
                </c:pt>
                <c:pt idx="24">
                  <c:v>TOPIC_ID</c:v>
                </c:pt>
                <c:pt idx="25">
                  <c:v>YEAR</c:v>
                </c:pt>
                <c:pt idx="26">
                  <c:v>LOCATIONABBR</c:v>
                </c:pt>
                <c:pt idx="27">
                  <c:v>LOCATIONDESC</c:v>
                </c:pt>
                <c:pt idx="28">
                  <c:v>GEOGRAPHICLEVEL</c:v>
                </c:pt>
                <c:pt idx="29">
                  <c:v>DATASOURCE</c:v>
                </c:pt>
                <c:pt idx="30">
                  <c:v>CLASS</c:v>
                </c:pt>
                <c:pt idx="31">
                  <c:v>TOPIC</c:v>
                </c:pt>
                <c:pt idx="32">
                  <c:v>DATA_VALUE</c:v>
                </c:pt>
                <c:pt idx="33">
                  <c:v>DATA_VALUE_UNIT</c:v>
                </c:pt>
                <c:pt idx="34">
                  <c:v>DATA_VALUE_TYPE</c:v>
                </c:pt>
                <c:pt idx="35">
                  <c:v>DATA_VALUE_FOOTNOTE_SYMBOL</c:v>
                </c:pt>
                <c:pt idx="36">
                  <c:v>DATA_VALUE_FOOTNOTE_</c:v>
                </c:pt>
                <c:pt idx="37">
                  <c:v>STRATIFICATIONCATEGORY1</c:v>
                </c:pt>
                <c:pt idx="38">
                  <c:v>STRATIFICATION1</c:v>
                </c:pt>
                <c:pt idx="39">
                  <c:v>STRATIFICATIONCATEGORY2</c:v>
                </c:pt>
                <c:pt idx="40">
                  <c:v>STRATIFICATION2</c:v>
                </c:pt>
                <c:pt idx="41">
                  <c:v>TOPICID</c:v>
                </c:pt>
                <c:pt idx="42">
                  <c:v>LOCATIONID</c:v>
                </c:pt>
                <c:pt idx="43">
                  <c:v>LOCATION1</c:v>
                </c:pt>
              </c:strCache>
            </c:strRef>
          </c:cat>
          <c:val>
            <c:numRef>
              <c:f>data_stats!$C$2:$C$45</c:f>
              <c:numCache>
                <c:formatCode>General</c:formatCode>
                <c:ptCount val="44"/>
                <c:pt idx="0">
                  <c:v>3271</c:v>
                </c:pt>
                <c:pt idx="1">
                  <c:v>3332</c:v>
                </c:pt>
                <c:pt idx="2">
                  <c:v>3286</c:v>
                </c:pt>
                <c:pt idx="3">
                  <c:v>3320</c:v>
                </c:pt>
                <c:pt idx="4">
                  <c:v>3227</c:v>
                </c:pt>
                <c:pt idx="5">
                  <c:v>3843</c:v>
                </c:pt>
                <c:pt idx="6">
                  <c:v>3882</c:v>
                </c:pt>
                <c:pt idx="7">
                  <c:v>0</c:v>
                </c:pt>
                <c:pt idx="8">
                  <c:v>3346</c:v>
                </c:pt>
                <c:pt idx="9">
                  <c:v>3264</c:v>
                </c:pt>
                <c:pt idx="10">
                  <c:v>3337</c:v>
                </c:pt>
                <c:pt idx="11">
                  <c:v>3140</c:v>
                </c:pt>
                <c:pt idx="12">
                  <c:v>3353</c:v>
                </c:pt>
                <c:pt idx="13">
                  <c:v>3221</c:v>
                </c:pt>
                <c:pt idx="14">
                  <c:v>3329</c:v>
                </c:pt>
                <c:pt idx="15">
                  <c:v>3166</c:v>
                </c:pt>
                <c:pt idx="16">
                  <c:v>3187</c:v>
                </c:pt>
                <c:pt idx="17">
                  <c:v>3156</c:v>
                </c:pt>
                <c:pt idx="18">
                  <c:v>70722</c:v>
                </c:pt>
                <c:pt idx="19">
                  <c:v>71248</c:v>
                </c:pt>
                <c:pt idx="20">
                  <c:v>71311</c:v>
                </c:pt>
                <c:pt idx="21">
                  <c:v>3348</c:v>
                </c:pt>
                <c:pt idx="22">
                  <c:v>304170</c:v>
                </c:pt>
                <c:pt idx="23">
                  <c:v>3191</c:v>
                </c:pt>
                <c:pt idx="24">
                  <c:v>3207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26927</c:v>
                </c:pt>
                <c:pt idx="33">
                  <c:v>0</c:v>
                </c:pt>
                <c:pt idx="34">
                  <c:v>0</c:v>
                </c:pt>
                <c:pt idx="35">
                  <c:v>32149</c:v>
                </c:pt>
                <c:pt idx="36">
                  <c:v>32149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F-4D42-B28B-EECEDB372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46241104"/>
        <c:axId val="1246239856"/>
      </c:barChart>
      <c:catAx>
        <c:axId val="1246241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239856"/>
        <c:crosses val="autoZero"/>
        <c:auto val="1"/>
        <c:lblAlgn val="ctr"/>
        <c:lblOffset val="100"/>
        <c:noMultiLvlLbl val="0"/>
      </c:catAx>
      <c:valAx>
        <c:axId val="124623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24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3</xdr:row>
      <xdr:rowOff>22860</xdr:rowOff>
    </xdr:from>
    <xdr:to>
      <xdr:col>24</xdr:col>
      <xdr:colOff>441960</xdr:colOff>
      <xdr:row>26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96E1F0-04E1-41FF-8847-2773F5228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</xdr:row>
      <xdr:rowOff>38100</xdr:rowOff>
    </xdr:from>
    <xdr:to>
      <xdr:col>8</xdr:col>
      <xdr:colOff>266700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A1E5FA-3568-431A-B980-E00DE5BDB8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G22" sqref="G22"/>
    </sheetView>
  </sheetViews>
  <sheetFormatPr defaultRowHeight="14.4" x14ac:dyDescent="0.3"/>
  <cols>
    <col min="1" max="1" width="42.109375" bestFit="1" customWidth="1"/>
    <col min="2" max="2" width="51.33203125" bestFit="1" customWidth="1"/>
    <col min="3" max="3" width="15.5546875" style="1" bestFit="1" customWidth="1"/>
    <col min="4" max="4" width="16.21875" style="2" bestFit="1" customWidth="1"/>
    <col min="5" max="5" width="10.88671875" style="3" bestFit="1" customWidth="1"/>
    <col min="6" max="6" width="19.21875" style="4" bestFit="1" customWidth="1"/>
    <col min="7" max="7" width="19.88671875" bestFit="1" customWidth="1"/>
  </cols>
  <sheetData>
    <row r="1" spans="1:7" x14ac:dyDescent="0.3">
      <c r="A1" t="s">
        <v>0</v>
      </c>
      <c r="B1" t="s">
        <v>1</v>
      </c>
      <c r="C1" s="1" t="s">
        <v>3</v>
      </c>
      <c r="D1" s="2" t="s">
        <v>2</v>
      </c>
      <c r="E1" s="3" t="s">
        <v>4</v>
      </c>
      <c r="F1" s="4" t="s">
        <v>51</v>
      </c>
      <c r="G1" t="s">
        <v>52</v>
      </c>
    </row>
    <row r="2" spans="1:7" x14ac:dyDescent="0.3">
      <c r="A2" t="s">
        <v>5</v>
      </c>
      <c r="B2" t="s">
        <v>6</v>
      </c>
      <c r="C2" s="1">
        <v>3271</v>
      </c>
      <c r="D2" s="2">
        <v>371692</v>
      </c>
      <c r="E2" s="3">
        <v>0</v>
      </c>
      <c r="F2" s="4">
        <f t="shared" ref="F2:F34" si="0" xml:space="preserve"> IF((D2+C2) &lt;&gt; 0, C2/(D2+C2), 0)</f>
        <v>8.7235273880356193E-3</v>
      </c>
      <c r="G2" s="5">
        <f xml:space="preserve"> 1-F2</f>
        <v>0.99127647261196439</v>
      </c>
    </row>
    <row r="3" spans="1:7" x14ac:dyDescent="0.3">
      <c r="A3" t="s">
        <v>5</v>
      </c>
      <c r="B3" t="s">
        <v>7</v>
      </c>
      <c r="C3" s="1">
        <v>3332</v>
      </c>
      <c r="D3" s="2">
        <v>371692</v>
      </c>
      <c r="E3" s="3">
        <v>0</v>
      </c>
      <c r="F3" s="4">
        <f t="shared" si="0"/>
        <v>8.884764708391996E-3</v>
      </c>
      <c r="G3" s="5">
        <f t="shared" ref="G3:G45" si="1" xml:space="preserve"> 1-F3</f>
        <v>0.99111523529160805</v>
      </c>
    </row>
    <row r="4" spans="1:7" x14ac:dyDescent="0.3">
      <c r="A4" t="s">
        <v>5</v>
      </c>
      <c r="B4" t="s">
        <v>8</v>
      </c>
      <c r="C4" s="1">
        <v>3286</v>
      </c>
      <c r="D4" s="2">
        <v>371692</v>
      </c>
      <c r="E4" s="3">
        <v>0</v>
      </c>
      <c r="F4" s="4">
        <f t="shared" si="0"/>
        <v>8.7631807732720321E-3</v>
      </c>
      <c r="G4" s="5">
        <f t="shared" si="1"/>
        <v>0.99123681922672802</v>
      </c>
    </row>
    <row r="5" spans="1:7" x14ac:dyDescent="0.3">
      <c r="A5" t="s">
        <v>5</v>
      </c>
      <c r="B5" t="s">
        <v>9</v>
      </c>
      <c r="C5" s="1">
        <v>3320</v>
      </c>
      <c r="D5" s="2">
        <v>243254</v>
      </c>
      <c r="E5" s="3">
        <v>128438</v>
      </c>
      <c r="F5" s="4">
        <f t="shared" si="0"/>
        <v>1.3464517751263312E-2</v>
      </c>
      <c r="G5" s="5">
        <f t="shared" si="1"/>
        <v>0.98653548224873666</v>
      </c>
    </row>
    <row r="6" spans="1:7" x14ac:dyDescent="0.3">
      <c r="A6" t="s">
        <v>5</v>
      </c>
      <c r="B6" t="s">
        <v>10</v>
      </c>
      <c r="C6" s="1">
        <v>3227</v>
      </c>
      <c r="D6" s="2">
        <v>371692</v>
      </c>
      <c r="E6" s="3">
        <v>0</v>
      </c>
      <c r="F6" s="4">
        <f t="shared" si="0"/>
        <v>8.6071924869105063E-3</v>
      </c>
      <c r="G6" s="5">
        <f t="shared" si="1"/>
        <v>0.99139280751308945</v>
      </c>
    </row>
    <row r="7" spans="1:7" x14ac:dyDescent="0.3">
      <c r="A7" t="s">
        <v>5</v>
      </c>
      <c r="B7" t="s">
        <v>11</v>
      </c>
      <c r="C7" s="1">
        <v>3843</v>
      </c>
      <c r="D7" s="2">
        <v>371692</v>
      </c>
      <c r="E7" s="3">
        <v>0</v>
      </c>
      <c r="F7" s="4">
        <f t="shared" si="0"/>
        <v>1.0233400348835662E-2</v>
      </c>
      <c r="G7" s="5">
        <f t="shared" si="1"/>
        <v>0.98976659965116431</v>
      </c>
    </row>
    <row r="8" spans="1:7" x14ac:dyDescent="0.3">
      <c r="A8" t="s">
        <v>5</v>
      </c>
      <c r="B8" t="s">
        <v>12</v>
      </c>
      <c r="C8" s="1">
        <v>3882</v>
      </c>
      <c r="D8" s="2">
        <v>371692</v>
      </c>
      <c r="E8" s="3">
        <v>0</v>
      </c>
      <c r="F8" s="4">
        <f t="shared" si="0"/>
        <v>1.0336178755717915E-2</v>
      </c>
      <c r="G8" s="5">
        <f t="shared" si="1"/>
        <v>0.98966382124428209</v>
      </c>
    </row>
    <row r="9" spans="1:7" x14ac:dyDescent="0.3">
      <c r="A9" t="s">
        <v>5</v>
      </c>
      <c r="B9" t="s">
        <v>13</v>
      </c>
      <c r="C9" s="1">
        <v>0</v>
      </c>
      <c r="D9" s="2">
        <v>371692</v>
      </c>
      <c r="E9" s="3">
        <v>0</v>
      </c>
      <c r="F9" s="4">
        <f t="shared" si="0"/>
        <v>0</v>
      </c>
      <c r="G9" s="5">
        <f t="shared" si="1"/>
        <v>1</v>
      </c>
    </row>
    <row r="10" spans="1:7" x14ac:dyDescent="0.3">
      <c r="A10" t="s">
        <v>5</v>
      </c>
      <c r="B10" t="s">
        <v>14</v>
      </c>
      <c r="C10" s="1">
        <v>3346</v>
      </c>
      <c r="D10" s="2">
        <v>371692</v>
      </c>
      <c r="E10" s="3">
        <v>0</v>
      </c>
      <c r="F10" s="4">
        <f t="shared" si="0"/>
        <v>8.9217625947237353E-3</v>
      </c>
      <c r="G10" s="5">
        <f t="shared" si="1"/>
        <v>0.99107823740527623</v>
      </c>
    </row>
    <row r="11" spans="1:7" x14ac:dyDescent="0.3">
      <c r="A11" t="s">
        <v>5</v>
      </c>
      <c r="B11" t="s">
        <v>15</v>
      </c>
      <c r="C11" s="1">
        <v>3264</v>
      </c>
      <c r="D11" s="2">
        <v>371692</v>
      </c>
      <c r="E11" s="3">
        <v>0</v>
      </c>
      <c r="F11" s="4">
        <f t="shared" si="0"/>
        <v>8.7050213891763303E-3</v>
      </c>
      <c r="G11" s="5">
        <f t="shared" si="1"/>
        <v>0.99129497861082372</v>
      </c>
    </row>
    <row r="12" spans="1:7" x14ac:dyDescent="0.3">
      <c r="A12" t="s">
        <v>5</v>
      </c>
      <c r="B12" t="s">
        <v>16</v>
      </c>
      <c r="C12" s="1">
        <v>3337</v>
      </c>
      <c r="D12" s="2">
        <v>288121</v>
      </c>
      <c r="E12" s="3">
        <v>83571</v>
      </c>
      <c r="F12" s="4">
        <f t="shared" si="0"/>
        <v>1.1449334037837355E-2</v>
      </c>
      <c r="G12" s="5">
        <f t="shared" si="1"/>
        <v>0.98855066596216268</v>
      </c>
    </row>
    <row r="13" spans="1:7" x14ac:dyDescent="0.3">
      <c r="A13" t="s">
        <v>5</v>
      </c>
      <c r="B13" t="s">
        <v>17</v>
      </c>
      <c r="C13" s="1">
        <v>3140</v>
      </c>
      <c r="D13" s="2">
        <v>371692</v>
      </c>
      <c r="E13" s="3">
        <v>0</v>
      </c>
      <c r="F13" s="4">
        <f t="shared" si="0"/>
        <v>8.3770862679813894E-3</v>
      </c>
      <c r="G13" s="5">
        <f t="shared" si="1"/>
        <v>0.99162291373201861</v>
      </c>
    </row>
    <row r="14" spans="1:7" x14ac:dyDescent="0.3">
      <c r="A14" t="s">
        <v>5</v>
      </c>
      <c r="B14" t="s">
        <v>18</v>
      </c>
      <c r="C14" s="1">
        <v>3353</v>
      </c>
      <c r="D14" s="2">
        <v>371692</v>
      </c>
      <c r="E14" s="3">
        <v>0</v>
      </c>
      <c r="F14" s="4">
        <f t="shared" si="0"/>
        <v>8.9402605020730847E-3</v>
      </c>
      <c r="G14" s="5">
        <f t="shared" si="1"/>
        <v>0.99105973949792692</v>
      </c>
    </row>
    <row r="15" spans="1:7" x14ac:dyDescent="0.3">
      <c r="A15" t="s">
        <v>5</v>
      </c>
      <c r="B15" t="s">
        <v>19</v>
      </c>
      <c r="C15" s="1">
        <v>3221</v>
      </c>
      <c r="D15" s="2">
        <v>219865</v>
      </c>
      <c r="E15" s="3">
        <v>151827</v>
      </c>
      <c r="F15" s="4">
        <f t="shared" si="0"/>
        <v>1.4438378024618309E-2</v>
      </c>
      <c r="G15" s="5">
        <f t="shared" si="1"/>
        <v>0.98556162197538166</v>
      </c>
    </row>
    <row r="16" spans="1:7" x14ac:dyDescent="0.3">
      <c r="A16" t="s">
        <v>5</v>
      </c>
      <c r="B16" t="s">
        <v>20</v>
      </c>
      <c r="C16" s="1">
        <v>3329</v>
      </c>
      <c r="D16" s="2">
        <v>326358</v>
      </c>
      <c r="E16" s="3">
        <v>45334</v>
      </c>
      <c r="F16" s="4">
        <f t="shared" si="0"/>
        <v>1.0097456071971295E-2</v>
      </c>
      <c r="G16" s="5">
        <f t="shared" si="1"/>
        <v>0.98990254392802868</v>
      </c>
    </row>
    <row r="17" spans="1:7" x14ac:dyDescent="0.3">
      <c r="A17" t="s">
        <v>5</v>
      </c>
      <c r="B17" t="s">
        <v>21</v>
      </c>
      <c r="C17" s="1">
        <v>3166</v>
      </c>
      <c r="D17" s="2">
        <v>78011</v>
      </c>
      <c r="E17" s="3">
        <v>293681</v>
      </c>
      <c r="F17" s="4">
        <f t="shared" si="0"/>
        <v>3.9001194919743278E-2</v>
      </c>
      <c r="G17" s="5">
        <f t="shared" si="1"/>
        <v>0.9609988050802567</v>
      </c>
    </row>
    <row r="18" spans="1:7" x14ac:dyDescent="0.3">
      <c r="A18" t="s">
        <v>5</v>
      </c>
      <c r="B18" t="s">
        <v>22</v>
      </c>
      <c r="C18" s="1">
        <v>3187</v>
      </c>
      <c r="D18" s="2">
        <v>271703</v>
      </c>
      <c r="E18" s="3">
        <v>99989</v>
      </c>
      <c r="F18" s="4">
        <f t="shared" si="0"/>
        <v>1.159372840045109E-2</v>
      </c>
      <c r="G18" s="5">
        <f t="shared" si="1"/>
        <v>0.98840627159954886</v>
      </c>
    </row>
    <row r="19" spans="1:7" x14ac:dyDescent="0.3">
      <c r="A19" t="s">
        <v>5</v>
      </c>
      <c r="B19" t="s">
        <v>23</v>
      </c>
      <c r="C19" s="1">
        <v>3156</v>
      </c>
      <c r="D19" s="2">
        <v>371692</v>
      </c>
      <c r="E19" s="3">
        <v>0</v>
      </c>
      <c r="F19" s="4">
        <f t="shared" si="0"/>
        <v>8.4194126686016734E-3</v>
      </c>
      <c r="G19" s="5">
        <f t="shared" si="1"/>
        <v>0.99158058733139831</v>
      </c>
    </row>
    <row r="20" spans="1:7" x14ac:dyDescent="0.3">
      <c r="A20" t="s">
        <v>5</v>
      </c>
      <c r="B20" t="s">
        <v>24</v>
      </c>
      <c r="C20" s="1">
        <v>70722</v>
      </c>
      <c r="D20" s="2">
        <v>85800</v>
      </c>
      <c r="E20" s="3">
        <v>285892</v>
      </c>
      <c r="F20" s="4">
        <f t="shared" si="0"/>
        <v>0.45183424694292174</v>
      </c>
      <c r="G20" s="5">
        <f t="shared" si="1"/>
        <v>0.54816575305707826</v>
      </c>
    </row>
    <row r="21" spans="1:7" x14ac:dyDescent="0.3">
      <c r="A21" t="s">
        <v>5</v>
      </c>
      <c r="B21" t="s">
        <v>25</v>
      </c>
      <c r="C21" s="1">
        <v>71248</v>
      </c>
      <c r="D21" s="2">
        <v>371692</v>
      </c>
      <c r="E21" s="3">
        <v>0</v>
      </c>
      <c r="F21" s="4">
        <f t="shared" si="0"/>
        <v>0.16085248566397256</v>
      </c>
      <c r="G21" s="5">
        <f t="shared" si="1"/>
        <v>0.83914751433602741</v>
      </c>
    </row>
    <row r="22" spans="1:7" x14ac:dyDescent="0.3">
      <c r="A22" t="s">
        <v>5</v>
      </c>
      <c r="B22" t="s">
        <v>26</v>
      </c>
      <c r="C22" s="1">
        <v>71311</v>
      </c>
      <c r="D22" s="2">
        <v>371692</v>
      </c>
      <c r="E22" s="3">
        <v>0</v>
      </c>
      <c r="F22" s="4">
        <f t="shared" si="0"/>
        <v>0.1609718218612515</v>
      </c>
      <c r="G22" s="5">
        <f t="shared" si="1"/>
        <v>0.83902817813874853</v>
      </c>
    </row>
    <row r="23" spans="1:7" x14ac:dyDescent="0.3">
      <c r="A23" t="s">
        <v>5</v>
      </c>
      <c r="B23" t="s">
        <v>27</v>
      </c>
      <c r="C23" s="1">
        <v>3348</v>
      </c>
      <c r="D23" s="2">
        <v>371692</v>
      </c>
      <c r="E23" s="3">
        <v>0</v>
      </c>
      <c r="F23" s="4">
        <f t="shared" si="0"/>
        <v>8.9270477815699655E-3</v>
      </c>
      <c r="G23" s="5">
        <f t="shared" si="1"/>
        <v>0.99107295221843006</v>
      </c>
    </row>
    <row r="24" spans="1:7" x14ac:dyDescent="0.3">
      <c r="A24" t="s">
        <v>5</v>
      </c>
      <c r="B24" t="s">
        <v>28</v>
      </c>
      <c r="C24" s="1">
        <v>304170</v>
      </c>
      <c r="D24" s="2">
        <v>309092</v>
      </c>
      <c r="E24" s="3">
        <v>62600</v>
      </c>
      <c r="F24" s="4">
        <f t="shared" si="0"/>
        <v>0.49598703327452215</v>
      </c>
      <c r="G24" s="5">
        <f t="shared" si="1"/>
        <v>0.5040129667254778</v>
      </c>
    </row>
    <row r="25" spans="1:7" x14ac:dyDescent="0.3">
      <c r="A25" t="s">
        <v>5</v>
      </c>
      <c r="B25" t="s">
        <v>29</v>
      </c>
      <c r="C25" s="1">
        <v>3191</v>
      </c>
      <c r="D25" s="2">
        <v>371692</v>
      </c>
      <c r="E25" s="3">
        <v>0</v>
      </c>
      <c r="F25" s="4">
        <f t="shared" si="0"/>
        <v>8.5119890739243972E-3</v>
      </c>
      <c r="G25" s="5">
        <f t="shared" si="1"/>
        <v>0.99148801092607564</v>
      </c>
    </row>
    <row r="26" spans="1:7" x14ac:dyDescent="0.3">
      <c r="A26" t="s">
        <v>5</v>
      </c>
      <c r="B26" t="s">
        <v>30</v>
      </c>
      <c r="C26" s="1">
        <v>3207</v>
      </c>
      <c r="D26" s="2">
        <v>371692</v>
      </c>
      <c r="E26" s="3">
        <v>0</v>
      </c>
      <c r="F26" s="4">
        <f t="shared" si="0"/>
        <v>8.5543039591996772E-3</v>
      </c>
      <c r="G26" s="5">
        <f t="shared" si="1"/>
        <v>0.99144569604080035</v>
      </c>
    </row>
    <row r="27" spans="1:7" x14ac:dyDescent="0.3">
      <c r="A27" t="s">
        <v>31</v>
      </c>
      <c r="B27" t="s">
        <v>32</v>
      </c>
      <c r="C27" s="1">
        <v>0</v>
      </c>
      <c r="D27" s="2">
        <v>59076</v>
      </c>
      <c r="E27" s="3">
        <v>0</v>
      </c>
      <c r="F27" s="4">
        <f t="shared" si="0"/>
        <v>0</v>
      </c>
      <c r="G27" s="5">
        <f t="shared" si="1"/>
        <v>1</v>
      </c>
    </row>
    <row r="28" spans="1:7" x14ac:dyDescent="0.3">
      <c r="A28" t="s">
        <v>31</v>
      </c>
      <c r="B28" t="s">
        <v>33</v>
      </c>
      <c r="C28" s="1">
        <v>0</v>
      </c>
      <c r="D28" s="2">
        <v>59076</v>
      </c>
      <c r="E28" s="3">
        <v>0</v>
      </c>
      <c r="F28" s="4">
        <f t="shared" si="0"/>
        <v>0</v>
      </c>
      <c r="G28" s="5">
        <f t="shared" si="1"/>
        <v>1</v>
      </c>
    </row>
    <row r="29" spans="1:7" x14ac:dyDescent="0.3">
      <c r="A29" t="s">
        <v>31</v>
      </c>
      <c r="B29" t="s">
        <v>34</v>
      </c>
      <c r="C29" s="1">
        <v>0</v>
      </c>
      <c r="D29" s="2">
        <v>58338</v>
      </c>
      <c r="E29" s="3">
        <v>738</v>
      </c>
      <c r="F29" s="4">
        <f t="shared" si="0"/>
        <v>0</v>
      </c>
      <c r="G29" s="5">
        <f t="shared" si="1"/>
        <v>1</v>
      </c>
    </row>
    <row r="30" spans="1:7" x14ac:dyDescent="0.3">
      <c r="A30" t="s">
        <v>31</v>
      </c>
      <c r="B30" t="s">
        <v>35</v>
      </c>
      <c r="C30" s="1">
        <v>0</v>
      </c>
      <c r="D30" s="2">
        <v>59076</v>
      </c>
      <c r="E30" s="3">
        <v>0</v>
      </c>
      <c r="F30" s="4">
        <f t="shared" si="0"/>
        <v>0</v>
      </c>
      <c r="G30" s="5">
        <f t="shared" si="1"/>
        <v>1</v>
      </c>
    </row>
    <row r="31" spans="1:7" x14ac:dyDescent="0.3">
      <c r="A31" t="s">
        <v>31</v>
      </c>
      <c r="B31" t="s">
        <v>36</v>
      </c>
      <c r="C31" s="1">
        <v>0</v>
      </c>
      <c r="D31" s="2">
        <v>59076</v>
      </c>
      <c r="E31" s="3">
        <v>0</v>
      </c>
      <c r="F31" s="4">
        <f t="shared" si="0"/>
        <v>0</v>
      </c>
      <c r="G31" s="5">
        <f t="shared" si="1"/>
        <v>1</v>
      </c>
    </row>
    <row r="32" spans="1:7" x14ac:dyDescent="0.3">
      <c r="A32" t="s">
        <v>31</v>
      </c>
      <c r="B32" t="s">
        <v>37</v>
      </c>
      <c r="C32" s="1">
        <v>0</v>
      </c>
      <c r="D32" s="2">
        <v>59076</v>
      </c>
      <c r="E32" s="3">
        <v>0</v>
      </c>
      <c r="F32" s="4">
        <f t="shared" si="0"/>
        <v>0</v>
      </c>
      <c r="G32" s="5">
        <f t="shared" si="1"/>
        <v>1</v>
      </c>
    </row>
    <row r="33" spans="1:7" x14ac:dyDescent="0.3">
      <c r="A33" t="s">
        <v>31</v>
      </c>
      <c r="B33" t="s">
        <v>38</v>
      </c>
      <c r="C33" s="1">
        <v>0</v>
      </c>
      <c r="D33" s="2">
        <v>59076</v>
      </c>
      <c r="E33" s="3">
        <v>0</v>
      </c>
      <c r="F33" s="4">
        <f t="shared" si="0"/>
        <v>0</v>
      </c>
      <c r="G33" s="5">
        <f t="shared" si="1"/>
        <v>1</v>
      </c>
    </row>
    <row r="34" spans="1:7" x14ac:dyDescent="0.3">
      <c r="A34" t="s">
        <v>31</v>
      </c>
      <c r="B34" t="s">
        <v>39</v>
      </c>
      <c r="C34" s="1">
        <v>26927</v>
      </c>
      <c r="D34" s="2">
        <v>59076</v>
      </c>
      <c r="E34" s="3">
        <v>0</v>
      </c>
      <c r="F34" s="4">
        <f t="shared" si="0"/>
        <v>0.3130937292885132</v>
      </c>
      <c r="G34" s="5">
        <f t="shared" si="1"/>
        <v>0.6869062707114868</v>
      </c>
    </row>
    <row r="35" spans="1:7" x14ac:dyDescent="0.3">
      <c r="A35" t="s">
        <v>31</v>
      </c>
      <c r="B35" t="s">
        <v>40</v>
      </c>
      <c r="C35" s="1">
        <v>0</v>
      </c>
      <c r="D35" s="2">
        <v>0</v>
      </c>
      <c r="E35" s="3">
        <v>59076</v>
      </c>
      <c r="F35" s="4">
        <f xml:space="preserve"> IF((D35+C35) &lt;&gt; 0, C35/(D35+C35), 0)</f>
        <v>0</v>
      </c>
      <c r="G35" s="5">
        <f t="shared" si="1"/>
        <v>1</v>
      </c>
    </row>
    <row r="36" spans="1:7" x14ac:dyDescent="0.3">
      <c r="A36" t="s">
        <v>31</v>
      </c>
      <c r="B36" t="s">
        <v>41</v>
      </c>
      <c r="C36" s="1">
        <v>0</v>
      </c>
      <c r="D36" s="2">
        <v>0</v>
      </c>
      <c r="E36" s="3">
        <v>59076</v>
      </c>
      <c r="F36" s="4">
        <f t="shared" ref="F36:F45" si="2" xml:space="preserve"> IF((D36+C36) &lt;&gt; 0, C36/(D36+C36), 0)</f>
        <v>0</v>
      </c>
      <c r="G36" s="5">
        <f t="shared" si="1"/>
        <v>1</v>
      </c>
    </row>
    <row r="37" spans="1:7" x14ac:dyDescent="0.3">
      <c r="A37" t="s">
        <v>31</v>
      </c>
      <c r="B37" t="s">
        <v>42</v>
      </c>
      <c r="C37" s="1">
        <v>32149</v>
      </c>
      <c r="D37" s="2">
        <v>32149</v>
      </c>
      <c r="E37" s="3">
        <v>26927</v>
      </c>
      <c r="F37" s="4">
        <f t="shared" si="2"/>
        <v>0.5</v>
      </c>
      <c r="G37" s="5">
        <f t="shared" si="1"/>
        <v>0.5</v>
      </c>
    </row>
    <row r="38" spans="1:7" x14ac:dyDescent="0.3">
      <c r="A38" t="s">
        <v>31</v>
      </c>
      <c r="B38" t="s">
        <v>43</v>
      </c>
      <c r="C38" s="1">
        <v>32149</v>
      </c>
      <c r="D38" s="2">
        <v>59076</v>
      </c>
      <c r="E38" s="3">
        <v>0</v>
      </c>
      <c r="F38" s="4">
        <f t="shared" si="2"/>
        <v>0.35241436009865718</v>
      </c>
      <c r="G38" s="5">
        <f t="shared" si="1"/>
        <v>0.64758563990134288</v>
      </c>
    </row>
    <row r="39" spans="1:7" x14ac:dyDescent="0.3">
      <c r="A39" t="s">
        <v>31</v>
      </c>
      <c r="B39" t="s">
        <v>44</v>
      </c>
      <c r="C39" s="1">
        <v>0</v>
      </c>
      <c r="D39" s="2">
        <v>59076</v>
      </c>
      <c r="E39" s="3">
        <v>0</v>
      </c>
      <c r="F39" s="4">
        <f t="shared" si="2"/>
        <v>0</v>
      </c>
      <c r="G39" s="5">
        <f t="shared" si="1"/>
        <v>1</v>
      </c>
    </row>
    <row r="40" spans="1:7" x14ac:dyDescent="0.3">
      <c r="A40" t="s">
        <v>31</v>
      </c>
      <c r="B40" t="s">
        <v>45</v>
      </c>
      <c r="C40" s="1">
        <v>0</v>
      </c>
      <c r="D40" s="2">
        <v>59076</v>
      </c>
      <c r="E40" s="3">
        <v>0</v>
      </c>
      <c r="F40" s="4">
        <f t="shared" si="2"/>
        <v>0</v>
      </c>
      <c r="G40" s="5">
        <f t="shared" si="1"/>
        <v>1</v>
      </c>
    </row>
    <row r="41" spans="1:7" x14ac:dyDescent="0.3">
      <c r="A41" t="s">
        <v>31</v>
      </c>
      <c r="B41" t="s">
        <v>46</v>
      </c>
      <c r="C41" s="1">
        <v>0</v>
      </c>
      <c r="D41" s="2">
        <v>0</v>
      </c>
      <c r="E41" s="3">
        <v>59076</v>
      </c>
      <c r="F41" s="4">
        <f t="shared" si="2"/>
        <v>0</v>
      </c>
      <c r="G41" s="5">
        <f t="shared" si="1"/>
        <v>1</v>
      </c>
    </row>
    <row r="42" spans="1:7" x14ac:dyDescent="0.3">
      <c r="A42" t="s">
        <v>31</v>
      </c>
      <c r="B42" t="s">
        <v>47</v>
      </c>
      <c r="C42" s="1">
        <v>0</v>
      </c>
      <c r="D42" s="2">
        <v>39384</v>
      </c>
      <c r="E42" s="3">
        <v>19692</v>
      </c>
      <c r="F42" s="4">
        <f t="shared" si="2"/>
        <v>0</v>
      </c>
      <c r="G42" s="5">
        <f t="shared" si="1"/>
        <v>1</v>
      </c>
    </row>
    <row r="43" spans="1:7" x14ac:dyDescent="0.3">
      <c r="A43" t="s">
        <v>31</v>
      </c>
      <c r="B43" t="s">
        <v>48</v>
      </c>
      <c r="C43" s="1">
        <v>0</v>
      </c>
      <c r="D43" s="2">
        <v>59076</v>
      </c>
      <c r="E43" s="3">
        <v>0</v>
      </c>
      <c r="F43" s="4">
        <f t="shared" si="2"/>
        <v>0</v>
      </c>
      <c r="G43" s="5">
        <f t="shared" si="1"/>
        <v>1</v>
      </c>
    </row>
    <row r="44" spans="1:7" x14ac:dyDescent="0.3">
      <c r="A44" t="s">
        <v>31</v>
      </c>
      <c r="B44" t="s">
        <v>49</v>
      </c>
      <c r="C44" s="1">
        <v>0</v>
      </c>
      <c r="D44" s="2">
        <v>59076</v>
      </c>
      <c r="E44" s="3">
        <v>0</v>
      </c>
      <c r="F44" s="4">
        <f t="shared" si="2"/>
        <v>0</v>
      </c>
      <c r="G44" s="5">
        <f t="shared" si="1"/>
        <v>1</v>
      </c>
    </row>
    <row r="45" spans="1:7" x14ac:dyDescent="0.3">
      <c r="A45" t="s">
        <v>31</v>
      </c>
      <c r="B45" t="s">
        <v>50</v>
      </c>
      <c r="C45" s="1">
        <v>0</v>
      </c>
      <c r="D45" s="2">
        <v>59076</v>
      </c>
      <c r="E45" s="3">
        <v>0</v>
      </c>
      <c r="F45" s="4">
        <f t="shared" si="2"/>
        <v>0</v>
      </c>
      <c r="G45" s="5">
        <f t="shared" si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3" sqref="D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</cp:lastModifiedBy>
  <dcterms:created xsi:type="dcterms:W3CDTF">2023-02-15T13:56:54Z</dcterms:created>
  <dcterms:modified xsi:type="dcterms:W3CDTF">2023-02-17T21:23:19Z</dcterms:modified>
</cp:coreProperties>
</file>