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A3310D8-AE28-437A-BED1-76F1ACC7FBEF}" xr6:coauthVersionLast="47" xr6:coauthVersionMax="47" xr10:uidLastSave="{00000000-0000-0000-0000-000000000000}"/>
  <bookViews>
    <workbookView xWindow="30" yWindow="30" windowWidth="20460" windowHeight="10890" firstSheet="1" activeTab="1" xr2:uid="{00000000-000D-0000-FFFF-FFFF00000000}"/>
  </bookViews>
  <sheets>
    <sheet name="Feuil1" sheetId="5" r:id="rId1"/>
    <sheet name="Sales" sheetId="20" r:id="rId2"/>
    <sheet name="Somiz data 1" sheetId="2" r:id="rId3"/>
    <sheet name="Somiz data 2" sheetId="1" r:id="rId4"/>
    <sheet name="Somiz data 3" sheetId="3" r:id="rId5"/>
    <sheet name="somiz data4" sheetId="4" r:id="rId6"/>
    <sheet name="Somiz Respondants" sheetId="15" r:id="rId7"/>
    <sheet name="pivot table" sheetId="17" r:id="rId8"/>
    <sheet name="Pivot table exercise " sheetId="19" r:id="rId9"/>
  </sheets>
  <definedNames>
    <definedName name="_xlnm._FilterDatabase" localSheetId="2" hidden="1">'Somiz data 1'!$I$1:$K$1</definedName>
    <definedName name="_xlnm._FilterDatabase" localSheetId="3" hidden="1">'Somiz data 2'!$A$2:$G$2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'Somiz data 1'!$A$2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B26" i="19" l="1"/>
  <c r="M2" i="2" l="1"/>
  <c r="B15" i="15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</calcChain>
</file>

<file path=xl/sharedStrings.xml><?xml version="1.0" encoding="utf-8"?>
<sst xmlns="http://schemas.openxmlformats.org/spreadsheetml/2006/main" count="403" uniqueCount="182">
  <si>
    <t>Date</t>
  </si>
  <si>
    <t>Equipment ID</t>
  </si>
  <si>
    <t>Maintenance Type</t>
  </si>
  <si>
    <t>Duration (Hours)</t>
  </si>
  <si>
    <t>Cost (DZD)</t>
  </si>
  <si>
    <t>Technician ID</t>
  </si>
  <si>
    <t>Status</t>
  </si>
  <si>
    <t>Preventive</t>
  </si>
  <si>
    <t>Completed</t>
  </si>
  <si>
    <t>Corrective</t>
  </si>
  <si>
    <t>Inspection</t>
  </si>
  <si>
    <t>Pending</t>
  </si>
  <si>
    <t>EQ-106</t>
  </si>
  <si>
    <t>TECH-006</t>
  </si>
  <si>
    <t>EQ-107</t>
  </si>
  <si>
    <t>TECH-007</t>
  </si>
  <si>
    <t>EQ-108</t>
  </si>
  <si>
    <t>TECH-008</t>
  </si>
  <si>
    <t>EQ-109</t>
  </si>
  <si>
    <t>TECH-009</t>
  </si>
  <si>
    <t>EQ-110</t>
  </si>
  <si>
    <t>TECH-010</t>
  </si>
  <si>
    <t>EQ-111</t>
  </si>
  <si>
    <t>TECH-011</t>
  </si>
  <si>
    <t>EQ-112</t>
  </si>
  <si>
    <t>TECH-012</t>
  </si>
  <si>
    <t>EQ-113</t>
  </si>
  <si>
    <t>TECH-013</t>
  </si>
  <si>
    <t>EQ-114</t>
  </si>
  <si>
    <t>TECH-014</t>
  </si>
  <si>
    <t>EQ-115</t>
  </si>
  <si>
    <t>TECH-015</t>
  </si>
  <si>
    <t>EQ-116</t>
  </si>
  <si>
    <t>TECH-016</t>
  </si>
  <si>
    <t>EQ-117</t>
  </si>
  <si>
    <t>TECH-017</t>
  </si>
  <si>
    <t>EQ-118</t>
  </si>
  <si>
    <t>TECH-018</t>
  </si>
  <si>
    <t>EQ-119</t>
  </si>
  <si>
    <t>TECH-019</t>
  </si>
  <si>
    <t>EQ-120</t>
  </si>
  <si>
    <t>TECH-020</t>
  </si>
  <si>
    <t>EQ-121</t>
  </si>
  <si>
    <t>TECH-021</t>
  </si>
  <si>
    <t>EQ-122</t>
  </si>
  <si>
    <t>TECH-022</t>
  </si>
  <si>
    <t>EQ-123</t>
  </si>
  <si>
    <t>TECH-023</t>
  </si>
  <si>
    <t>EQ-124</t>
  </si>
  <si>
    <t>TECH-024</t>
  </si>
  <si>
    <t>EQ-125</t>
  </si>
  <si>
    <t>TECH-025</t>
  </si>
  <si>
    <t>EmployeeID</t>
  </si>
  <si>
    <t>Name</t>
  </si>
  <si>
    <t>Department</t>
  </si>
  <si>
    <t>Position</t>
  </si>
  <si>
    <t>DateOfHire</t>
  </si>
  <si>
    <t>Salary</t>
  </si>
  <si>
    <t>PerformanceScore</t>
  </si>
  <si>
    <t>E006</t>
  </si>
  <si>
    <t>Karim Mansouri</t>
  </si>
  <si>
    <t>Mechanical</t>
  </si>
  <si>
    <t>Engineer</t>
  </si>
  <si>
    <t>E007</t>
  </si>
  <si>
    <t>Sara Djouadi</t>
  </si>
  <si>
    <t>Electrical</t>
  </si>
  <si>
    <t>Technician</t>
  </si>
  <si>
    <t>E008</t>
  </si>
  <si>
    <t>Yasmine Amari</t>
  </si>
  <si>
    <t>Civil</t>
  </si>
  <si>
    <t>Manager</t>
  </si>
  <si>
    <t>E009</t>
  </si>
  <si>
    <t>Mourad Zerrouk</t>
  </si>
  <si>
    <t>E010</t>
  </si>
  <si>
    <t>Leila Bouzid</t>
  </si>
  <si>
    <t>E011</t>
  </si>
  <si>
    <t>Sofiane Akil</t>
  </si>
  <si>
    <t>E012</t>
  </si>
  <si>
    <t>Amira Bensalem</t>
  </si>
  <si>
    <t>E013</t>
  </si>
  <si>
    <t>Reda Ghezali</t>
  </si>
  <si>
    <t>E014</t>
  </si>
  <si>
    <t>Noura Hadj</t>
  </si>
  <si>
    <t>E015</t>
  </si>
  <si>
    <t>Salah Ayadi</t>
  </si>
  <si>
    <t>E016</t>
  </si>
  <si>
    <t>Djamila Ounis</t>
  </si>
  <si>
    <t>E017</t>
  </si>
  <si>
    <t>Bilal Fares</t>
  </si>
  <si>
    <t>E018</t>
  </si>
  <si>
    <t>Farida Meliani</t>
  </si>
  <si>
    <t>E019</t>
  </si>
  <si>
    <t>Tarek Mahfoud</t>
  </si>
  <si>
    <t>E020</t>
  </si>
  <si>
    <t>Nora Boudjema</t>
  </si>
  <si>
    <t>E021</t>
  </si>
  <si>
    <t>Hakim Serir</t>
  </si>
  <si>
    <t>E022</t>
  </si>
  <si>
    <t>Lina Khaled</t>
  </si>
  <si>
    <t>E023</t>
  </si>
  <si>
    <t>Walid Dahmani</t>
  </si>
  <si>
    <t>E024</t>
  </si>
  <si>
    <t>Sihem Yousfi</t>
  </si>
  <si>
    <t>E025</t>
  </si>
  <si>
    <t>Ilyes Ferhat</t>
  </si>
  <si>
    <t>Equipment Type</t>
  </si>
  <si>
    <t>Maintenance Activity</t>
  </si>
  <si>
    <t>Start Date</t>
  </si>
  <si>
    <t>End Date</t>
  </si>
  <si>
    <t>Maintenance Hours</t>
  </si>
  <si>
    <t>EQP-1234</t>
  </si>
  <si>
    <t>Pump</t>
  </si>
  <si>
    <t>Overhaul</t>
  </si>
  <si>
    <t>EQP-5678</t>
  </si>
  <si>
    <t>Compressor</t>
  </si>
  <si>
    <t>Routine Inspection</t>
  </si>
  <si>
    <t>EQP-9012</t>
  </si>
  <si>
    <t>Valve</t>
  </si>
  <si>
    <t>Replacement</t>
  </si>
  <si>
    <t>EQP-3456</t>
  </si>
  <si>
    <t>Motor</t>
  </si>
  <si>
    <t>Repair</t>
  </si>
  <si>
    <t>EQP-7890</t>
  </si>
  <si>
    <t>Turbine</t>
  </si>
  <si>
    <t>Alignment</t>
  </si>
  <si>
    <t>EQP-2345</t>
  </si>
  <si>
    <t>Generator</t>
  </si>
  <si>
    <t>Testing</t>
  </si>
  <si>
    <t>Year</t>
  </si>
  <si>
    <t>Revenue</t>
  </si>
  <si>
    <t>Expenses</t>
  </si>
  <si>
    <t>Profit</t>
  </si>
  <si>
    <t>MaintenanceCost</t>
  </si>
  <si>
    <t>Financial Performance</t>
  </si>
  <si>
    <t>Emplyee Details</t>
  </si>
  <si>
    <t>Miantenance Projects</t>
  </si>
  <si>
    <t>profit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</si>
  <si>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</si>
  <si>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</si>
  <si>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</si>
  <si>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</si>
  <si>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</si>
  <si>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</si>
  <si>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</si>
  <si>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</si>
  <si>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</si>
  <si>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</si>
  <si>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</si>
  <si>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</si>
  <si>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</si>
  <si>
    <t>Avez-vous déjà utilisé Excel pour analyser des données ?</t>
  </si>
  <si>
    <t>Niveau de compétence en Excel        ( .. / 05)</t>
  </si>
  <si>
    <t>Non</t>
  </si>
  <si>
    <t>Oui</t>
  </si>
  <si>
    <t xml:space="preserve">Moyenne </t>
  </si>
  <si>
    <t>Metrics</t>
  </si>
  <si>
    <t>Values</t>
  </si>
  <si>
    <t>Étiquettes de lignes</t>
  </si>
  <si>
    <t>Total général</t>
  </si>
  <si>
    <t>Somme de Salary</t>
  </si>
  <si>
    <t>(Tous)</t>
  </si>
  <si>
    <t>Somme de Duration (Hours)</t>
  </si>
  <si>
    <t>conut</t>
  </si>
  <si>
    <t>Month</t>
  </si>
  <si>
    <t>Region</t>
  </si>
  <si>
    <t>Sales</t>
  </si>
  <si>
    <t>Target Sales</t>
  </si>
  <si>
    <t>Customers</t>
  </si>
  <si>
    <t>Quarter</t>
  </si>
  <si>
    <t>Sales Completion Rate</t>
  </si>
  <si>
    <t>Profit Completion Rate</t>
  </si>
  <si>
    <t>Customer Completion Rate</t>
  </si>
  <si>
    <t>Argentina</t>
  </si>
  <si>
    <t>Quarter 1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</si>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</sst>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4" x14ac:knownFonts="1">
    <font>
      <sz val="11"/>
      <color theme="1"/>
      <name val="Calibri"/>
      <family val="2"/>
      <scheme val="minor"/>
    </font>
    <font>
      <b/>
      <sz val="10"/>
      <color rgb="FF111111"/>
      <name val="Segoe UI"/>
      <family val="2"/>
    </font>
    <font>
      <sz val="10"/>
      <color rgb="FF111111"/>
      <name val="Segoe UI"/>
      <family val="2"/>
    </font>
    <font>
      <b/>
      <sz val="9"/>
      <color rgb="FF111111"/>
      <name val="Segoe UI"/>
      <family val="2"/>
    </font>
    <font>
      <sz val="9"/>
      <color rgb="FF111111"/>
      <name val="Segoe UI"/>
      <family val="2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3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color theme="1"/>
      <name val="Book Antiqua"/>
      <family val="1"/>
    </font>
    <font>
      <b/>
      <sz val="11"/>
      <name val="Book Antiqua"/>
      <family val="1"/>
    </font>
    <font>
      <sz val="17"/>
      <color rgb="FFFF0000"/>
      <name val="Palatino Linotype"/>
      <family val="1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indent="4" readingOrder="1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9" fillId="0" borderId="3" xfId="0" applyNumberFormat="1" applyFont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11" fillId="0" borderId="0" xfId="0" applyFont="1" applyAlignment="1">
      <alignment horizontal="center" vertical="center" readingOrder="1"/>
    </xf>
    <xf numFmtId="0" fontId="0" fillId="0" borderId="0" xfId="0" pivotButton="1"/>
    <xf numFmtId="0" fontId="0" fillId="0" borderId="8" xfId="0" applyBorder="1"/>
    <xf numFmtId="0" fontId="8" fillId="0" borderId="9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16" fontId="13" fillId="6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wrapText="1"/>
    </xf>
    <xf numFmtId="3" fontId="13" fillId="6" borderId="1" xfId="0" applyNumberFormat="1" applyFont="1" applyFill="1" applyBorder="1" applyAlignment="1">
      <alignment horizontal="center" wrapText="1"/>
    </xf>
    <xf numFmtId="9" fontId="13" fillId="6" borderId="1" xfId="0" applyNumberFormat="1" applyFont="1" applyFill="1" applyBorder="1" applyAlignment="1">
      <alignment horizontal="center" wrapText="1"/>
    </xf>
    <xf numFmtId="16" fontId="13" fillId="7" borderId="1" xfId="0" applyNumberFormat="1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3" fontId="13" fillId="7" borderId="1" xfId="0" applyNumberFormat="1" applyFont="1" applyFill="1" applyBorder="1" applyAlignment="1">
      <alignment horizontal="center" wrapText="1"/>
    </xf>
    <xf numFmtId="9" fontId="13" fillId="7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8">
    <dxf>
      <font>
        <color rgb="FF9C6500"/>
      </font>
      <fill>
        <patternFill>
          <bgColor rgb="FFFFEB9C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numFmt numFmtId="164" formatCode="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Segoe UI"/>
        <scheme val="none"/>
      </font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Niveau de compétence en Excel        ( .. / 05)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099518810148729E-2"/>
          <c:y val="0.4584857101195684"/>
          <c:w val="0.89745603674540686"/>
          <c:h val="0.54151428988043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'Somiz Respondants'!$B$1</c:f>
              <c:strCache>
                <c:ptCount val="1"/>
                <c:pt idx="0">
                  <c:v>Niveau de compétence en Excel        ( .. / 05)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'Somiz Respondants'!$B$2:$B$14</c:f>
              <c:numCache>
                <c:formatCode>00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0-423D-BA1D-D780F32D52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6036736"/>
        <c:axId val="136038272"/>
      </c:barChart>
      <c:catAx>
        <c:axId val="1360367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36038272"/>
        <c:crosses val="autoZero"/>
        <c:auto val="1"/>
        <c:lblAlgn val="ctr"/>
        <c:lblOffset val="100"/>
        <c:noMultiLvlLbl val="0"/>
      </c:catAx>
      <c:valAx>
        <c:axId val="136038272"/>
        <c:scaling>
          <c:orientation val="minMax"/>
        </c:scaling>
        <c:delete val="1"/>
        <c:axPos val="b"/>
        <c:numFmt formatCode="00" sourceLinked="1"/>
        <c:majorTickMark val="none"/>
        <c:minorTickMark val="none"/>
        <c:tickLblPos val="nextTo"/>
        <c:crossAx val="136036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0</xdr:rowOff>
    </xdr:from>
    <xdr:to>
      <xdr:col>1</xdr:col>
      <xdr:colOff>2247900</xdr:colOff>
      <xdr:row>29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COM" refreshedDate="45437.683592824076" createdVersion="4" refreshedVersion="4" minRefreshableVersion="3" recordCount="20" xr:uid="{00000000-000A-0000-FFFF-FFFF09000000}">
  <cacheSource type="worksheet">
    <worksheetSource ref="A2:G22" sheet="Somiz data 2"/>
  </cacheSource>
  <cacheFields count="7">
    <cacheField name="EmployeeID" numFmtId="0">
      <sharedItems count="20"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</sharedItems>
    </cacheField>
    <cacheField name="Department" numFmtId="0">
      <sharedItems count="3">
        <s v="Mechanical"/>
        <s v="Electrical"/>
        <s v="Civil"/>
      </sharedItems>
    </cacheField>
    <cacheField name="Position" numFmtId="0">
      <sharedItems count="3">
        <s v="Engineer"/>
        <s v="Technician"/>
        <s v="Manager"/>
      </sharedItems>
    </cacheField>
    <cacheField name="DateOfHire" numFmtId="14">
      <sharedItems containsSemiMixedTypes="0" containsNonDate="0" containsDate="1" containsString="0" minDate="2011-12-30T00:00:00" maxDate="2022-05-07T00:00:00" count="20">
        <d v="2019-04-20T00:00:00"/>
        <d v="2020-08-15T00:00:00"/>
        <d v="2011-12-30T00:00:00"/>
        <d v="2021-02-19T00:00:00"/>
        <d v="2017-06-07T00:00:00"/>
        <d v="2019-05-22T00:00:00"/>
        <d v="2020-09-13T00:00:00"/>
        <d v="2012-01-18T00:00:00"/>
        <d v="2021-03-29T00:00:00"/>
        <d v="2018-07-21T00:00:00"/>
        <d v="2019-06-14T00:00:00"/>
        <d v="2020-10-05T00:00:00"/>
        <d v="2013-02-11T00:00:00"/>
        <d v="2021-04-30T00:00:00"/>
        <d v="2019-08-19T00:00:00"/>
        <d v="2020-07-28T00:00:00"/>
        <d v="2021-11-09T00:00:00"/>
        <d v="2014-03-15T00:00:00"/>
        <d v="2022-05-06T00:00:00"/>
        <d v="2020-09-29T00:00:00"/>
      </sharedItems>
    </cacheField>
    <cacheField name="Salary" numFmtId="0">
      <sharedItems containsSemiMixedTypes="0" containsString="0" containsNumber="1" containsInteger="1" minValue="42500" maxValue="69000"/>
    </cacheField>
    <cacheField name="Name" numFmtId="0">
      <sharedItems count="20">
        <s v="Karim Mansouri"/>
        <s v="Sara Djouadi"/>
        <s v="Yasmine Amari"/>
        <s v="Mourad Zerrouk"/>
        <s v="Leila Bouzid"/>
        <s v="Sofiane Akil"/>
        <s v="Amira Bensalem"/>
        <s v="Reda Ghezali"/>
        <s v="Noura Hadj"/>
        <s v="Salah Ayadi"/>
        <s v="Djamila Ounis"/>
        <s v="Bilal Fares"/>
        <s v="Farida Meliani"/>
        <s v="Tarek Mahfoud"/>
        <s v="Nora Boudjema"/>
        <s v="Hakim Serir"/>
        <s v="Lina Khaled"/>
        <s v="Walid Dahmani"/>
        <s v="Sihem Yousfi"/>
        <s v="Ilyes Ferhat"/>
      </sharedItems>
    </cacheField>
    <cacheField name="PerformanceScore" numFmtId="0">
      <sharedItems containsSemiMixedTypes="0" containsString="0" containsNumber="1" minValue="3.6" maxValue="5" count="15">
        <n v="4.3"/>
        <n v="3.9"/>
        <n v="4.8"/>
        <n v="4"/>
        <n v="4.2"/>
        <n v="4.4000000000000004"/>
        <n v="3.7"/>
        <n v="5"/>
        <n v="4.0999999999999996"/>
        <n v="4.5999999999999996"/>
        <n v="3.6"/>
        <n v="4.7"/>
        <n v="4.5"/>
        <n v="3.8"/>
        <n v="4.90000000000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COM" refreshedDate="45437.702364351855" createdVersion="4" refreshedVersion="4" minRefreshableVersion="3" recordCount="20" xr:uid="{00000000-000A-0000-FFFF-FFFF16000000}">
  <cacheSource type="worksheet">
    <worksheetSource ref="A2:G22" sheet="Somiz data 3"/>
  </cacheSource>
  <cacheFields count="7">
    <cacheField name="Equipment ID" numFmtId="0">
      <sharedItems count="20">
        <s v="EQ-106"/>
        <s v="EQ-107"/>
        <s v="EQ-108"/>
        <s v="EQ-109"/>
        <s v="EQ-110"/>
        <s v="EQ-111"/>
        <s v="EQ-112"/>
        <s v="EQ-113"/>
        <s v="EQ-114"/>
        <s v="EQ-115"/>
        <s v="EQ-116"/>
        <s v="EQ-117"/>
        <s v="EQ-118"/>
        <s v="EQ-119"/>
        <s v="EQ-120"/>
        <s v="EQ-121"/>
        <s v="EQ-122"/>
        <s v="EQ-123"/>
        <s v="EQ-124"/>
        <s v="EQ-125"/>
      </sharedItems>
    </cacheField>
    <cacheField name="Maintenance Type" numFmtId="0">
      <sharedItems count="3">
        <s v="Inspection"/>
        <s v="Preventive"/>
        <s v="Corrective"/>
      </sharedItems>
    </cacheField>
    <cacheField name="Duration (Hours)" numFmtId="0">
      <sharedItems containsSemiMixedTypes="0" containsString="0" containsNumber="1" containsInteger="1" minValue="2" maxValue="8" count="7">
        <n v="5"/>
        <n v="2"/>
        <n v="8"/>
        <n v="3"/>
        <n v="4"/>
        <n v="6"/>
        <n v="7"/>
      </sharedItems>
    </cacheField>
    <cacheField name="Cost (DZD)" numFmtId="0">
      <sharedItems containsSemiMixedTypes="0" containsString="0" containsNumber="1" containsInteger="1" minValue="17000" maxValue="60000" count="20">
        <n v="20000"/>
        <n v="25000"/>
        <n v="60000"/>
        <n v="30000"/>
        <n v="22000"/>
        <n v="50000"/>
        <n v="28000"/>
        <n v="17000"/>
        <n v="53000"/>
        <n v="32000"/>
        <n v="21000"/>
        <n v="47000"/>
        <n v="29000"/>
        <n v="18000"/>
        <n v="54000"/>
        <n v="33000"/>
        <n v="23000"/>
        <n v="48000"/>
        <n v="31000"/>
        <n v="19000"/>
      </sharedItems>
    </cacheField>
    <cacheField name="Technician ID" numFmtId="0">
      <sharedItems count="20">
        <s v="TECH-006"/>
        <s v="TECH-007"/>
        <s v="TECH-008"/>
        <s v="TECH-009"/>
        <s v="TECH-010"/>
        <s v="TECH-011"/>
        <s v="TECH-012"/>
        <s v="TECH-013"/>
        <s v="TECH-014"/>
        <s v="TECH-015"/>
        <s v="TECH-016"/>
        <s v="TECH-017"/>
        <s v="TECH-018"/>
        <s v="TECH-019"/>
        <s v="TECH-020"/>
        <s v="TECH-021"/>
        <s v="TECH-022"/>
        <s v="TECH-023"/>
        <s v="TECH-024"/>
        <s v="TECH-025"/>
      </sharedItems>
    </cacheField>
    <cacheField name="Date" numFmtId="14">
      <sharedItems containsSemiMixedTypes="0" containsNonDate="0" containsDate="1" containsString="0" minDate="2024-05-06T00:00:00" maxDate="2024-05-26T00:00:00" count="20"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</sharedItems>
    </cacheField>
    <cacheField name="Status" numFmtId="0">
      <sharedItems count="2">
        <s v="Completed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51000"/>
    <x v="0"/>
    <x v="0"/>
  </r>
  <r>
    <x v="1"/>
    <x v="1"/>
    <x v="1"/>
    <x v="1"/>
    <n v="46000"/>
    <x v="1"/>
    <x v="1"/>
  </r>
  <r>
    <x v="2"/>
    <x v="2"/>
    <x v="2"/>
    <x v="2"/>
    <n v="66000"/>
    <x v="2"/>
    <x v="2"/>
  </r>
  <r>
    <x v="3"/>
    <x v="0"/>
    <x v="1"/>
    <x v="3"/>
    <n v="44000"/>
    <x v="3"/>
    <x v="3"/>
  </r>
  <r>
    <x v="4"/>
    <x v="1"/>
    <x v="0"/>
    <x v="4"/>
    <n v="53000"/>
    <x v="4"/>
    <x v="4"/>
  </r>
  <r>
    <x v="5"/>
    <x v="0"/>
    <x v="0"/>
    <x v="5"/>
    <n v="52000"/>
    <x v="5"/>
    <x v="5"/>
  </r>
  <r>
    <x v="6"/>
    <x v="1"/>
    <x v="1"/>
    <x v="6"/>
    <n v="47000"/>
    <x v="6"/>
    <x v="6"/>
  </r>
  <r>
    <x v="7"/>
    <x v="2"/>
    <x v="2"/>
    <x v="7"/>
    <n v="67000"/>
    <x v="7"/>
    <x v="7"/>
  </r>
  <r>
    <x v="8"/>
    <x v="0"/>
    <x v="1"/>
    <x v="8"/>
    <n v="45000"/>
    <x v="8"/>
    <x v="8"/>
  </r>
  <r>
    <x v="9"/>
    <x v="1"/>
    <x v="0"/>
    <x v="9"/>
    <n v="54000"/>
    <x v="9"/>
    <x v="0"/>
  </r>
  <r>
    <x v="10"/>
    <x v="0"/>
    <x v="0"/>
    <x v="10"/>
    <n v="51500"/>
    <x v="10"/>
    <x v="9"/>
  </r>
  <r>
    <x v="11"/>
    <x v="1"/>
    <x v="1"/>
    <x v="11"/>
    <n v="45500"/>
    <x v="11"/>
    <x v="10"/>
  </r>
  <r>
    <x v="12"/>
    <x v="2"/>
    <x v="2"/>
    <x v="12"/>
    <n v="68000"/>
    <x v="12"/>
    <x v="11"/>
  </r>
  <r>
    <x v="13"/>
    <x v="0"/>
    <x v="1"/>
    <x v="13"/>
    <n v="43500"/>
    <x v="13"/>
    <x v="3"/>
  </r>
  <r>
    <x v="14"/>
    <x v="1"/>
    <x v="0"/>
    <x v="14"/>
    <n v="55000"/>
    <x v="14"/>
    <x v="5"/>
  </r>
  <r>
    <x v="15"/>
    <x v="0"/>
    <x v="0"/>
    <x v="15"/>
    <n v="52500"/>
    <x v="15"/>
    <x v="12"/>
  </r>
  <r>
    <x v="16"/>
    <x v="1"/>
    <x v="1"/>
    <x v="16"/>
    <n v="46500"/>
    <x v="16"/>
    <x v="13"/>
  </r>
  <r>
    <x v="17"/>
    <x v="2"/>
    <x v="2"/>
    <x v="17"/>
    <n v="69000"/>
    <x v="17"/>
    <x v="14"/>
  </r>
  <r>
    <x v="18"/>
    <x v="0"/>
    <x v="1"/>
    <x v="18"/>
    <n v="42500"/>
    <x v="18"/>
    <x v="1"/>
  </r>
  <r>
    <x v="19"/>
    <x v="1"/>
    <x v="0"/>
    <x v="19"/>
    <n v="56000"/>
    <x v="1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0"/>
  </r>
  <r>
    <x v="3"/>
    <x v="1"/>
    <x v="3"/>
    <x v="3"/>
    <x v="3"/>
    <x v="3"/>
    <x v="0"/>
  </r>
  <r>
    <x v="4"/>
    <x v="0"/>
    <x v="4"/>
    <x v="4"/>
    <x v="4"/>
    <x v="4"/>
    <x v="1"/>
  </r>
  <r>
    <x v="5"/>
    <x v="2"/>
    <x v="5"/>
    <x v="5"/>
    <x v="5"/>
    <x v="5"/>
    <x v="0"/>
  </r>
  <r>
    <x v="6"/>
    <x v="1"/>
    <x v="3"/>
    <x v="6"/>
    <x v="6"/>
    <x v="6"/>
    <x v="0"/>
  </r>
  <r>
    <x v="7"/>
    <x v="0"/>
    <x v="1"/>
    <x v="7"/>
    <x v="7"/>
    <x v="7"/>
    <x v="1"/>
  </r>
  <r>
    <x v="8"/>
    <x v="2"/>
    <x v="6"/>
    <x v="8"/>
    <x v="8"/>
    <x v="8"/>
    <x v="0"/>
  </r>
  <r>
    <x v="9"/>
    <x v="1"/>
    <x v="4"/>
    <x v="9"/>
    <x v="9"/>
    <x v="9"/>
    <x v="0"/>
  </r>
  <r>
    <x v="10"/>
    <x v="0"/>
    <x v="0"/>
    <x v="10"/>
    <x v="10"/>
    <x v="10"/>
    <x v="1"/>
  </r>
  <r>
    <x v="11"/>
    <x v="2"/>
    <x v="5"/>
    <x v="11"/>
    <x v="11"/>
    <x v="11"/>
    <x v="0"/>
  </r>
  <r>
    <x v="12"/>
    <x v="1"/>
    <x v="3"/>
    <x v="12"/>
    <x v="12"/>
    <x v="12"/>
    <x v="0"/>
  </r>
  <r>
    <x v="13"/>
    <x v="0"/>
    <x v="1"/>
    <x v="13"/>
    <x v="13"/>
    <x v="13"/>
    <x v="1"/>
  </r>
  <r>
    <x v="14"/>
    <x v="2"/>
    <x v="6"/>
    <x v="14"/>
    <x v="14"/>
    <x v="14"/>
    <x v="0"/>
  </r>
  <r>
    <x v="15"/>
    <x v="1"/>
    <x v="4"/>
    <x v="15"/>
    <x v="15"/>
    <x v="15"/>
    <x v="0"/>
  </r>
  <r>
    <x v="16"/>
    <x v="0"/>
    <x v="0"/>
    <x v="16"/>
    <x v="16"/>
    <x v="16"/>
    <x v="1"/>
  </r>
  <r>
    <x v="17"/>
    <x v="2"/>
    <x v="5"/>
    <x v="17"/>
    <x v="17"/>
    <x v="17"/>
    <x v="0"/>
  </r>
  <r>
    <x v="18"/>
    <x v="1"/>
    <x v="3"/>
    <x v="18"/>
    <x v="18"/>
    <x v="18"/>
    <x v="0"/>
  </r>
  <r>
    <x v="19"/>
    <x v="0"/>
    <x v="1"/>
    <x v="19"/>
    <x v="19"/>
    <x v="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5:B10" firstHeaderRow="1" firstDataRow="1" firstDataCol="1" rowPageCount="3" colPageCount="1"/>
  <pivotFields count="7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4">
        <item x="2"/>
        <item h="1" x="1"/>
        <item h="1"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numFmtId="14" multipleItemSelectionAllowed="1" showAll="0">
      <items count="21">
        <item x="2"/>
        <item x="7"/>
        <item x="12"/>
        <item x="17"/>
        <item x="4"/>
        <item x="9"/>
        <item x="0"/>
        <item x="5"/>
        <item x="10"/>
        <item x="14"/>
        <item x="15"/>
        <item x="1"/>
        <item x="6"/>
        <item x="19"/>
        <item x="11"/>
        <item x="3"/>
        <item x="8"/>
        <item x="13"/>
        <item x="16"/>
        <item x="18"/>
        <item t="default"/>
      </items>
    </pivotField>
    <pivotField dataField="1" showAll="0"/>
    <pivotField axis="axisRow" showAll="0">
      <items count="21">
        <item x="6"/>
        <item x="11"/>
        <item x="10"/>
        <item x="12"/>
        <item x="15"/>
        <item x="19"/>
        <item x="0"/>
        <item x="4"/>
        <item x="16"/>
        <item x="3"/>
        <item x="14"/>
        <item x="8"/>
        <item x="7"/>
        <item x="9"/>
        <item x="1"/>
        <item x="18"/>
        <item x="5"/>
        <item x="13"/>
        <item x="17"/>
        <item x="2"/>
        <item t="default"/>
      </items>
    </pivotField>
    <pivotField showAll="0">
      <items count="16">
        <item x="10"/>
        <item x="6"/>
        <item x="13"/>
        <item x="1"/>
        <item x="3"/>
        <item x="8"/>
        <item x="4"/>
        <item x="0"/>
        <item x="5"/>
        <item x="12"/>
        <item x="9"/>
        <item x="11"/>
        <item x="2"/>
        <item x="14"/>
        <item x="7"/>
        <item t="default"/>
      </items>
    </pivotField>
  </pivotFields>
  <rowFields count="1">
    <field x="5"/>
  </rowFields>
  <rowItems count="5">
    <i>
      <x v="3"/>
    </i>
    <i>
      <x v="12"/>
    </i>
    <i>
      <x v="18"/>
    </i>
    <i>
      <x v="19"/>
    </i>
    <i t="grand">
      <x/>
    </i>
  </rowItems>
  <colItems count="1">
    <i/>
  </colItems>
  <pageFields count="3">
    <pageField fld="1" hier="-1"/>
    <pageField fld="3" hier="-1"/>
    <pageField fld="2" item="1" hier="-1"/>
  </pageFields>
  <dataFields count="1">
    <dataField name="Somme de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Tableau croisé dynamique5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B12" firstHeaderRow="1" firstDataRow="1" firstDataCol="1" rowPageCount="2" colPageCount="1"/>
  <pivotFields count="7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>
      <items count="8">
        <item x="1"/>
        <item x="3"/>
        <item x="4"/>
        <item x="0"/>
        <item x="5"/>
        <item x="6"/>
        <item x="2"/>
        <item t="default"/>
      </items>
    </pivotField>
    <pivotField axis="axisRow" showAll="0">
      <items count="21">
        <item x="7"/>
        <item x="13"/>
        <item x="19"/>
        <item x="0"/>
        <item x="10"/>
        <item x="4"/>
        <item x="16"/>
        <item x="1"/>
        <item x="6"/>
        <item x="12"/>
        <item x="3"/>
        <item x="18"/>
        <item x="9"/>
        <item x="15"/>
        <item x="11"/>
        <item x="17"/>
        <item x="5"/>
        <item x="8"/>
        <item x="14"/>
        <item x="2"/>
        <item t="default"/>
      </items>
    </pivotField>
    <pivotField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6" item="1" hier="-1"/>
  </pageFields>
  <dataFields count="1">
    <dataField name="Somme de Duration (Hours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leau26" displayName="Tableau26" ref="A2:G23" totalsRowShown="0" headerRowDxfId="27" dataDxfId="26">
  <tableColumns count="7">
    <tableColumn id="2" xr3:uid="{00000000-0010-0000-0000-000002000000}" name="Equipment ID" dataDxfId="25" totalsRowDxfId="24"/>
    <tableColumn id="3" xr3:uid="{00000000-0010-0000-0000-000003000000}" name="Maintenance Type" dataDxfId="23" totalsRowDxfId="22"/>
    <tableColumn id="4" xr3:uid="{00000000-0010-0000-0000-000004000000}" name="Duration (Hours)" dataDxfId="21" totalsRowDxfId="20"/>
    <tableColumn id="5" xr3:uid="{00000000-0010-0000-0000-000005000000}" name="Cost (DZD)" dataDxfId="19" totalsRowDxfId="18"/>
    <tableColumn id="6" xr3:uid="{00000000-0010-0000-0000-000006000000}" name="Technician ID" dataDxfId="17" totalsRowDxfId="16"/>
    <tableColumn id="10" xr3:uid="{00000000-0010-0000-0000-00000A000000}" name="Date" dataDxfId="15" totalsRowDxfId="14"/>
    <tableColumn id="7" xr3:uid="{00000000-0010-0000-0000-000007000000}" name="Status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leau21" displayName="Tableau21" ref="A1:B15" totalsRowCount="1" headerRowDxfId="11" tableBorderDxfId="10">
  <autoFilter ref="A1:B14" xr:uid="{00000000-0009-0000-0100-000015000000}"/>
  <tableColumns count="2">
    <tableColumn id="1" xr3:uid="{00000000-0010-0000-0100-000001000000}" name="Avez-vous déjà utilisé Excel pour analyser des données ?" totalsRowLabel="Moyenne " dataDxfId="9" totalsRowDxfId="8"/>
    <tableColumn id="2" xr3:uid="{00000000-0010-0000-0100-000002000000}" name="Niveau de compétence en Excel        ( .. / 05)" totalsRowFunction="average" totalsRowDxfId="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2000000}" name="Tableau22" displayName="Tableau22" ref="C1:D15" totalsRowShown="0" headerRowDxfId="6" dataDxfId="4" headerRowBorderDxfId="5" tableBorderDxfId="3">
  <autoFilter ref="C1:D15" xr:uid="{00000000-0009-0000-0100-000016000000}"/>
  <tableColumns count="2">
    <tableColumn id="1" xr3:uid="{00000000-0010-0000-0200-000001000000}" name="Metrics" dataDxfId="2"/>
    <tableColumn id="2" xr3:uid="{00000000-0010-0000-0200-000002000000}" name="Valu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0" sqref="D20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3A25-F75E-4615-BF76-C67A736A101F}">
  <dimension ref="A1:J64"/>
  <sheetViews>
    <sheetView tabSelected="1" workbookViewId="0">
      <selection activeCell="G11" sqref="A1:J64"/>
    </sheetView>
  </sheetViews>
  <sheetFormatPr defaultRowHeight="15" x14ac:dyDescent="0.25"/>
  <cols>
    <col min="1" max="7" width="13.7109375" customWidth="1"/>
    <col min="8" max="10" width="20.7109375" customWidth="1"/>
  </cols>
  <sheetData>
    <row r="1" spans="1:10" ht="48" thickBot="1" x14ac:dyDescent="0.3">
      <c r="A1" s="32" t="s">
        <v>163</v>
      </c>
      <c r="B1" s="32" t="s">
        <v>164</v>
      </c>
      <c r="C1" s="32" t="s">
        <v>165</v>
      </c>
      <c r="D1" s="32" t="s">
        <v>131</v>
      </c>
      <c r="E1" s="32" t="s">
        <v>166</v>
      </c>
      <c r="F1" s="32" t="s">
        <v>167</v>
      </c>
      <c r="G1" s="32" t="s">
        <v>168</v>
      </c>
      <c r="H1" s="32" t="s">
        <v>169</v>
      </c>
      <c r="I1" s="32" t="s">
        <v>170</v>
      </c>
      <c r="J1" s="32" t="s">
        <v>171</v>
      </c>
    </row>
    <row r="2" spans="1:10" ht="16.5" thickBot="1" x14ac:dyDescent="0.3">
      <c r="A2" s="33">
        <v>45314</v>
      </c>
      <c r="B2" s="34" t="s">
        <v>172</v>
      </c>
      <c r="C2" s="35">
        <v>5000</v>
      </c>
      <c r="D2" s="35">
        <v>2581</v>
      </c>
      <c r="E2" s="35">
        <v>2857</v>
      </c>
      <c r="F2" s="34">
        <v>80</v>
      </c>
      <c r="G2" s="34" t="s">
        <v>173</v>
      </c>
      <c r="H2" s="36">
        <v>0.89</v>
      </c>
      <c r="I2" s="36">
        <v>0.85</v>
      </c>
      <c r="J2" s="36">
        <v>0.72</v>
      </c>
    </row>
    <row r="3" spans="1:10" ht="16.5" thickBot="1" x14ac:dyDescent="0.3">
      <c r="A3" s="37">
        <v>45314</v>
      </c>
      <c r="B3" s="38" t="s">
        <v>174</v>
      </c>
      <c r="C3" s="39">
        <v>3500</v>
      </c>
      <c r="D3" s="39">
        <v>3944</v>
      </c>
      <c r="E3" s="39">
        <v>2857</v>
      </c>
      <c r="F3" s="38">
        <v>30</v>
      </c>
      <c r="G3" s="38" t="s">
        <v>173</v>
      </c>
      <c r="H3" s="40">
        <v>0.94</v>
      </c>
      <c r="I3" s="40">
        <v>0.95</v>
      </c>
      <c r="J3" s="40">
        <v>0.86</v>
      </c>
    </row>
    <row r="4" spans="1:10" ht="16.5" thickBot="1" x14ac:dyDescent="0.3">
      <c r="A4" s="33">
        <v>45314</v>
      </c>
      <c r="B4" s="34" t="s">
        <v>175</v>
      </c>
      <c r="C4" s="35">
        <v>1500</v>
      </c>
      <c r="D4" s="34">
        <v>3293</v>
      </c>
      <c r="E4" s="35">
        <v>2857</v>
      </c>
      <c r="F4" s="34">
        <v>15</v>
      </c>
      <c r="G4" s="34" t="s">
        <v>173</v>
      </c>
      <c r="H4" s="36">
        <v>0.82</v>
      </c>
      <c r="I4" s="36">
        <v>0.8</v>
      </c>
      <c r="J4" s="36">
        <v>0.76</v>
      </c>
    </row>
    <row r="5" spans="1:10" ht="16.5" thickBot="1" x14ac:dyDescent="0.3">
      <c r="A5" s="37">
        <v>45314</v>
      </c>
      <c r="B5" s="38" t="s">
        <v>176</v>
      </c>
      <c r="C5" s="39">
        <v>1500</v>
      </c>
      <c r="D5" s="38">
        <v>2019</v>
      </c>
      <c r="E5" s="39">
        <v>2857</v>
      </c>
      <c r="F5" s="38">
        <v>40</v>
      </c>
      <c r="G5" s="38" t="s">
        <v>173</v>
      </c>
      <c r="H5" s="40">
        <v>0.79</v>
      </c>
      <c r="I5" s="40">
        <v>0.79</v>
      </c>
      <c r="J5" s="40">
        <v>0.79</v>
      </c>
    </row>
    <row r="6" spans="1:10" ht="16.5" thickBot="1" x14ac:dyDescent="0.3">
      <c r="A6" s="33">
        <v>45314</v>
      </c>
      <c r="B6" s="34" t="s">
        <v>177</v>
      </c>
      <c r="C6" s="35">
        <v>6000</v>
      </c>
      <c r="D6" s="34">
        <v>2980</v>
      </c>
      <c r="E6" s="35">
        <v>2857</v>
      </c>
      <c r="F6" s="34">
        <v>100</v>
      </c>
      <c r="G6" s="34" t="s">
        <v>173</v>
      </c>
      <c r="H6" s="36">
        <v>0.96</v>
      </c>
      <c r="I6" s="36">
        <v>0.79</v>
      </c>
      <c r="J6" s="36">
        <v>0.7</v>
      </c>
    </row>
    <row r="7" spans="1:10" ht="16.5" thickBot="1" x14ac:dyDescent="0.3">
      <c r="A7" s="37">
        <v>45314</v>
      </c>
      <c r="B7" s="38" t="s">
        <v>178</v>
      </c>
      <c r="C7" s="39">
        <v>2500</v>
      </c>
      <c r="D7" s="38">
        <v>2209</v>
      </c>
      <c r="E7" s="39">
        <v>2857</v>
      </c>
      <c r="F7" s="38">
        <v>15</v>
      </c>
      <c r="G7" s="38" t="s">
        <v>173</v>
      </c>
      <c r="H7" s="40">
        <v>0.79</v>
      </c>
      <c r="I7" s="40">
        <v>0.79</v>
      </c>
      <c r="J7" s="40">
        <v>0.77</v>
      </c>
    </row>
    <row r="8" spans="1:10" ht="16.5" thickBot="1" x14ac:dyDescent="0.3">
      <c r="A8" s="33">
        <v>45314</v>
      </c>
      <c r="B8" s="34" t="s">
        <v>179</v>
      </c>
      <c r="C8" s="35">
        <v>10000</v>
      </c>
      <c r="D8" s="34">
        <v>2440</v>
      </c>
      <c r="E8" s="35">
        <v>2857</v>
      </c>
      <c r="F8" s="34">
        <v>20</v>
      </c>
      <c r="G8" s="34" t="s">
        <v>173</v>
      </c>
      <c r="H8" s="36">
        <v>0.75</v>
      </c>
      <c r="I8" s="36">
        <v>0.72</v>
      </c>
      <c r="J8" s="36">
        <v>0.93</v>
      </c>
    </row>
    <row r="9" spans="1:10" ht="16.5" thickBot="1" x14ac:dyDescent="0.3">
      <c r="A9" s="37">
        <v>45345</v>
      </c>
      <c r="B9" s="38" t="s">
        <v>172</v>
      </c>
      <c r="C9" s="39">
        <v>5000</v>
      </c>
      <c r="D9" s="39">
        <v>2000</v>
      </c>
      <c r="E9" s="39">
        <v>1429</v>
      </c>
      <c r="F9" s="38">
        <v>90</v>
      </c>
      <c r="G9" s="38" t="s">
        <v>173</v>
      </c>
      <c r="H9" s="40">
        <v>0.92</v>
      </c>
      <c r="I9" s="40">
        <v>0.99</v>
      </c>
      <c r="J9" s="40">
        <v>0.74</v>
      </c>
    </row>
    <row r="10" spans="1:10" ht="16.5" thickBot="1" x14ac:dyDescent="0.3">
      <c r="A10" s="33">
        <v>45345</v>
      </c>
      <c r="B10" s="34" t="s">
        <v>174</v>
      </c>
      <c r="C10" s="35">
        <v>15000</v>
      </c>
      <c r="D10" s="35">
        <v>14431</v>
      </c>
      <c r="E10" s="35">
        <v>1429</v>
      </c>
      <c r="F10" s="34">
        <v>30</v>
      </c>
      <c r="G10" s="34" t="s">
        <v>173</v>
      </c>
      <c r="H10" s="36">
        <v>0.7</v>
      </c>
      <c r="I10" s="36">
        <v>0.99</v>
      </c>
      <c r="J10" s="36">
        <v>0.95</v>
      </c>
    </row>
    <row r="11" spans="1:10" ht="16.5" thickBot="1" x14ac:dyDescent="0.3">
      <c r="A11" s="37">
        <v>45345</v>
      </c>
      <c r="B11" s="38" t="s">
        <v>175</v>
      </c>
      <c r="C11" s="39">
        <v>1500</v>
      </c>
      <c r="D11" s="38">
        <v>3000</v>
      </c>
      <c r="E11" s="39">
        <v>1429</v>
      </c>
      <c r="F11" s="38">
        <v>15</v>
      </c>
      <c r="G11" s="38" t="s">
        <v>173</v>
      </c>
      <c r="H11" s="40">
        <v>0.91</v>
      </c>
      <c r="I11" s="40">
        <v>0.98</v>
      </c>
      <c r="J11" s="40">
        <v>0.89</v>
      </c>
    </row>
    <row r="12" spans="1:10" ht="16.5" thickBot="1" x14ac:dyDescent="0.3">
      <c r="A12" s="33">
        <v>45345</v>
      </c>
      <c r="B12" s="34" t="s">
        <v>176</v>
      </c>
      <c r="C12" s="35">
        <v>3500</v>
      </c>
      <c r="D12" s="34">
        <v>4000</v>
      </c>
      <c r="E12" s="35">
        <v>1429</v>
      </c>
      <c r="F12" s="34">
        <v>40</v>
      </c>
      <c r="G12" s="34" t="s">
        <v>173</v>
      </c>
      <c r="H12" s="36">
        <v>0.74</v>
      </c>
      <c r="I12" s="36">
        <v>0.85</v>
      </c>
      <c r="J12" s="36">
        <v>0.7</v>
      </c>
    </row>
    <row r="13" spans="1:10" ht="16.5" thickBot="1" x14ac:dyDescent="0.3">
      <c r="A13" s="37">
        <v>45345</v>
      </c>
      <c r="B13" s="38" t="s">
        <v>177</v>
      </c>
      <c r="C13" s="39">
        <v>6000</v>
      </c>
      <c r="D13" s="38">
        <v>2000</v>
      </c>
      <c r="E13" s="39">
        <v>1429</v>
      </c>
      <c r="F13" s="38">
        <v>100</v>
      </c>
      <c r="G13" s="38" t="s">
        <v>173</v>
      </c>
      <c r="H13" s="40">
        <v>0.9</v>
      </c>
      <c r="I13" s="40">
        <v>0.9</v>
      </c>
      <c r="J13" s="40">
        <v>0.72</v>
      </c>
    </row>
    <row r="14" spans="1:10" ht="16.5" thickBot="1" x14ac:dyDescent="0.3">
      <c r="A14" s="33">
        <v>45345</v>
      </c>
      <c r="B14" s="34" t="s">
        <v>178</v>
      </c>
      <c r="C14" s="35">
        <v>4000</v>
      </c>
      <c r="D14" s="34">
        <v>2000</v>
      </c>
      <c r="E14" s="35">
        <v>1429</v>
      </c>
      <c r="F14" s="34">
        <v>15</v>
      </c>
      <c r="G14" s="34" t="s">
        <v>173</v>
      </c>
      <c r="H14" s="36">
        <v>0.95</v>
      </c>
      <c r="I14" s="36">
        <v>0.97</v>
      </c>
      <c r="J14" s="36">
        <v>0.81</v>
      </c>
    </row>
    <row r="15" spans="1:10" ht="16.5" thickBot="1" x14ac:dyDescent="0.3">
      <c r="A15" s="37">
        <v>45345</v>
      </c>
      <c r="B15" s="38" t="s">
        <v>179</v>
      </c>
      <c r="C15" s="39">
        <v>10000</v>
      </c>
      <c r="D15" s="38">
        <v>2000</v>
      </c>
      <c r="E15" s="39">
        <v>1429</v>
      </c>
      <c r="F15" s="38">
        <v>20</v>
      </c>
      <c r="G15" s="38" t="s">
        <v>173</v>
      </c>
      <c r="H15" s="40">
        <v>0.99</v>
      </c>
      <c r="I15" s="40">
        <v>0.79</v>
      </c>
      <c r="J15" s="40">
        <v>0.75</v>
      </c>
    </row>
    <row r="16" spans="1:10" ht="16.5" thickBot="1" x14ac:dyDescent="0.3">
      <c r="A16" s="33">
        <v>45374</v>
      </c>
      <c r="B16" s="34" t="s">
        <v>172</v>
      </c>
      <c r="C16" s="35">
        <v>8571</v>
      </c>
      <c r="D16" s="35">
        <v>4000</v>
      </c>
      <c r="E16" s="35">
        <v>1429</v>
      </c>
      <c r="F16" s="34">
        <v>45</v>
      </c>
      <c r="G16" s="34" t="s">
        <v>173</v>
      </c>
      <c r="H16" s="36">
        <v>0.86</v>
      </c>
      <c r="I16" s="36">
        <v>0.97</v>
      </c>
      <c r="J16" s="36">
        <v>0.89</v>
      </c>
    </row>
    <row r="17" spans="1:10" ht="16.5" thickBot="1" x14ac:dyDescent="0.3">
      <c r="A17" s="37">
        <v>45374</v>
      </c>
      <c r="B17" s="38" t="s">
        <v>174</v>
      </c>
      <c r="C17" s="39">
        <v>8571</v>
      </c>
      <c r="D17" s="39">
        <v>6000</v>
      </c>
      <c r="E17" s="39">
        <v>1429</v>
      </c>
      <c r="F17" s="38">
        <v>43</v>
      </c>
      <c r="G17" s="38" t="s">
        <v>173</v>
      </c>
      <c r="H17" s="40">
        <v>0.83</v>
      </c>
      <c r="I17" s="40">
        <v>0.72</v>
      </c>
      <c r="J17" s="40">
        <v>0.74</v>
      </c>
    </row>
    <row r="18" spans="1:10" ht="16.5" thickBot="1" x14ac:dyDescent="0.3">
      <c r="A18" s="33">
        <v>45374</v>
      </c>
      <c r="B18" s="34" t="s">
        <v>175</v>
      </c>
      <c r="C18" s="35">
        <v>8571</v>
      </c>
      <c r="D18" s="34">
        <v>6500</v>
      </c>
      <c r="E18" s="35">
        <v>1429</v>
      </c>
      <c r="F18" s="34">
        <v>43</v>
      </c>
      <c r="G18" s="34" t="s">
        <v>173</v>
      </c>
      <c r="H18" s="36">
        <v>0.74</v>
      </c>
      <c r="I18" s="36">
        <v>0.78</v>
      </c>
      <c r="J18" s="36">
        <v>0.94</v>
      </c>
    </row>
    <row r="19" spans="1:10" ht="16.5" thickBot="1" x14ac:dyDescent="0.3">
      <c r="A19" s="37">
        <v>45374</v>
      </c>
      <c r="B19" s="38" t="s">
        <v>176</v>
      </c>
      <c r="C19" s="39">
        <v>8571</v>
      </c>
      <c r="D19" s="38">
        <v>12000</v>
      </c>
      <c r="E19" s="39">
        <v>1429</v>
      </c>
      <c r="F19" s="38">
        <v>43</v>
      </c>
      <c r="G19" s="38" t="s">
        <v>173</v>
      </c>
      <c r="H19" s="40">
        <v>0.8</v>
      </c>
      <c r="I19" s="40">
        <v>0.84</v>
      </c>
      <c r="J19" s="40">
        <v>0.81</v>
      </c>
    </row>
    <row r="20" spans="1:10" ht="16.5" thickBot="1" x14ac:dyDescent="0.3">
      <c r="A20" s="33">
        <v>45374</v>
      </c>
      <c r="B20" s="34" t="s">
        <v>177</v>
      </c>
      <c r="C20" s="35">
        <v>8571</v>
      </c>
      <c r="D20" s="34">
        <v>3000</v>
      </c>
      <c r="E20" s="35">
        <v>1429</v>
      </c>
      <c r="F20" s="34">
        <v>43</v>
      </c>
      <c r="G20" s="34" t="s">
        <v>173</v>
      </c>
      <c r="H20" s="36">
        <v>0.89</v>
      </c>
      <c r="I20" s="36">
        <v>0.99</v>
      </c>
      <c r="J20" s="36">
        <v>0.97</v>
      </c>
    </row>
    <row r="21" spans="1:10" ht="16.5" thickBot="1" x14ac:dyDescent="0.3">
      <c r="A21" s="37">
        <v>45374</v>
      </c>
      <c r="B21" s="38" t="s">
        <v>178</v>
      </c>
      <c r="C21" s="39">
        <v>8571</v>
      </c>
      <c r="D21" s="38">
        <v>2000</v>
      </c>
      <c r="E21" s="39">
        <v>1429</v>
      </c>
      <c r="F21" s="38">
        <v>40</v>
      </c>
      <c r="G21" s="38" t="s">
        <v>173</v>
      </c>
      <c r="H21" s="40">
        <v>0.71</v>
      </c>
      <c r="I21" s="40">
        <v>0.87</v>
      </c>
      <c r="J21" s="40">
        <v>0.94</v>
      </c>
    </row>
    <row r="22" spans="1:10" ht="16.5" thickBot="1" x14ac:dyDescent="0.3">
      <c r="A22" s="33">
        <v>45374</v>
      </c>
      <c r="B22" s="34" t="s">
        <v>179</v>
      </c>
      <c r="C22" s="35">
        <v>8571</v>
      </c>
      <c r="D22" s="34">
        <v>2000</v>
      </c>
      <c r="E22" s="35">
        <v>1429</v>
      </c>
      <c r="F22" s="34">
        <v>43</v>
      </c>
      <c r="G22" s="34" t="s">
        <v>173</v>
      </c>
      <c r="H22" s="36">
        <v>0.9</v>
      </c>
      <c r="I22" s="36">
        <v>0.72</v>
      </c>
      <c r="J22" s="36">
        <v>0.94</v>
      </c>
    </row>
    <row r="23" spans="1:10" ht="16.5" thickBot="1" x14ac:dyDescent="0.3">
      <c r="A23" s="37">
        <v>45405</v>
      </c>
      <c r="B23" s="38" t="s">
        <v>172</v>
      </c>
      <c r="C23" s="39">
        <v>7857</v>
      </c>
      <c r="D23" s="39">
        <v>3000</v>
      </c>
      <c r="E23" s="39">
        <v>5714</v>
      </c>
      <c r="F23" s="38">
        <v>100</v>
      </c>
      <c r="G23" s="38" t="s">
        <v>180</v>
      </c>
      <c r="H23" s="40">
        <v>0.89</v>
      </c>
      <c r="I23" s="40">
        <v>0.85</v>
      </c>
      <c r="J23" s="40">
        <v>0.87</v>
      </c>
    </row>
    <row r="24" spans="1:10" ht="16.5" thickBot="1" x14ac:dyDescent="0.3">
      <c r="A24" s="33">
        <v>45405</v>
      </c>
      <c r="B24" s="34" t="s">
        <v>174</v>
      </c>
      <c r="C24" s="35">
        <v>7857</v>
      </c>
      <c r="D24" s="35">
        <v>4500</v>
      </c>
      <c r="E24" s="35">
        <v>5714</v>
      </c>
      <c r="F24" s="34">
        <v>100</v>
      </c>
      <c r="G24" s="34" t="s">
        <v>180</v>
      </c>
      <c r="H24" s="36">
        <v>0.89</v>
      </c>
      <c r="I24" s="36">
        <v>0.8</v>
      </c>
      <c r="J24" s="36">
        <v>0.88</v>
      </c>
    </row>
    <row r="25" spans="1:10" ht="16.5" thickBot="1" x14ac:dyDescent="0.3">
      <c r="A25" s="37">
        <v>45405</v>
      </c>
      <c r="B25" s="38" t="s">
        <v>175</v>
      </c>
      <c r="C25" s="39">
        <v>7857</v>
      </c>
      <c r="D25" s="38">
        <v>5500</v>
      </c>
      <c r="E25" s="39">
        <v>5714</v>
      </c>
      <c r="F25" s="38">
        <v>100</v>
      </c>
      <c r="G25" s="38" t="s">
        <v>180</v>
      </c>
      <c r="H25" s="40">
        <v>0.98</v>
      </c>
      <c r="I25" s="40">
        <v>0.99</v>
      </c>
      <c r="J25" s="40">
        <v>0.81</v>
      </c>
    </row>
    <row r="26" spans="1:10" ht="16.5" thickBot="1" x14ac:dyDescent="0.3">
      <c r="A26" s="33">
        <v>45405</v>
      </c>
      <c r="B26" s="34" t="s">
        <v>176</v>
      </c>
      <c r="C26" s="35">
        <v>7857</v>
      </c>
      <c r="D26" s="34">
        <v>10000</v>
      </c>
      <c r="E26" s="35">
        <v>5714</v>
      </c>
      <c r="F26" s="34">
        <v>100</v>
      </c>
      <c r="G26" s="34" t="s">
        <v>180</v>
      </c>
      <c r="H26" s="36">
        <v>0.81</v>
      </c>
      <c r="I26" s="36">
        <v>0.91</v>
      </c>
      <c r="J26" s="36">
        <v>0.95</v>
      </c>
    </row>
    <row r="27" spans="1:10" ht="16.5" thickBot="1" x14ac:dyDescent="0.3">
      <c r="A27" s="37">
        <v>45405</v>
      </c>
      <c r="B27" s="38" t="s">
        <v>177</v>
      </c>
      <c r="C27" s="39">
        <v>7857</v>
      </c>
      <c r="D27" s="38">
        <v>2000</v>
      </c>
      <c r="E27" s="39">
        <v>5714</v>
      </c>
      <c r="F27" s="38">
        <v>100</v>
      </c>
      <c r="G27" s="38" t="s">
        <v>180</v>
      </c>
      <c r="H27" s="40">
        <v>0.97</v>
      </c>
      <c r="I27" s="40">
        <v>0.85</v>
      </c>
      <c r="J27" s="40">
        <v>0.85</v>
      </c>
    </row>
    <row r="28" spans="1:10" ht="16.5" thickBot="1" x14ac:dyDescent="0.3">
      <c r="A28" s="33">
        <v>45405</v>
      </c>
      <c r="B28" s="34" t="s">
        <v>178</v>
      </c>
      <c r="C28" s="35">
        <v>7857</v>
      </c>
      <c r="D28" s="34">
        <v>2000</v>
      </c>
      <c r="E28" s="35">
        <v>5714</v>
      </c>
      <c r="F28" s="34">
        <v>100</v>
      </c>
      <c r="G28" s="34" t="s">
        <v>180</v>
      </c>
      <c r="H28" s="36">
        <v>0.89</v>
      </c>
      <c r="I28" s="36">
        <v>0.94</v>
      </c>
      <c r="J28" s="36">
        <v>0.8</v>
      </c>
    </row>
    <row r="29" spans="1:10" ht="16.5" thickBot="1" x14ac:dyDescent="0.3">
      <c r="A29" s="37">
        <v>45405</v>
      </c>
      <c r="B29" s="38" t="s">
        <v>179</v>
      </c>
      <c r="C29" s="39">
        <v>7857</v>
      </c>
      <c r="D29" s="38">
        <v>2000</v>
      </c>
      <c r="E29" s="39">
        <v>5714</v>
      </c>
      <c r="F29" s="38">
        <v>100</v>
      </c>
      <c r="G29" s="38" t="s">
        <v>180</v>
      </c>
      <c r="H29" s="40">
        <v>0.88</v>
      </c>
      <c r="I29" s="40">
        <v>0.94</v>
      </c>
      <c r="J29" s="40">
        <v>0.7</v>
      </c>
    </row>
    <row r="30" spans="1:10" ht="16.5" thickBot="1" x14ac:dyDescent="0.3">
      <c r="A30" s="33">
        <v>45435</v>
      </c>
      <c r="B30" s="34" t="s">
        <v>172</v>
      </c>
      <c r="C30" s="35">
        <v>11429</v>
      </c>
      <c r="D30" s="35">
        <v>20000</v>
      </c>
      <c r="E30" s="35">
        <v>2857</v>
      </c>
      <c r="F30" s="34">
        <v>90</v>
      </c>
      <c r="G30" s="34" t="s">
        <v>180</v>
      </c>
      <c r="H30" s="36">
        <v>0.75</v>
      </c>
      <c r="I30" s="36">
        <v>0.77</v>
      </c>
      <c r="J30" s="36">
        <v>0.84</v>
      </c>
    </row>
    <row r="31" spans="1:10" ht="16.5" thickBot="1" x14ac:dyDescent="0.3">
      <c r="A31" s="37">
        <v>45435</v>
      </c>
      <c r="B31" s="38" t="s">
        <v>174</v>
      </c>
      <c r="C31" s="39">
        <v>11429</v>
      </c>
      <c r="D31" s="39">
        <v>17000</v>
      </c>
      <c r="E31" s="39">
        <v>2857</v>
      </c>
      <c r="F31" s="38">
        <v>80</v>
      </c>
      <c r="G31" s="38" t="s">
        <v>180</v>
      </c>
      <c r="H31" s="40">
        <v>0.73</v>
      </c>
      <c r="I31" s="40">
        <v>0.96</v>
      </c>
      <c r="J31" s="40">
        <v>0.93</v>
      </c>
    </row>
    <row r="32" spans="1:10" ht="16.5" thickBot="1" x14ac:dyDescent="0.3">
      <c r="A32" s="33">
        <v>45435</v>
      </c>
      <c r="B32" s="34" t="s">
        <v>175</v>
      </c>
      <c r="C32" s="35">
        <v>11429</v>
      </c>
      <c r="D32" s="34">
        <v>16000</v>
      </c>
      <c r="E32" s="35">
        <v>2857</v>
      </c>
      <c r="F32" s="34">
        <v>90</v>
      </c>
      <c r="G32" s="34" t="s">
        <v>180</v>
      </c>
      <c r="H32" s="36">
        <v>0.93</v>
      </c>
      <c r="I32" s="36">
        <v>0.74</v>
      </c>
      <c r="J32" s="36">
        <v>0.93</v>
      </c>
    </row>
    <row r="33" spans="1:10" ht="16.5" thickBot="1" x14ac:dyDescent="0.3">
      <c r="A33" s="37">
        <v>45435</v>
      </c>
      <c r="B33" s="38" t="s">
        <v>176</v>
      </c>
      <c r="C33" s="39">
        <v>11429</v>
      </c>
      <c r="D33" s="38">
        <v>12000</v>
      </c>
      <c r="E33" s="39">
        <v>2857</v>
      </c>
      <c r="F33" s="38">
        <v>110</v>
      </c>
      <c r="G33" s="38" t="s">
        <v>180</v>
      </c>
      <c r="H33" s="40">
        <v>0.85</v>
      </c>
      <c r="I33" s="40">
        <v>0.7</v>
      </c>
      <c r="J33" s="40">
        <v>0.99</v>
      </c>
    </row>
    <row r="34" spans="1:10" ht="16.5" thickBot="1" x14ac:dyDescent="0.3">
      <c r="A34" s="33">
        <v>45435</v>
      </c>
      <c r="B34" s="34" t="s">
        <v>177</v>
      </c>
      <c r="C34" s="35">
        <v>11429</v>
      </c>
      <c r="D34" s="34">
        <v>20500</v>
      </c>
      <c r="E34" s="35">
        <v>2857</v>
      </c>
      <c r="F34" s="34">
        <v>90</v>
      </c>
      <c r="G34" s="34" t="s">
        <v>180</v>
      </c>
      <c r="H34" s="36">
        <v>0.92</v>
      </c>
      <c r="I34" s="36">
        <v>0.99</v>
      </c>
      <c r="J34" s="36">
        <v>0.88</v>
      </c>
    </row>
    <row r="35" spans="1:10" ht="16.5" thickBot="1" x14ac:dyDescent="0.3">
      <c r="A35" s="37">
        <v>45435</v>
      </c>
      <c r="B35" s="38" t="s">
        <v>178</v>
      </c>
      <c r="C35" s="39">
        <v>11429</v>
      </c>
      <c r="D35" s="38">
        <v>21000</v>
      </c>
      <c r="E35" s="39">
        <v>2857</v>
      </c>
      <c r="F35" s="38">
        <v>100</v>
      </c>
      <c r="G35" s="38" t="s">
        <v>180</v>
      </c>
      <c r="H35" s="40">
        <v>0.75</v>
      </c>
      <c r="I35" s="40">
        <v>0.97</v>
      </c>
      <c r="J35" s="40">
        <v>0.83</v>
      </c>
    </row>
    <row r="36" spans="1:10" ht="16.5" thickBot="1" x14ac:dyDescent="0.3">
      <c r="A36" s="33">
        <v>45435</v>
      </c>
      <c r="B36" s="34" t="s">
        <v>179</v>
      </c>
      <c r="C36" s="35">
        <v>11429</v>
      </c>
      <c r="D36" s="34">
        <v>21500</v>
      </c>
      <c r="E36" s="35">
        <v>2857</v>
      </c>
      <c r="F36" s="34">
        <v>90</v>
      </c>
      <c r="G36" s="34" t="s">
        <v>180</v>
      </c>
      <c r="H36" s="36">
        <v>0.77</v>
      </c>
      <c r="I36" s="36">
        <v>0.97</v>
      </c>
      <c r="J36" s="36">
        <v>0.78</v>
      </c>
    </row>
    <row r="37" spans="1:10" ht="16.5" thickBot="1" x14ac:dyDescent="0.3">
      <c r="A37" s="37">
        <v>45466</v>
      </c>
      <c r="B37" s="38" t="s">
        <v>172</v>
      </c>
      <c r="C37" s="39">
        <v>14286</v>
      </c>
      <c r="D37" s="39">
        <v>22000</v>
      </c>
      <c r="E37" s="38">
        <v>857</v>
      </c>
      <c r="F37" s="38">
        <v>228</v>
      </c>
      <c r="G37" s="38" t="s">
        <v>180</v>
      </c>
      <c r="H37" s="40">
        <v>0.79</v>
      </c>
      <c r="I37" s="40">
        <v>0.75</v>
      </c>
      <c r="J37" s="40">
        <v>0.93</v>
      </c>
    </row>
    <row r="38" spans="1:10" ht="16.5" thickBot="1" x14ac:dyDescent="0.3">
      <c r="A38" s="33">
        <v>45466</v>
      </c>
      <c r="B38" s="34" t="s">
        <v>174</v>
      </c>
      <c r="C38" s="35">
        <v>14286</v>
      </c>
      <c r="D38" s="35">
        <v>18000</v>
      </c>
      <c r="E38" s="34">
        <v>857</v>
      </c>
      <c r="F38" s="34">
        <v>220</v>
      </c>
      <c r="G38" s="34" t="s">
        <v>180</v>
      </c>
      <c r="H38" s="36">
        <v>0.81</v>
      </c>
      <c r="I38" s="36">
        <v>0.98</v>
      </c>
      <c r="J38" s="36">
        <v>0.86</v>
      </c>
    </row>
    <row r="39" spans="1:10" ht="16.5" thickBot="1" x14ac:dyDescent="0.3">
      <c r="A39" s="37">
        <v>45466</v>
      </c>
      <c r="B39" s="38" t="s">
        <v>175</v>
      </c>
      <c r="C39" s="39">
        <v>14286</v>
      </c>
      <c r="D39" s="38">
        <v>18500</v>
      </c>
      <c r="E39" s="38">
        <v>857</v>
      </c>
      <c r="F39" s="38">
        <v>228</v>
      </c>
      <c r="G39" s="38" t="s">
        <v>180</v>
      </c>
      <c r="H39" s="40">
        <v>0.86</v>
      </c>
      <c r="I39" s="40">
        <v>0.82</v>
      </c>
      <c r="J39" s="40">
        <v>0.86</v>
      </c>
    </row>
    <row r="40" spans="1:10" ht="16.5" thickBot="1" x14ac:dyDescent="0.3">
      <c r="A40" s="33">
        <v>45466</v>
      </c>
      <c r="B40" s="34" t="s">
        <v>176</v>
      </c>
      <c r="C40" s="35">
        <v>14286</v>
      </c>
      <c r="D40" s="34">
        <v>14314</v>
      </c>
      <c r="E40" s="34">
        <v>857</v>
      </c>
      <c r="F40" s="34">
        <v>238</v>
      </c>
      <c r="G40" s="34" t="s">
        <v>180</v>
      </c>
      <c r="H40" s="36">
        <v>0.72</v>
      </c>
      <c r="I40" s="36">
        <v>0.95</v>
      </c>
      <c r="J40" s="36">
        <v>0.9</v>
      </c>
    </row>
    <row r="41" spans="1:10" ht="16.5" thickBot="1" x14ac:dyDescent="0.3">
      <c r="A41" s="37">
        <v>45466</v>
      </c>
      <c r="B41" s="38" t="s">
        <v>177</v>
      </c>
      <c r="C41" s="39">
        <v>14286</v>
      </c>
      <c r="D41" s="38">
        <v>21000</v>
      </c>
      <c r="E41" s="38">
        <v>857</v>
      </c>
      <c r="F41" s="38">
        <v>228</v>
      </c>
      <c r="G41" s="38" t="s">
        <v>180</v>
      </c>
      <c r="H41" s="40">
        <v>0.71</v>
      </c>
      <c r="I41" s="40">
        <v>0.8</v>
      </c>
      <c r="J41" s="40">
        <v>0.76</v>
      </c>
    </row>
    <row r="42" spans="1:10" ht="16.5" thickBot="1" x14ac:dyDescent="0.3">
      <c r="A42" s="33">
        <v>45466</v>
      </c>
      <c r="B42" s="34" t="s">
        <v>178</v>
      </c>
      <c r="C42" s="35">
        <v>14286</v>
      </c>
      <c r="D42" s="34">
        <v>22500</v>
      </c>
      <c r="E42" s="34">
        <v>857</v>
      </c>
      <c r="F42" s="34">
        <v>230</v>
      </c>
      <c r="G42" s="34" t="s">
        <v>180</v>
      </c>
      <c r="H42" s="36">
        <v>0.97</v>
      </c>
      <c r="I42" s="36">
        <v>0.95</v>
      </c>
      <c r="J42" s="36">
        <v>0.85</v>
      </c>
    </row>
    <row r="43" spans="1:10" ht="16.5" thickBot="1" x14ac:dyDescent="0.3">
      <c r="A43" s="37">
        <v>45466</v>
      </c>
      <c r="B43" s="38" t="s">
        <v>179</v>
      </c>
      <c r="C43" s="39">
        <v>14286</v>
      </c>
      <c r="D43" s="38">
        <v>22900</v>
      </c>
      <c r="E43" s="38">
        <v>857</v>
      </c>
      <c r="F43" s="38">
        <v>228</v>
      </c>
      <c r="G43" s="38" t="s">
        <v>180</v>
      </c>
      <c r="H43" s="40">
        <v>0.95</v>
      </c>
      <c r="I43" s="40">
        <v>0.85</v>
      </c>
      <c r="J43" s="40">
        <v>0.91</v>
      </c>
    </row>
    <row r="44" spans="1:10" ht="16.5" thickBot="1" x14ac:dyDescent="0.3">
      <c r="A44" s="33">
        <v>45496</v>
      </c>
      <c r="B44" s="34" t="s">
        <v>172</v>
      </c>
      <c r="C44" s="35">
        <v>18563</v>
      </c>
      <c r="D44" s="35">
        <v>25000</v>
      </c>
      <c r="E44" s="34">
        <v>714</v>
      </c>
      <c r="F44" s="34">
        <v>250</v>
      </c>
      <c r="G44" s="34" t="s">
        <v>181</v>
      </c>
      <c r="H44" s="36">
        <v>0.97</v>
      </c>
      <c r="I44" s="36">
        <v>0.7</v>
      </c>
      <c r="J44" s="36">
        <v>0.93</v>
      </c>
    </row>
    <row r="45" spans="1:10" ht="16.5" thickBot="1" x14ac:dyDescent="0.3">
      <c r="A45" s="37">
        <v>45496</v>
      </c>
      <c r="B45" s="38" t="s">
        <v>174</v>
      </c>
      <c r="C45" s="39">
        <v>18563</v>
      </c>
      <c r="D45" s="39">
        <v>22000</v>
      </c>
      <c r="E45" s="38">
        <v>714</v>
      </c>
      <c r="F45" s="38">
        <v>240</v>
      </c>
      <c r="G45" s="38" t="s">
        <v>181</v>
      </c>
      <c r="H45" s="40">
        <v>0.9</v>
      </c>
      <c r="I45" s="40">
        <v>0.98</v>
      </c>
      <c r="J45" s="40">
        <v>0.96</v>
      </c>
    </row>
    <row r="46" spans="1:10" ht="16.5" thickBot="1" x14ac:dyDescent="0.3">
      <c r="A46" s="33">
        <v>45496</v>
      </c>
      <c r="B46" s="34" t="s">
        <v>175</v>
      </c>
      <c r="C46" s="35">
        <v>18563</v>
      </c>
      <c r="D46" s="34">
        <v>25000</v>
      </c>
      <c r="E46" s="34">
        <v>714</v>
      </c>
      <c r="F46" s="34">
        <v>270</v>
      </c>
      <c r="G46" s="34" t="s">
        <v>181</v>
      </c>
      <c r="H46" s="36">
        <v>0.9</v>
      </c>
      <c r="I46" s="36">
        <v>0.95</v>
      </c>
      <c r="J46" s="36">
        <v>0.98</v>
      </c>
    </row>
    <row r="47" spans="1:10" ht="16.5" thickBot="1" x14ac:dyDescent="0.3">
      <c r="A47" s="37">
        <v>45496</v>
      </c>
      <c r="B47" s="38" t="s">
        <v>176</v>
      </c>
      <c r="C47" s="39">
        <v>18563</v>
      </c>
      <c r="D47" s="38">
        <v>25000</v>
      </c>
      <c r="E47" s="38">
        <v>714</v>
      </c>
      <c r="F47" s="38">
        <v>259</v>
      </c>
      <c r="G47" s="38" t="s">
        <v>181</v>
      </c>
      <c r="H47" s="40">
        <v>0.96</v>
      </c>
      <c r="I47" s="40">
        <v>0.81</v>
      </c>
      <c r="J47" s="40">
        <v>0.85</v>
      </c>
    </row>
    <row r="48" spans="1:10" ht="16.5" thickBot="1" x14ac:dyDescent="0.3">
      <c r="A48" s="33">
        <v>45496</v>
      </c>
      <c r="B48" s="34" t="s">
        <v>177</v>
      </c>
      <c r="C48" s="35">
        <v>18563</v>
      </c>
      <c r="D48" s="34">
        <v>25000</v>
      </c>
      <c r="E48" s="34">
        <v>714</v>
      </c>
      <c r="F48" s="34">
        <v>260</v>
      </c>
      <c r="G48" s="34" t="s">
        <v>181</v>
      </c>
      <c r="H48" s="36">
        <v>0.98</v>
      </c>
      <c r="I48" s="36">
        <v>0.84</v>
      </c>
      <c r="J48" s="36">
        <v>0.89</v>
      </c>
    </row>
    <row r="49" spans="1:10" ht="16.5" thickBot="1" x14ac:dyDescent="0.3">
      <c r="A49" s="37">
        <v>45496</v>
      </c>
      <c r="B49" s="38" t="s">
        <v>178</v>
      </c>
      <c r="C49" s="39">
        <v>18563</v>
      </c>
      <c r="D49" s="38">
        <v>25000</v>
      </c>
      <c r="E49" s="38">
        <v>714</v>
      </c>
      <c r="F49" s="38">
        <v>260</v>
      </c>
      <c r="G49" s="38" t="s">
        <v>181</v>
      </c>
      <c r="H49" s="40">
        <v>0.76</v>
      </c>
      <c r="I49" s="40">
        <v>0.7</v>
      </c>
      <c r="J49" s="40">
        <v>0.86</v>
      </c>
    </row>
    <row r="50" spans="1:10" ht="16.5" thickBot="1" x14ac:dyDescent="0.3">
      <c r="A50" s="33">
        <v>45496</v>
      </c>
      <c r="B50" s="34" t="s">
        <v>179</v>
      </c>
      <c r="C50" s="35">
        <v>18563</v>
      </c>
      <c r="D50" s="34">
        <v>25000</v>
      </c>
      <c r="E50" s="34">
        <v>714</v>
      </c>
      <c r="F50" s="34">
        <v>261</v>
      </c>
      <c r="G50" s="34" t="s">
        <v>181</v>
      </c>
      <c r="H50" s="36">
        <v>0.91</v>
      </c>
      <c r="I50" s="36">
        <v>0.77</v>
      </c>
      <c r="J50" s="36">
        <v>0.75</v>
      </c>
    </row>
    <row r="51" spans="1:10" ht="16.5" thickBot="1" x14ac:dyDescent="0.3">
      <c r="A51" s="37">
        <v>45527</v>
      </c>
      <c r="B51" s="38" t="s">
        <v>172</v>
      </c>
      <c r="C51" s="39">
        <v>18571</v>
      </c>
      <c r="D51" s="39">
        <v>25000</v>
      </c>
      <c r="E51" s="38">
        <v>714</v>
      </c>
      <c r="F51" s="38">
        <v>242</v>
      </c>
      <c r="G51" s="38" t="s">
        <v>181</v>
      </c>
      <c r="H51" s="40">
        <v>0.79</v>
      </c>
      <c r="I51" s="40">
        <v>0.81</v>
      </c>
      <c r="J51" s="40">
        <v>0.74</v>
      </c>
    </row>
    <row r="52" spans="1:10" ht="16.5" thickBot="1" x14ac:dyDescent="0.3">
      <c r="A52" s="33">
        <v>45527</v>
      </c>
      <c r="B52" s="34" t="s">
        <v>174</v>
      </c>
      <c r="C52" s="35">
        <v>18571</v>
      </c>
      <c r="D52" s="35">
        <v>22500</v>
      </c>
      <c r="E52" s="34">
        <v>714</v>
      </c>
      <c r="F52" s="34">
        <v>250</v>
      </c>
      <c r="G52" s="34" t="s">
        <v>181</v>
      </c>
      <c r="H52" s="36">
        <v>0.85</v>
      </c>
      <c r="I52" s="36">
        <v>0.82</v>
      </c>
      <c r="J52" s="36">
        <v>0.73</v>
      </c>
    </row>
    <row r="53" spans="1:10" ht="16.5" thickBot="1" x14ac:dyDescent="0.3">
      <c r="A53" s="37">
        <v>45527</v>
      </c>
      <c r="B53" s="38" t="s">
        <v>175</v>
      </c>
      <c r="C53" s="39">
        <v>18571</v>
      </c>
      <c r="D53" s="38">
        <v>25000</v>
      </c>
      <c r="E53" s="38">
        <v>714</v>
      </c>
      <c r="F53" s="38">
        <v>242</v>
      </c>
      <c r="G53" s="38" t="s">
        <v>181</v>
      </c>
      <c r="H53" s="40">
        <v>0.88</v>
      </c>
      <c r="I53" s="40">
        <v>0.84</v>
      </c>
      <c r="J53" s="40">
        <v>0.75</v>
      </c>
    </row>
    <row r="54" spans="1:10" ht="16.5" thickBot="1" x14ac:dyDescent="0.3">
      <c r="A54" s="33">
        <v>45527</v>
      </c>
      <c r="B54" s="34" t="s">
        <v>176</v>
      </c>
      <c r="C54" s="35">
        <v>18571</v>
      </c>
      <c r="D54" s="34">
        <v>25000</v>
      </c>
      <c r="E54" s="34">
        <v>714</v>
      </c>
      <c r="F54" s="34">
        <v>242</v>
      </c>
      <c r="G54" s="34" t="s">
        <v>181</v>
      </c>
      <c r="H54" s="36">
        <v>0.81</v>
      </c>
      <c r="I54" s="36">
        <v>0.92</v>
      </c>
      <c r="J54" s="36">
        <v>0.91</v>
      </c>
    </row>
    <row r="55" spans="1:10" ht="16.5" thickBot="1" x14ac:dyDescent="0.3">
      <c r="A55" s="37">
        <v>45527</v>
      </c>
      <c r="B55" s="38" t="s">
        <v>177</v>
      </c>
      <c r="C55" s="39">
        <v>18571</v>
      </c>
      <c r="D55" s="38">
        <v>25000</v>
      </c>
      <c r="E55" s="38">
        <v>714</v>
      </c>
      <c r="F55" s="38">
        <v>242</v>
      </c>
      <c r="G55" s="38" t="s">
        <v>181</v>
      </c>
      <c r="H55" s="40">
        <v>0.84</v>
      </c>
      <c r="I55" s="40">
        <v>0.73</v>
      </c>
      <c r="J55" s="40">
        <v>0.99</v>
      </c>
    </row>
    <row r="56" spans="1:10" ht="16.5" thickBot="1" x14ac:dyDescent="0.3">
      <c r="A56" s="33">
        <v>45527</v>
      </c>
      <c r="B56" s="34" t="s">
        <v>178</v>
      </c>
      <c r="C56" s="35">
        <v>18571</v>
      </c>
      <c r="D56" s="34">
        <v>25000</v>
      </c>
      <c r="E56" s="34">
        <v>714</v>
      </c>
      <c r="F56" s="34">
        <v>240</v>
      </c>
      <c r="G56" s="34" t="s">
        <v>181</v>
      </c>
      <c r="H56" s="36">
        <v>0.93</v>
      </c>
      <c r="I56" s="36">
        <v>0.79</v>
      </c>
      <c r="J56" s="36">
        <v>0.72</v>
      </c>
    </row>
    <row r="57" spans="1:10" ht="16.5" thickBot="1" x14ac:dyDescent="0.3">
      <c r="A57" s="37">
        <v>45527</v>
      </c>
      <c r="B57" s="38" t="s">
        <v>179</v>
      </c>
      <c r="C57" s="39">
        <v>18571</v>
      </c>
      <c r="D57" s="38">
        <v>25000</v>
      </c>
      <c r="E57" s="38">
        <v>714</v>
      </c>
      <c r="F57" s="38">
        <v>242</v>
      </c>
      <c r="G57" s="38" t="s">
        <v>181</v>
      </c>
      <c r="H57" s="40">
        <v>0.84</v>
      </c>
      <c r="I57" s="40">
        <v>0.79</v>
      </c>
      <c r="J57" s="40">
        <v>0.8</v>
      </c>
    </row>
    <row r="58" spans="1:10" ht="16.5" thickBot="1" x14ac:dyDescent="0.3">
      <c r="A58" s="33">
        <v>45558</v>
      </c>
      <c r="B58" s="34" t="s">
        <v>172</v>
      </c>
      <c r="C58" s="35">
        <v>17857</v>
      </c>
      <c r="D58" s="35">
        <v>22500</v>
      </c>
      <c r="E58" s="34">
        <v>286</v>
      </c>
      <c r="F58" s="34">
        <v>285</v>
      </c>
      <c r="G58" s="34" t="s">
        <v>181</v>
      </c>
      <c r="H58" s="36">
        <v>0.85</v>
      </c>
      <c r="I58" s="36">
        <v>0.91</v>
      </c>
      <c r="J58" s="36">
        <v>0.84</v>
      </c>
    </row>
    <row r="59" spans="1:10" ht="16.5" thickBot="1" x14ac:dyDescent="0.3">
      <c r="A59" s="37">
        <v>45558</v>
      </c>
      <c r="B59" s="38" t="s">
        <v>174</v>
      </c>
      <c r="C59" s="39">
        <v>17857</v>
      </c>
      <c r="D59" s="39">
        <v>21500</v>
      </c>
      <c r="E59" s="38">
        <v>286</v>
      </c>
      <c r="F59" s="38">
        <v>275</v>
      </c>
      <c r="G59" s="38" t="s">
        <v>181</v>
      </c>
      <c r="H59" s="40">
        <v>0.86</v>
      </c>
      <c r="I59" s="40">
        <v>0.75</v>
      </c>
      <c r="J59" s="40">
        <v>0.96</v>
      </c>
    </row>
    <row r="60" spans="1:10" ht="16.5" thickBot="1" x14ac:dyDescent="0.3">
      <c r="A60" s="33">
        <v>45558</v>
      </c>
      <c r="B60" s="34" t="s">
        <v>175</v>
      </c>
      <c r="C60" s="35">
        <v>17857</v>
      </c>
      <c r="D60" s="34">
        <v>24000</v>
      </c>
      <c r="E60" s="34">
        <v>286</v>
      </c>
      <c r="F60" s="34">
        <v>285</v>
      </c>
      <c r="G60" s="34" t="s">
        <v>181</v>
      </c>
      <c r="H60" s="36">
        <v>0.96</v>
      </c>
      <c r="I60" s="36">
        <v>0.77</v>
      </c>
      <c r="J60" s="36">
        <v>0.92</v>
      </c>
    </row>
    <row r="61" spans="1:10" ht="16.5" thickBot="1" x14ac:dyDescent="0.3">
      <c r="A61" s="37">
        <v>45558</v>
      </c>
      <c r="B61" s="38" t="s">
        <v>176</v>
      </c>
      <c r="C61" s="39">
        <v>17857</v>
      </c>
      <c r="D61" s="38">
        <v>24500</v>
      </c>
      <c r="E61" s="38">
        <v>286</v>
      </c>
      <c r="F61" s="38">
        <v>290</v>
      </c>
      <c r="G61" s="38" t="s">
        <v>181</v>
      </c>
      <c r="H61" s="40">
        <v>0.99</v>
      </c>
      <c r="I61" s="40">
        <v>0.97</v>
      </c>
      <c r="J61" s="40">
        <v>0.73</v>
      </c>
    </row>
    <row r="62" spans="1:10" ht="16.5" thickBot="1" x14ac:dyDescent="0.3">
      <c r="A62" s="33">
        <v>45558</v>
      </c>
      <c r="B62" s="34" t="s">
        <v>177</v>
      </c>
      <c r="C62" s="35">
        <v>17857</v>
      </c>
      <c r="D62" s="34">
        <v>24500</v>
      </c>
      <c r="E62" s="34">
        <v>286</v>
      </c>
      <c r="F62" s="34">
        <v>310</v>
      </c>
      <c r="G62" s="34" t="s">
        <v>181</v>
      </c>
      <c r="H62" s="36">
        <v>0.77</v>
      </c>
      <c r="I62" s="36">
        <v>0.72</v>
      </c>
      <c r="J62" s="36">
        <v>0.85</v>
      </c>
    </row>
    <row r="63" spans="1:10" ht="16.5" thickBot="1" x14ac:dyDescent="0.3">
      <c r="A63" s="37">
        <v>45558</v>
      </c>
      <c r="B63" s="38" t="s">
        <v>178</v>
      </c>
      <c r="C63" s="39">
        <v>17857</v>
      </c>
      <c r="D63" s="38">
        <v>24500</v>
      </c>
      <c r="E63" s="38">
        <v>286</v>
      </c>
      <c r="F63" s="38">
        <v>270</v>
      </c>
      <c r="G63" s="38" t="s">
        <v>181</v>
      </c>
      <c r="H63" s="40">
        <v>0.77</v>
      </c>
      <c r="I63" s="40">
        <v>0.96</v>
      </c>
      <c r="J63" s="40">
        <v>0.78</v>
      </c>
    </row>
    <row r="64" spans="1:10" ht="16.5" thickBot="1" x14ac:dyDescent="0.3">
      <c r="A64" s="33">
        <v>45558</v>
      </c>
      <c r="B64" s="34" t="s">
        <v>179</v>
      </c>
      <c r="C64" s="35">
        <v>17857</v>
      </c>
      <c r="D64" s="34">
        <v>24500</v>
      </c>
      <c r="E64" s="34">
        <v>286</v>
      </c>
      <c r="F64" s="34">
        <v>285</v>
      </c>
      <c r="G64" s="34" t="s">
        <v>181</v>
      </c>
      <c r="H64" s="36">
        <v>0.78</v>
      </c>
      <c r="I64" s="36">
        <v>0.8</v>
      </c>
      <c r="J64" s="36">
        <v>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G9" sqref="G9"/>
    </sheetView>
  </sheetViews>
  <sheetFormatPr defaultColWidth="11.42578125" defaultRowHeight="15" x14ac:dyDescent="0.25"/>
  <cols>
    <col min="5" max="5" width="17" customWidth="1"/>
  </cols>
  <sheetData>
    <row r="1" spans="1:13" ht="23.25" x14ac:dyDescent="0.35">
      <c r="A1" s="29" t="s">
        <v>133</v>
      </c>
      <c r="B1" s="30"/>
      <c r="C1" s="30"/>
      <c r="D1" s="30"/>
      <c r="E1" s="30"/>
      <c r="F1" s="30"/>
      <c r="I1" s="6" t="s">
        <v>129</v>
      </c>
      <c r="J1" s="6" t="s">
        <v>130</v>
      </c>
      <c r="K1" t="s">
        <v>136</v>
      </c>
    </row>
    <row r="2" spans="1:13" x14ac:dyDescent="0.25">
      <c r="A2" s="11" t="s">
        <v>128</v>
      </c>
      <c r="B2" s="11" t="s">
        <v>129</v>
      </c>
      <c r="C2" s="11" t="s">
        <v>130</v>
      </c>
      <c r="D2" s="11" t="s">
        <v>131</v>
      </c>
      <c r="E2" s="11" t="s">
        <v>132</v>
      </c>
      <c r="F2" s="11"/>
      <c r="I2">
        <v>1450000</v>
      </c>
      <c r="J2">
        <v>920000</v>
      </c>
      <c r="K2">
        <f>I2-J2</f>
        <v>530000</v>
      </c>
      <c r="M2" t="str">
        <f>CONCATENATE(B2,C2)</f>
        <v>RevenueExpenses</v>
      </c>
    </row>
    <row r="3" spans="1:13" x14ac:dyDescent="0.25">
      <c r="A3">
        <v>1992</v>
      </c>
      <c r="B3">
        <v>1450000</v>
      </c>
      <c r="C3">
        <v>920000</v>
      </c>
      <c r="D3">
        <v>530000</v>
      </c>
      <c r="E3">
        <v>240000</v>
      </c>
      <c r="I3">
        <v>1500000</v>
      </c>
      <c r="J3">
        <v>940000</v>
      </c>
      <c r="K3">
        <f t="shared" ref="K3:K16" si="0">I3-J3</f>
        <v>560000</v>
      </c>
    </row>
    <row r="4" spans="1:13" x14ac:dyDescent="0.25">
      <c r="A4">
        <v>1993</v>
      </c>
      <c r="B4">
        <v>1500000</v>
      </c>
      <c r="C4">
        <v>940000</v>
      </c>
      <c r="D4">
        <v>560000</v>
      </c>
      <c r="E4">
        <v>250000</v>
      </c>
      <c r="I4">
        <v>1550000</v>
      </c>
      <c r="J4">
        <v>950000</v>
      </c>
      <c r="K4">
        <f t="shared" si="0"/>
        <v>600000</v>
      </c>
    </row>
    <row r="5" spans="1:13" x14ac:dyDescent="0.25">
      <c r="A5">
        <v>1994</v>
      </c>
      <c r="B5">
        <v>1550000</v>
      </c>
      <c r="C5">
        <v>950000</v>
      </c>
      <c r="D5">
        <v>600000</v>
      </c>
      <c r="E5">
        <v>260000</v>
      </c>
      <c r="I5">
        <v>1600000</v>
      </c>
      <c r="J5">
        <v>980000</v>
      </c>
      <c r="K5">
        <f t="shared" si="0"/>
        <v>620000</v>
      </c>
    </row>
    <row r="6" spans="1:13" x14ac:dyDescent="0.25">
      <c r="A6">
        <v>1995</v>
      </c>
      <c r="B6">
        <v>1600000</v>
      </c>
      <c r="C6">
        <v>980000</v>
      </c>
      <c r="D6">
        <v>620000</v>
      </c>
      <c r="E6">
        <v>270000</v>
      </c>
      <c r="I6">
        <v>1650000</v>
      </c>
      <c r="J6">
        <v>1000000</v>
      </c>
      <c r="K6">
        <f t="shared" si="0"/>
        <v>650000</v>
      </c>
    </row>
    <row r="7" spans="1:13" x14ac:dyDescent="0.25">
      <c r="A7">
        <v>1996</v>
      </c>
      <c r="B7">
        <v>1650000</v>
      </c>
      <c r="C7">
        <v>1000000</v>
      </c>
      <c r="D7">
        <v>650000</v>
      </c>
      <c r="E7">
        <v>280000</v>
      </c>
      <c r="I7">
        <v>1700000</v>
      </c>
      <c r="J7">
        <v>1030000</v>
      </c>
      <c r="K7">
        <f t="shared" si="0"/>
        <v>670000</v>
      </c>
    </row>
    <row r="8" spans="1:13" x14ac:dyDescent="0.25">
      <c r="A8">
        <v>1997</v>
      </c>
      <c r="B8">
        <v>1700000</v>
      </c>
      <c r="C8">
        <v>1030000</v>
      </c>
      <c r="D8">
        <v>670000</v>
      </c>
      <c r="E8">
        <v>290000</v>
      </c>
      <c r="I8">
        <v>1750000</v>
      </c>
      <c r="J8">
        <v>1050000</v>
      </c>
      <c r="K8">
        <f t="shared" si="0"/>
        <v>700000</v>
      </c>
    </row>
    <row r="9" spans="1:13" x14ac:dyDescent="0.25">
      <c r="A9">
        <v>1998</v>
      </c>
      <c r="B9">
        <v>1750000</v>
      </c>
      <c r="C9">
        <v>1050000</v>
      </c>
      <c r="D9">
        <v>700000</v>
      </c>
      <c r="E9">
        <v>300000</v>
      </c>
      <c r="I9">
        <v>1800000</v>
      </c>
      <c r="J9">
        <v>1080000</v>
      </c>
      <c r="K9">
        <f t="shared" si="0"/>
        <v>720000</v>
      </c>
    </row>
    <row r="10" spans="1:13" x14ac:dyDescent="0.25">
      <c r="A10">
        <v>1999</v>
      </c>
      <c r="B10">
        <v>1800000</v>
      </c>
      <c r="C10">
        <v>1080000</v>
      </c>
      <c r="D10">
        <v>720000</v>
      </c>
      <c r="E10">
        <v>310000</v>
      </c>
      <c r="I10">
        <v>1850000</v>
      </c>
      <c r="J10">
        <v>1100000</v>
      </c>
      <c r="K10">
        <f t="shared" si="0"/>
        <v>750000</v>
      </c>
    </row>
    <row r="11" spans="1:13" x14ac:dyDescent="0.25">
      <c r="A11">
        <v>2000</v>
      </c>
      <c r="B11">
        <v>1850000</v>
      </c>
      <c r="C11">
        <v>1100000</v>
      </c>
      <c r="D11">
        <v>750000</v>
      </c>
      <c r="E11">
        <v>320000</v>
      </c>
      <c r="I11">
        <v>1900000</v>
      </c>
      <c r="J11">
        <v>1130000</v>
      </c>
      <c r="K11">
        <f t="shared" si="0"/>
        <v>770000</v>
      </c>
    </row>
    <row r="12" spans="1:13" x14ac:dyDescent="0.25">
      <c r="A12">
        <v>2001</v>
      </c>
      <c r="B12">
        <v>1900000</v>
      </c>
      <c r="C12">
        <v>1130000</v>
      </c>
      <c r="D12">
        <v>770000</v>
      </c>
      <c r="E12">
        <v>330000</v>
      </c>
      <c r="I12">
        <v>1950000</v>
      </c>
      <c r="J12">
        <v>1150000</v>
      </c>
      <c r="K12">
        <f t="shared" si="0"/>
        <v>800000</v>
      </c>
    </row>
    <row r="13" spans="1:13" x14ac:dyDescent="0.25">
      <c r="A13">
        <v>2002</v>
      </c>
      <c r="B13">
        <v>1950000</v>
      </c>
      <c r="C13">
        <v>1150000</v>
      </c>
      <c r="D13">
        <v>800000</v>
      </c>
      <c r="E13">
        <v>340000</v>
      </c>
      <c r="I13">
        <v>2000000</v>
      </c>
      <c r="J13">
        <v>1180000</v>
      </c>
      <c r="K13">
        <f t="shared" si="0"/>
        <v>820000</v>
      </c>
    </row>
    <row r="14" spans="1:13" x14ac:dyDescent="0.25">
      <c r="A14">
        <v>2003</v>
      </c>
      <c r="B14">
        <v>2000000</v>
      </c>
      <c r="C14">
        <v>1180000</v>
      </c>
      <c r="D14">
        <v>820000</v>
      </c>
      <c r="E14">
        <v>350000</v>
      </c>
      <c r="I14">
        <v>2050000</v>
      </c>
      <c r="J14">
        <v>1200000</v>
      </c>
      <c r="K14">
        <f t="shared" si="0"/>
        <v>850000</v>
      </c>
    </row>
    <row r="15" spans="1:13" x14ac:dyDescent="0.25">
      <c r="A15">
        <v>2004</v>
      </c>
      <c r="B15">
        <v>2050000</v>
      </c>
      <c r="C15">
        <v>1200000</v>
      </c>
      <c r="D15">
        <v>850000</v>
      </c>
      <c r="E15">
        <v>360000</v>
      </c>
      <c r="I15">
        <v>2100000</v>
      </c>
      <c r="J15">
        <v>1230000</v>
      </c>
      <c r="K15">
        <f t="shared" si="0"/>
        <v>870000</v>
      </c>
    </row>
    <row r="16" spans="1:13" x14ac:dyDescent="0.25">
      <c r="A16">
        <v>2005</v>
      </c>
      <c r="B16">
        <v>2100000</v>
      </c>
      <c r="C16">
        <v>1230000</v>
      </c>
      <c r="D16">
        <v>870000</v>
      </c>
      <c r="E16">
        <v>370000</v>
      </c>
      <c r="I16">
        <v>2150000</v>
      </c>
      <c r="J16">
        <v>1250000</v>
      </c>
      <c r="K16">
        <f t="shared" si="0"/>
        <v>900000</v>
      </c>
    </row>
    <row r="17" spans="1:10" x14ac:dyDescent="0.25">
      <c r="A17">
        <v>2006</v>
      </c>
      <c r="B17">
        <v>2150000</v>
      </c>
      <c r="C17">
        <v>1250000</v>
      </c>
      <c r="D17">
        <v>900000</v>
      </c>
      <c r="E17">
        <v>380000</v>
      </c>
    </row>
    <row r="18" spans="1:10" x14ac:dyDescent="0.25">
      <c r="A18">
        <v>2007</v>
      </c>
      <c r="B18">
        <v>2200000</v>
      </c>
      <c r="C18">
        <v>1280000</v>
      </c>
      <c r="D18">
        <v>920000</v>
      </c>
      <c r="E18">
        <v>390000</v>
      </c>
    </row>
    <row r="19" spans="1:10" ht="16.5" x14ac:dyDescent="0.25">
      <c r="A19">
        <v>2008</v>
      </c>
      <c r="B19">
        <v>2250000</v>
      </c>
      <c r="C19">
        <v>1300000</v>
      </c>
      <c r="D19">
        <v>950000</v>
      </c>
      <c r="E19">
        <v>400000</v>
      </c>
      <c r="J19" s="10"/>
    </row>
    <row r="20" spans="1:10" x14ac:dyDescent="0.25">
      <c r="A20">
        <v>2009</v>
      </c>
      <c r="B20">
        <v>2300000</v>
      </c>
      <c r="C20">
        <v>1330000</v>
      </c>
      <c r="D20">
        <v>970000</v>
      </c>
      <c r="E20">
        <v>410000</v>
      </c>
    </row>
    <row r="21" spans="1:10" x14ac:dyDescent="0.25">
      <c r="A21">
        <v>2010</v>
      </c>
      <c r="B21">
        <v>2350000</v>
      </c>
      <c r="C21">
        <v>1350000</v>
      </c>
      <c r="D21">
        <v>1000000</v>
      </c>
      <c r="E21">
        <v>420000</v>
      </c>
    </row>
    <row r="22" spans="1:10" x14ac:dyDescent="0.25">
      <c r="A22">
        <v>2011</v>
      </c>
      <c r="B22">
        <v>2400000</v>
      </c>
      <c r="C22">
        <v>1380000</v>
      </c>
      <c r="D22">
        <v>1020000</v>
      </c>
      <c r="E22">
        <v>430000</v>
      </c>
    </row>
    <row r="23" spans="1:10" x14ac:dyDescent="0.25">
      <c r="A23">
        <v>2012</v>
      </c>
      <c r="B23">
        <v>2450000</v>
      </c>
      <c r="C23">
        <v>1400000</v>
      </c>
      <c r="D23">
        <v>1050000</v>
      </c>
      <c r="E23">
        <v>440000</v>
      </c>
      <c r="H23" s="6"/>
    </row>
    <row r="24" spans="1:10" x14ac:dyDescent="0.25">
      <c r="A24">
        <v>2013</v>
      </c>
      <c r="B24">
        <v>2500000</v>
      </c>
      <c r="C24">
        <v>1430000</v>
      </c>
      <c r="D24">
        <v>1070000</v>
      </c>
      <c r="E24">
        <v>450000</v>
      </c>
    </row>
    <row r="25" spans="1:10" x14ac:dyDescent="0.25">
      <c r="A25">
        <v>2014</v>
      </c>
      <c r="B25">
        <v>2550000</v>
      </c>
      <c r="C25">
        <v>1450000</v>
      </c>
      <c r="D25">
        <v>1100000</v>
      </c>
      <c r="E25">
        <v>460000</v>
      </c>
    </row>
    <row r="26" spans="1:10" x14ac:dyDescent="0.25">
      <c r="A26">
        <v>2015</v>
      </c>
      <c r="B26">
        <v>2600000</v>
      </c>
      <c r="C26">
        <v>1480000</v>
      </c>
      <c r="D26">
        <v>1120000</v>
      </c>
      <c r="E26">
        <v>470000</v>
      </c>
    </row>
    <row r="27" spans="1:10" x14ac:dyDescent="0.25">
      <c r="A27">
        <v>2016</v>
      </c>
      <c r="B27">
        <v>2650000</v>
      </c>
      <c r="C27">
        <v>1500000</v>
      </c>
      <c r="D27">
        <v>1150000</v>
      </c>
      <c r="E27">
        <v>480000</v>
      </c>
    </row>
    <row r="28" spans="1:10" x14ac:dyDescent="0.25">
      <c r="A28">
        <v>2017</v>
      </c>
      <c r="B28">
        <v>2700000</v>
      </c>
      <c r="C28">
        <v>1530000</v>
      </c>
      <c r="D28">
        <v>1170000</v>
      </c>
      <c r="E28">
        <v>490000</v>
      </c>
    </row>
    <row r="29" spans="1:10" x14ac:dyDescent="0.25">
      <c r="A29">
        <v>2018</v>
      </c>
      <c r="B29">
        <v>2750000</v>
      </c>
      <c r="C29">
        <v>1550000</v>
      </c>
      <c r="D29">
        <v>1200000</v>
      </c>
      <c r="E29">
        <v>500000</v>
      </c>
    </row>
    <row r="30" spans="1:10" x14ac:dyDescent="0.25">
      <c r="A30">
        <v>2019</v>
      </c>
      <c r="B30">
        <v>2800000</v>
      </c>
      <c r="C30">
        <v>1580000</v>
      </c>
      <c r="D30">
        <v>1220000</v>
      </c>
      <c r="E30">
        <v>510000</v>
      </c>
      <c r="I30" s="6"/>
    </row>
    <row r="31" spans="1:10" x14ac:dyDescent="0.25">
      <c r="A31">
        <v>2020</v>
      </c>
      <c r="B31">
        <v>2850000</v>
      </c>
      <c r="C31">
        <v>1600000</v>
      </c>
      <c r="D31">
        <v>1250000</v>
      </c>
      <c r="E31">
        <v>520000</v>
      </c>
      <c r="I31" s="6"/>
    </row>
    <row r="32" spans="1:10" x14ac:dyDescent="0.25">
      <c r="A32">
        <v>2021</v>
      </c>
      <c r="B32">
        <v>2900000</v>
      </c>
      <c r="C32">
        <v>1630000</v>
      </c>
      <c r="D32">
        <v>1270000</v>
      </c>
      <c r="E32">
        <v>530000</v>
      </c>
    </row>
    <row r="33" spans="1:5" x14ac:dyDescent="0.25">
      <c r="A33">
        <v>2022</v>
      </c>
      <c r="B33">
        <v>2950000</v>
      </c>
      <c r="C33">
        <v>1650000</v>
      </c>
      <c r="D33">
        <v>1300000</v>
      </c>
      <c r="E33">
        <v>540000</v>
      </c>
    </row>
    <row r="34" spans="1:5" x14ac:dyDescent="0.25">
      <c r="A34">
        <v>2023</v>
      </c>
      <c r="B34">
        <v>3000000</v>
      </c>
      <c r="C34">
        <v>1680000</v>
      </c>
      <c r="D34">
        <v>1320000</v>
      </c>
      <c r="E34">
        <v>550000</v>
      </c>
    </row>
    <row r="35" spans="1:5" x14ac:dyDescent="0.25">
      <c r="A35">
        <v>2024</v>
      </c>
      <c r="B35">
        <v>3050000</v>
      </c>
      <c r="C35">
        <v>1700000</v>
      </c>
      <c r="D35">
        <v>1350000</v>
      </c>
      <c r="E35">
        <v>560000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H8" sqref="H8"/>
    </sheetView>
  </sheetViews>
  <sheetFormatPr defaultColWidth="11.42578125" defaultRowHeight="15" x14ac:dyDescent="0.25"/>
  <cols>
    <col min="2" max="2" width="18" customWidth="1"/>
    <col min="3" max="3" width="14.42578125" customWidth="1"/>
    <col min="4" max="4" width="15.7109375" customWidth="1"/>
    <col min="5" max="5" width="19.42578125" customWidth="1"/>
    <col min="6" max="6" width="20" customWidth="1"/>
    <col min="7" max="7" width="19.5703125" style="13" customWidth="1"/>
  </cols>
  <sheetData>
    <row r="1" spans="1:9" ht="23.25" x14ac:dyDescent="0.35">
      <c r="A1" s="29" t="s">
        <v>134</v>
      </c>
      <c r="B1" s="29"/>
      <c r="C1" s="29"/>
      <c r="D1" s="29"/>
      <c r="E1" s="29"/>
      <c r="F1" s="29"/>
      <c r="G1" s="29"/>
    </row>
    <row r="2" spans="1:9" x14ac:dyDescent="0.25">
      <c r="A2" s="7" t="s">
        <v>52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53</v>
      </c>
      <c r="G2" s="12" t="s">
        <v>58</v>
      </c>
    </row>
    <row r="3" spans="1:9" x14ac:dyDescent="0.25">
      <c r="A3" s="8" t="s">
        <v>59</v>
      </c>
      <c r="B3" s="8" t="s">
        <v>61</v>
      </c>
      <c r="C3" s="8" t="s">
        <v>62</v>
      </c>
      <c r="D3" s="9">
        <v>43575</v>
      </c>
      <c r="E3" s="8">
        <v>51000</v>
      </c>
      <c r="F3" s="8" t="s">
        <v>60</v>
      </c>
      <c r="G3" s="8">
        <v>4.3</v>
      </c>
    </row>
    <row r="4" spans="1:9" x14ac:dyDescent="0.25">
      <c r="A4" s="8" t="s">
        <v>63</v>
      </c>
      <c r="B4" s="8" t="s">
        <v>65</v>
      </c>
      <c r="C4" s="8" t="s">
        <v>66</v>
      </c>
      <c r="D4" s="9">
        <v>44058</v>
      </c>
      <c r="E4" s="8">
        <v>46000</v>
      </c>
      <c r="F4" s="8" t="s">
        <v>64</v>
      </c>
      <c r="G4" s="8">
        <v>3.9</v>
      </c>
    </row>
    <row r="5" spans="1:9" x14ac:dyDescent="0.25">
      <c r="A5" s="8" t="s">
        <v>67</v>
      </c>
      <c r="B5" s="8" t="s">
        <v>69</v>
      </c>
      <c r="C5" s="8" t="s">
        <v>70</v>
      </c>
      <c r="D5" s="9">
        <v>40907</v>
      </c>
      <c r="E5" s="8">
        <v>66000</v>
      </c>
      <c r="F5" s="8" t="s">
        <v>68</v>
      </c>
      <c r="G5" s="8">
        <v>4.8</v>
      </c>
    </row>
    <row r="6" spans="1:9" ht="24" customHeight="1" x14ac:dyDescent="0.25">
      <c r="A6" s="8" t="s">
        <v>71</v>
      </c>
      <c r="B6" s="8" t="s">
        <v>61</v>
      </c>
      <c r="C6" s="8" t="s">
        <v>66</v>
      </c>
      <c r="D6" s="9">
        <v>44246</v>
      </c>
      <c r="E6" s="8">
        <v>44000</v>
      </c>
      <c r="F6" s="8" t="s">
        <v>72</v>
      </c>
      <c r="G6" s="8">
        <v>4</v>
      </c>
      <c r="I6" s="8"/>
    </row>
    <row r="7" spans="1:9" x14ac:dyDescent="0.25">
      <c r="A7" s="8" t="s">
        <v>73</v>
      </c>
      <c r="B7" s="8" t="s">
        <v>65</v>
      </c>
      <c r="C7" s="8" t="s">
        <v>62</v>
      </c>
      <c r="D7" s="9">
        <v>42893</v>
      </c>
      <c r="E7" s="8">
        <v>53000</v>
      </c>
      <c r="F7" s="8" t="s">
        <v>74</v>
      </c>
      <c r="G7" s="8">
        <v>4.2</v>
      </c>
      <c r="I7" s="8"/>
    </row>
    <row r="8" spans="1:9" x14ac:dyDescent="0.25">
      <c r="A8" s="8" t="s">
        <v>75</v>
      </c>
      <c r="B8" s="8" t="s">
        <v>61</v>
      </c>
      <c r="C8" s="8" t="s">
        <v>62</v>
      </c>
      <c r="D8" s="9">
        <v>43607</v>
      </c>
      <c r="E8" s="8">
        <v>52000</v>
      </c>
      <c r="F8" s="8" t="s">
        <v>76</v>
      </c>
      <c r="G8" s="8">
        <v>4.4000000000000004</v>
      </c>
      <c r="I8" s="8"/>
    </row>
    <row r="9" spans="1:9" x14ac:dyDescent="0.25">
      <c r="A9" s="8" t="s">
        <v>77</v>
      </c>
      <c r="B9" s="8" t="s">
        <v>65</v>
      </c>
      <c r="C9" s="8" t="s">
        <v>66</v>
      </c>
      <c r="D9" s="9">
        <v>44087</v>
      </c>
      <c r="E9" s="8">
        <v>47000</v>
      </c>
      <c r="F9" s="8" t="s">
        <v>78</v>
      </c>
      <c r="G9" s="8">
        <v>3.7</v>
      </c>
      <c r="I9" s="8"/>
    </row>
    <row r="10" spans="1:9" x14ac:dyDescent="0.25">
      <c r="A10" s="8" t="s">
        <v>79</v>
      </c>
      <c r="B10" s="8" t="s">
        <v>69</v>
      </c>
      <c r="C10" s="8" t="s">
        <v>70</v>
      </c>
      <c r="D10" s="9">
        <v>40926</v>
      </c>
      <c r="E10" s="8">
        <v>67000</v>
      </c>
      <c r="F10" s="8" t="s">
        <v>80</v>
      </c>
      <c r="G10" s="8">
        <v>5</v>
      </c>
      <c r="I10" s="8"/>
    </row>
    <row r="11" spans="1:9" x14ac:dyDescent="0.25">
      <c r="A11" s="8" t="s">
        <v>81</v>
      </c>
      <c r="B11" s="8" t="s">
        <v>61</v>
      </c>
      <c r="C11" s="8" t="s">
        <v>66</v>
      </c>
      <c r="D11" s="9">
        <v>44284</v>
      </c>
      <c r="E11" s="8">
        <v>45000</v>
      </c>
      <c r="F11" s="8" t="s">
        <v>82</v>
      </c>
      <c r="G11" s="8">
        <v>4.0999999999999996</v>
      </c>
      <c r="I11" s="8"/>
    </row>
    <row r="12" spans="1:9" x14ac:dyDescent="0.25">
      <c r="A12" s="8" t="s">
        <v>83</v>
      </c>
      <c r="B12" s="8" t="s">
        <v>65</v>
      </c>
      <c r="C12" s="8" t="s">
        <v>62</v>
      </c>
      <c r="D12" s="9">
        <v>43302</v>
      </c>
      <c r="E12" s="8">
        <v>54000</v>
      </c>
      <c r="F12" s="8" t="s">
        <v>84</v>
      </c>
      <c r="G12" s="8">
        <v>4.3</v>
      </c>
    </row>
    <row r="13" spans="1:9" x14ac:dyDescent="0.25">
      <c r="A13" s="8" t="s">
        <v>85</v>
      </c>
      <c r="B13" s="8" t="s">
        <v>61</v>
      </c>
      <c r="C13" s="8" t="s">
        <v>62</v>
      </c>
      <c r="D13" s="9">
        <v>43630</v>
      </c>
      <c r="E13" s="8">
        <v>51500</v>
      </c>
      <c r="F13" s="8" t="s">
        <v>86</v>
      </c>
      <c r="G13" s="8">
        <v>4.5999999999999996</v>
      </c>
    </row>
    <row r="14" spans="1:9" x14ac:dyDescent="0.25">
      <c r="A14" s="8" t="s">
        <v>87</v>
      </c>
      <c r="B14" s="8" t="s">
        <v>65</v>
      </c>
      <c r="C14" s="8" t="s">
        <v>66</v>
      </c>
      <c r="D14" s="9">
        <v>44109</v>
      </c>
      <c r="E14" s="8">
        <v>45500</v>
      </c>
      <c r="F14" s="8" t="s">
        <v>88</v>
      </c>
      <c r="G14" s="8">
        <v>3.6</v>
      </c>
    </row>
    <row r="15" spans="1:9" x14ac:dyDescent="0.25">
      <c r="A15" s="8" t="s">
        <v>89</v>
      </c>
      <c r="B15" s="8" t="s">
        <v>69</v>
      </c>
      <c r="C15" s="8" t="s">
        <v>70</v>
      </c>
      <c r="D15" s="9">
        <v>41316</v>
      </c>
      <c r="E15" s="8">
        <v>68000</v>
      </c>
      <c r="F15" s="8" t="s">
        <v>90</v>
      </c>
      <c r="G15" s="8">
        <v>4.7</v>
      </c>
    </row>
    <row r="16" spans="1:9" x14ac:dyDescent="0.25">
      <c r="A16" s="8" t="s">
        <v>91</v>
      </c>
      <c r="B16" s="8" t="s">
        <v>61</v>
      </c>
      <c r="C16" s="8" t="s">
        <v>66</v>
      </c>
      <c r="D16" s="9">
        <v>44316</v>
      </c>
      <c r="E16" s="8">
        <v>43500</v>
      </c>
      <c r="F16" s="8" t="s">
        <v>92</v>
      </c>
      <c r="G16" s="8">
        <v>4</v>
      </c>
    </row>
    <row r="17" spans="1:10" ht="24.75" x14ac:dyDescent="0.25">
      <c r="A17" s="8" t="s">
        <v>93</v>
      </c>
      <c r="B17" s="8" t="s">
        <v>65</v>
      </c>
      <c r="C17" s="8" t="s">
        <v>62</v>
      </c>
      <c r="D17" s="9">
        <v>43696</v>
      </c>
      <c r="E17" s="8">
        <v>55000</v>
      </c>
      <c r="F17" s="8" t="s">
        <v>94</v>
      </c>
      <c r="G17" s="8">
        <v>4.4000000000000004</v>
      </c>
      <c r="J17" s="25"/>
    </row>
    <row r="18" spans="1:10" x14ac:dyDescent="0.25">
      <c r="A18" s="8" t="s">
        <v>95</v>
      </c>
      <c r="B18" s="8" t="s">
        <v>61</v>
      </c>
      <c r="C18" s="8" t="s">
        <v>62</v>
      </c>
      <c r="D18" s="9">
        <v>44040</v>
      </c>
      <c r="E18" s="8">
        <v>52500</v>
      </c>
      <c r="F18" s="8" t="s">
        <v>96</v>
      </c>
      <c r="G18" s="8">
        <v>4.5</v>
      </c>
    </row>
    <row r="19" spans="1:10" x14ac:dyDescent="0.25">
      <c r="A19" s="8" t="s">
        <v>97</v>
      </c>
      <c r="B19" s="8" t="s">
        <v>65</v>
      </c>
      <c r="C19" s="8" t="s">
        <v>66</v>
      </c>
      <c r="D19" s="9">
        <v>44509</v>
      </c>
      <c r="E19" s="8">
        <v>46500</v>
      </c>
      <c r="F19" s="8" t="s">
        <v>98</v>
      </c>
      <c r="G19" s="8">
        <v>3.8</v>
      </c>
    </row>
    <row r="20" spans="1:10" x14ac:dyDescent="0.25">
      <c r="A20" s="8" t="s">
        <v>99</v>
      </c>
      <c r="B20" s="8" t="s">
        <v>69</v>
      </c>
      <c r="C20" s="8" t="s">
        <v>70</v>
      </c>
      <c r="D20" s="9">
        <v>41713</v>
      </c>
      <c r="E20" s="8">
        <v>69000</v>
      </c>
      <c r="F20" s="8" t="s">
        <v>100</v>
      </c>
      <c r="G20" s="8">
        <v>4.9000000000000004</v>
      </c>
    </row>
    <row r="21" spans="1:10" x14ac:dyDescent="0.25">
      <c r="A21" s="8" t="s">
        <v>101</v>
      </c>
      <c r="B21" s="8" t="s">
        <v>61</v>
      </c>
      <c r="C21" s="8" t="s">
        <v>66</v>
      </c>
      <c r="D21" s="9">
        <v>44687</v>
      </c>
      <c r="E21" s="8">
        <v>42500</v>
      </c>
      <c r="F21" s="8" t="s">
        <v>102</v>
      </c>
      <c r="G21" s="8">
        <v>3.9</v>
      </c>
    </row>
    <row r="22" spans="1:10" x14ac:dyDescent="0.25">
      <c r="A22" s="8" t="s">
        <v>103</v>
      </c>
      <c r="B22" s="8" t="s">
        <v>65</v>
      </c>
      <c r="C22" s="8" t="s">
        <v>62</v>
      </c>
      <c r="D22" s="9">
        <v>44103</v>
      </c>
      <c r="E22" s="8">
        <v>56000</v>
      </c>
      <c r="F22" s="8" t="s">
        <v>104</v>
      </c>
      <c r="G22" s="8">
        <v>4.5999999999999996</v>
      </c>
    </row>
  </sheetData>
  <dataConsolidate/>
  <mergeCells count="1">
    <mergeCell ref="A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zoomScaleNormal="100" workbookViewId="0">
      <selection activeCell="B21" sqref="B21"/>
    </sheetView>
  </sheetViews>
  <sheetFormatPr defaultColWidth="11.42578125" defaultRowHeight="15" x14ac:dyDescent="0.25"/>
  <cols>
    <col min="1" max="1" width="22.42578125" customWidth="1"/>
    <col min="2" max="2" width="12.42578125" customWidth="1"/>
    <col min="3" max="3" width="16.28515625" customWidth="1"/>
    <col min="4" max="4" width="14.28515625" customWidth="1"/>
    <col min="5" max="5" width="11.5703125" bestFit="1" customWidth="1"/>
    <col min="6" max="6" width="17.140625" customWidth="1"/>
    <col min="7" max="7" width="16.7109375" customWidth="1"/>
  </cols>
  <sheetData>
    <row r="1" spans="1:13" ht="31.5" customHeight="1" x14ac:dyDescent="0.4">
      <c r="A1" s="31" t="s">
        <v>135</v>
      </c>
      <c r="B1" s="31"/>
      <c r="C1" s="31"/>
      <c r="D1" s="31"/>
      <c r="E1" s="31"/>
      <c r="F1" s="31"/>
      <c r="G1" s="31"/>
    </row>
    <row r="2" spans="1:13" ht="28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0</v>
      </c>
      <c r="G2" s="1" t="s">
        <v>6</v>
      </c>
    </row>
    <row r="3" spans="1:13" ht="24.75" customHeight="1" x14ac:dyDescent="0.25">
      <c r="A3" s="3" t="s">
        <v>12</v>
      </c>
      <c r="B3" s="3" t="s">
        <v>10</v>
      </c>
      <c r="C3" s="3">
        <v>5</v>
      </c>
      <c r="D3" s="3">
        <v>20000</v>
      </c>
      <c r="E3" s="3" t="s">
        <v>13</v>
      </c>
      <c r="F3" s="2">
        <v>45418</v>
      </c>
      <c r="G3" s="3" t="s">
        <v>8</v>
      </c>
    </row>
    <row r="4" spans="1:13" x14ac:dyDescent="0.25">
      <c r="A4" s="3" t="s">
        <v>14</v>
      </c>
      <c r="B4" s="3" t="s">
        <v>7</v>
      </c>
      <c r="C4" s="3">
        <v>2</v>
      </c>
      <c r="D4" s="3">
        <v>25000</v>
      </c>
      <c r="E4" s="3" t="s">
        <v>15</v>
      </c>
      <c r="F4" s="2">
        <v>45419</v>
      </c>
      <c r="G4" s="3" t="s">
        <v>11</v>
      </c>
    </row>
    <row r="5" spans="1:13" ht="15.75" thickBot="1" x14ac:dyDescent="0.3">
      <c r="A5" s="3" t="s">
        <v>16</v>
      </c>
      <c r="B5" s="3" t="s">
        <v>9</v>
      </c>
      <c r="C5" s="3">
        <v>8</v>
      </c>
      <c r="D5" s="3">
        <v>60000</v>
      </c>
      <c r="E5" s="3" t="s">
        <v>17</v>
      </c>
      <c r="F5" s="2">
        <v>45420</v>
      </c>
      <c r="G5" s="3" t="s">
        <v>8</v>
      </c>
    </row>
    <row r="6" spans="1:13" x14ac:dyDescent="0.25">
      <c r="A6" s="3" t="s">
        <v>18</v>
      </c>
      <c r="B6" s="3" t="s">
        <v>7</v>
      </c>
      <c r="C6" s="3">
        <v>3</v>
      </c>
      <c r="D6" s="3">
        <v>30000</v>
      </c>
      <c r="E6" s="3" t="s">
        <v>19</v>
      </c>
      <c r="F6" s="2">
        <v>45421</v>
      </c>
      <c r="G6" s="3" t="s">
        <v>8</v>
      </c>
      <c r="K6" s="28"/>
      <c r="L6" s="28" t="s">
        <v>3</v>
      </c>
      <c r="M6" s="28" t="s">
        <v>4</v>
      </c>
    </row>
    <row r="7" spans="1:13" x14ac:dyDescent="0.25">
      <c r="A7" s="3" t="s">
        <v>20</v>
      </c>
      <c r="B7" s="3" t="s">
        <v>10</v>
      </c>
      <c r="C7" s="3">
        <v>4</v>
      </c>
      <c r="D7" s="3">
        <v>22000</v>
      </c>
      <c r="E7" s="3" t="s">
        <v>21</v>
      </c>
      <c r="F7" s="2">
        <v>45422</v>
      </c>
      <c r="G7" s="3" t="s">
        <v>11</v>
      </c>
      <c r="K7" t="s">
        <v>3</v>
      </c>
      <c r="L7">
        <v>1</v>
      </c>
    </row>
    <row r="8" spans="1:13" ht="15.75" thickBot="1" x14ac:dyDescent="0.3">
      <c r="A8" s="3" t="s">
        <v>22</v>
      </c>
      <c r="B8" s="3" t="s">
        <v>9</v>
      </c>
      <c r="C8" s="3">
        <v>6</v>
      </c>
      <c r="D8" s="3">
        <v>50000</v>
      </c>
      <c r="E8" s="3" t="s">
        <v>23</v>
      </c>
      <c r="F8" s="2">
        <v>45423</v>
      </c>
      <c r="G8" s="3" t="s">
        <v>8</v>
      </c>
      <c r="K8" s="27" t="s">
        <v>4</v>
      </c>
      <c r="L8" s="27">
        <v>0.83240088299606751</v>
      </c>
      <c r="M8" s="27">
        <v>1</v>
      </c>
    </row>
    <row r="9" spans="1:13" x14ac:dyDescent="0.25">
      <c r="A9" s="3" t="s">
        <v>24</v>
      </c>
      <c r="B9" s="3" t="s">
        <v>7</v>
      </c>
      <c r="C9" s="3">
        <v>3</v>
      </c>
      <c r="D9" s="3">
        <v>28000</v>
      </c>
      <c r="E9" s="3" t="s">
        <v>25</v>
      </c>
      <c r="F9" s="2">
        <v>45424</v>
      </c>
      <c r="G9" s="3" t="s">
        <v>8</v>
      </c>
    </row>
    <row r="10" spans="1:13" x14ac:dyDescent="0.25">
      <c r="A10" s="3" t="s">
        <v>26</v>
      </c>
      <c r="B10" s="3" t="s">
        <v>10</v>
      </c>
      <c r="C10" s="3">
        <v>2</v>
      </c>
      <c r="D10" s="3">
        <v>17000</v>
      </c>
      <c r="E10" s="3" t="s">
        <v>27</v>
      </c>
      <c r="F10" s="2">
        <v>45425</v>
      </c>
      <c r="G10" s="3" t="s">
        <v>11</v>
      </c>
    </row>
    <row r="11" spans="1:13" x14ac:dyDescent="0.25">
      <c r="A11" s="3" t="s">
        <v>28</v>
      </c>
      <c r="B11" s="3" t="s">
        <v>9</v>
      </c>
      <c r="C11" s="3">
        <v>7</v>
      </c>
      <c r="D11" s="3">
        <v>53000</v>
      </c>
      <c r="E11" s="3" t="s">
        <v>29</v>
      </c>
      <c r="F11" s="2">
        <v>45426</v>
      </c>
      <c r="G11" s="3" t="s">
        <v>8</v>
      </c>
    </row>
    <row r="12" spans="1:13" x14ac:dyDescent="0.25">
      <c r="A12" s="3" t="s">
        <v>30</v>
      </c>
      <c r="B12" s="3" t="s">
        <v>7</v>
      </c>
      <c r="C12" s="3">
        <v>4</v>
      </c>
      <c r="D12" s="3">
        <v>32000</v>
      </c>
      <c r="E12" s="3" t="s">
        <v>31</v>
      </c>
      <c r="F12" s="2">
        <v>45427</v>
      </c>
      <c r="G12" s="3" t="s">
        <v>8</v>
      </c>
    </row>
    <row r="13" spans="1:13" x14ac:dyDescent="0.25">
      <c r="A13" s="3" t="s">
        <v>32</v>
      </c>
      <c r="B13" s="3" t="s">
        <v>10</v>
      </c>
      <c r="C13" s="3">
        <v>5</v>
      </c>
      <c r="D13" s="3">
        <v>21000</v>
      </c>
      <c r="E13" s="3" t="s">
        <v>33</v>
      </c>
      <c r="F13" s="2">
        <v>45428</v>
      </c>
      <c r="G13" s="3" t="s">
        <v>11</v>
      </c>
    </row>
    <row r="14" spans="1:13" x14ac:dyDescent="0.25">
      <c r="A14" s="3" t="s">
        <v>34</v>
      </c>
      <c r="B14" s="3" t="s">
        <v>9</v>
      </c>
      <c r="C14" s="3">
        <v>6</v>
      </c>
      <c r="D14" s="3">
        <v>47000</v>
      </c>
      <c r="E14" s="3" t="s">
        <v>35</v>
      </c>
      <c r="F14" s="2">
        <v>45429</v>
      </c>
      <c r="G14" s="3" t="s">
        <v>8</v>
      </c>
    </row>
    <row r="15" spans="1:13" x14ac:dyDescent="0.25">
      <c r="A15" s="3" t="s">
        <v>36</v>
      </c>
      <c r="B15" s="3" t="s">
        <v>7</v>
      </c>
      <c r="C15" s="3">
        <v>3</v>
      </c>
      <c r="D15" s="3">
        <v>29000</v>
      </c>
      <c r="E15" s="3" t="s">
        <v>37</v>
      </c>
      <c r="F15" s="2">
        <v>45430</v>
      </c>
      <c r="G15" s="3" t="s">
        <v>8</v>
      </c>
    </row>
    <row r="16" spans="1:13" x14ac:dyDescent="0.25">
      <c r="A16" s="3" t="s">
        <v>38</v>
      </c>
      <c r="B16" s="3" t="s">
        <v>10</v>
      </c>
      <c r="C16" s="3">
        <v>2</v>
      </c>
      <c r="D16" s="3">
        <v>18000</v>
      </c>
      <c r="E16" s="3" t="s">
        <v>39</v>
      </c>
      <c r="F16" s="2">
        <v>45431</v>
      </c>
      <c r="G16" s="3" t="s">
        <v>11</v>
      </c>
    </row>
    <row r="17" spans="1:7" x14ac:dyDescent="0.25">
      <c r="A17" s="3" t="s">
        <v>40</v>
      </c>
      <c r="B17" s="3" t="s">
        <v>9</v>
      </c>
      <c r="C17" s="3">
        <v>7</v>
      </c>
      <c r="D17" s="3">
        <v>54000</v>
      </c>
      <c r="E17" s="3" t="s">
        <v>41</v>
      </c>
      <c r="F17" s="2">
        <v>45432</v>
      </c>
      <c r="G17" s="3" t="s">
        <v>8</v>
      </c>
    </row>
    <row r="18" spans="1:7" x14ac:dyDescent="0.25">
      <c r="A18" s="3" t="s">
        <v>42</v>
      </c>
      <c r="B18" s="3" t="s">
        <v>7</v>
      </c>
      <c r="C18" s="3">
        <v>4</v>
      </c>
      <c r="D18" s="3">
        <v>33000</v>
      </c>
      <c r="E18" s="3" t="s">
        <v>43</v>
      </c>
      <c r="F18" s="2">
        <v>45433</v>
      </c>
      <c r="G18" s="3" t="s">
        <v>8</v>
      </c>
    </row>
    <row r="19" spans="1:7" x14ac:dyDescent="0.25">
      <c r="A19" s="3" t="s">
        <v>44</v>
      </c>
      <c r="B19" s="3" t="s">
        <v>10</v>
      </c>
      <c r="C19" s="3">
        <v>5</v>
      </c>
      <c r="D19" s="3">
        <v>23000</v>
      </c>
      <c r="E19" s="3" t="s">
        <v>45</v>
      </c>
      <c r="F19" s="2">
        <v>45434</v>
      </c>
      <c r="G19" s="3" t="s">
        <v>11</v>
      </c>
    </row>
    <row r="20" spans="1:7" x14ac:dyDescent="0.25">
      <c r="A20" s="3" t="s">
        <v>46</v>
      </c>
      <c r="B20" s="3" t="s">
        <v>9</v>
      </c>
      <c r="C20" s="3">
        <v>6</v>
      </c>
      <c r="D20" s="3">
        <v>48000</v>
      </c>
      <c r="E20" s="3" t="s">
        <v>47</v>
      </c>
      <c r="F20" s="2">
        <v>45435</v>
      </c>
      <c r="G20" s="3" t="s">
        <v>8</v>
      </c>
    </row>
    <row r="21" spans="1:7" x14ac:dyDescent="0.25">
      <c r="A21" s="3" t="s">
        <v>48</v>
      </c>
      <c r="B21" s="3" t="s">
        <v>7</v>
      </c>
      <c r="C21" s="3">
        <v>3</v>
      </c>
      <c r="D21" s="3">
        <v>31000</v>
      </c>
      <c r="E21" s="3" t="s">
        <v>49</v>
      </c>
      <c r="F21" s="2">
        <v>45436</v>
      </c>
      <c r="G21" s="3" t="s">
        <v>8</v>
      </c>
    </row>
    <row r="22" spans="1:7" x14ac:dyDescent="0.25">
      <c r="A22" s="3" t="s">
        <v>50</v>
      </c>
      <c r="B22" s="3" t="s">
        <v>10</v>
      </c>
      <c r="C22" s="3">
        <v>2</v>
      </c>
      <c r="D22" s="3">
        <v>19000</v>
      </c>
      <c r="E22" s="3" t="s">
        <v>51</v>
      </c>
      <c r="F22" s="2">
        <v>45437</v>
      </c>
      <c r="G22" s="3" t="s">
        <v>11</v>
      </c>
    </row>
    <row r="23" spans="1:7" x14ac:dyDescent="0.25">
      <c r="A23" s="3"/>
      <c r="B23" s="3"/>
      <c r="C23" s="3"/>
      <c r="D23" s="3"/>
      <c r="E23" s="3"/>
      <c r="F23" s="3"/>
      <c r="G23" s="3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C24" sqref="C24"/>
    </sheetView>
  </sheetViews>
  <sheetFormatPr defaultColWidth="11.42578125" defaultRowHeight="15" x14ac:dyDescent="0.25"/>
  <cols>
    <col min="1" max="1" width="18.7109375" customWidth="1"/>
    <col min="2" max="3" width="20.140625" customWidth="1"/>
    <col min="4" max="4" width="18.140625" customWidth="1"/>
    <col min="5" max="5" width="22.7109375" customWidth="1"/>
    <col min="6" max="6" width="24.7109375" customWidth="1"/>
    <col min="7" max="7" width="20.140625" customWidth="1"/>
  </cols>
  <sheetData>
    <row r="1" spans="1:7" ht="15.75" thickBot="1" x14ac:dyDescent="0.3">
      <c r="A1" s="30" t="s">
        <v>135</v>
      </c>
      <c r="B1" s="30"/>
      <c r="C1" s="30"/>
      <c r="D1" s="30"/>
      <c r="E1" s="30"/>
      <c r="F1" s="30"/>
      <c r="G1" s="30"/>
    </row>
    <row r="2" spans="1:7" ht="15.75" thickBot="1" x14ac:dyDescent="0.3">
      <c r="A2" s="4" t="s">
        <v>1</v>
      </c>
      <c r="B2" s="4" t="s">
        <v>105</v>
      </c>
      <c r="C2" s="4" t="s">
        <v>106</v>
      </c>
      <c r="D2" s="4" t="s">
        <v>107</v>
      </c>
      <c r="E2" s="4" t="s">
        <v>108</v>
      </c>
      <c r="F2" s="4" t="s">
        <v>109</v>
      </c>
      <c r="G2" s="4" t="s">
        <v>4</v>
      </c>
    </row>
    <row r="3" spans="1:7" ht="15.75" thickBot="1" x14ac:dyDescent="0.3">
      <c r="A3" s="4" t="s">
        <v>110</v>
      </c>
      <c r="B3" s="4" t="s">
        <v>111</v>
      </c>
      <c r="C3" s="4" t="s">
        <v>112</v>
      </c>
      <c r="D3" s="5">
        <v>45301</v>
      </c>
      <c r="E3" s="5">
        <v>45306</v>
      </c>
      <c r="F3" s="4">
        <v>40</v>
      </c>
      <c r="G3" s="4">
        <v>120</v>
      </c>
    </row>
    <row r="4" spans="1:7" ht="15.75" thickBot="1" x14ac:dyDescent="0.3">
      <c r="A4" s="4" t="s">
        <v>113</v>
      </c>
      <c r="B4" s="4" t="s">
        <v>114</v>
      </c>
      <c r="C4" s="4" t="s">
        <v>115</v>
      </c>
      <c r="D4" s="5">
        <v>45327</v>
      </c>
      <c r="E4" s="5">
        <v>45328</v>
      </c>
      <c r="F4" s="4">
        <v>8</v>
      </c>
      <c r="G4" s="4">
        <v>24</v>
      </c>
    </row>
    <row r="5" spans="1:7" ht="15.75" thickBot="1" x14ac:dyDescent="0.3">
      <c r="A5" s="4" t="s">
        <v>116</v>
      </c>
      <c r="B5" s="4" t="s">
        <v>117</v>
      </c>
      <c r="C5" s="4" t="s">
        <v>118</v>
      </c>
      <c r="D5" s="5">
        <v>45371</v>
      </c>
      <c r="E5" s="5">
        <v>45373</v>
      </c>
      <c r="F5" s="4">
        <v>16</v>
      </c>
      <c r="G5" s="4">
        <v>48</v>
      </c>
    </row>
    <row r="6" spans="1:7" ht="15.75" thickBot="1" x14ac:dyDescent="0.3">
      <c r="A6" s="4" t="s">
        <v>119</v>
      </c>
      <c r="B6" s="4" t="s">
        <v>120</v>
      </c>
      <c r="C6" s="4" t="s">
        <v>121</v>
      </c>
      <c r="D6" s="5">
        <v>45394</v>
      </c>
      <c r="E6" s="5">
        <v>45396</v>
      </c>
      <c r="F6" s="4">
        <v>12</v>
      </c>
      <c r="G6" s="4">
        <v>36</v>
      </c>
    </row>
    <row r="7" spans="1:7" ht="15.75" thickBot="1" x14ac:dyDescent="0.3">
      <c r="A7" s="4" t="s">
        <v>122</v>
      </c>
      <c r="B7" s="4" t="s">
        <v>123</v>
      </c>
      <c r="C7" s="4" t="s">
        <v>124</v>
      </c>
      <c r="D7" s="5">
        <v>45420</v>
      </c>
      <c r="E7" s="5">
        <v>45421</v>
      </c>
      <c r="F7" s="4">
        <v>8</v>
      </c>
      <c r="G7" s="4">
        <v>24</v>
      </c>
    </row>
    <row r="8" spans="1:7" ht="15.75" thickBot="1" x14ac:dyDescent="0.3">
      <c r="A8" s="4" t="s">
        <v>125</v>
      </c>
      <c r="B8" s="4" t="s">
        <v>126</v>
      </c>
      <c r="C8" s="4" t="s">
        <v>127</v>
      </c>
      <c r="D8" s="5">
        <v>45444</v>
      </c>
      <c r="E8" s="5">
        <v>45445</v>
      </c>
      <c r="F8" s="4">
        <v>10</v>
      </c>
      <c r="G8" s="4">
        <v>30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D14" sqref="D14"/>
    </sheetView>
  </sheetViews>
  <sheetFormatPr defaultColWidth="11.42578125" defaultRowHeight="15" x14ac:dyDescent="0.25"/>
  <cols>
    <col min="1" max="1" width="45.85546875" customWidth="1"/>
    <col min="2" max="2" width="51" customWidth="1"/>
    <col min="3" max="3" width="22" customWidth="1"/>
    <col min="4" max="4" width="18.85546875" customWidth="1"/>
    <col min="5" max="5" width="17.42578125" customWidth="1"/>
    <col min="6" max="6" width="16.7109375" customWidth="1"/>
  </cols>
  <sheetData>
    <row r="1" spans="1:4" ht="30.75" thickBot="1" x14ac:dyDescent="0.3">
      <c r="A1" s="22" t="s">
        <v>150</v>
      </c>
      <c r="B1" s="23" t="s">
        <v>151</v>
      </c>
      <c r="C1" s="24" t="s">
        <v>155</v>
      </c>
      <c r="D1" s="24" t="s">
        <v>156</v>
      </c>
    </row>
    <row r="2" spans="1:4" x14ac:dyDescent="0.25">
      <c r="A2" s="17" t="s">
        <v>152</v>
      </c>
      <c r="B2" s="14">
        <v>4</v>
      </c>
      <c r="C2" s="6"/>
      <c r="D2" s="6"/>
    </row>
    <row r="3" spans="1:4" x14ac:dyDescent="0.25">
      <c r="A3" s="18" t="s">
        <v>153</v>
      </c>
      <c r="B3" s="15">
        <v>2</v>
      </c>
      <c r="C3" s="6" t="s">
        <v>137</v>
      </c>
      <c r="D3" s="6">
        <v>2.6153846153846154</v>
      </c>
    </row>
    <row r="4" spans="1:4" x14ac:dyDescent="0.25">
      <c r="A4" s="19" t="s">
        <v>153</v>
      </c>
      <c r="B4" s="16">
        <v>3</v>
      </c>
      <c r="C4" s="6" t="s">
        <v>138</v>
      </c>
      <c r="D4" s="6">
        <v>0.21299035545943787</v>
      </c>
    </row>
    <row r="5" spans="1:4" x14ac:dyDescent="0.25">
      <c r="A5" s="18" t="s">
        <v>152</v>
      </c>
      <c r="B5" s="15">
        <v>1</v>
      </c>
      <c r="C5" s="6" t="s">
        <v>139</v>
      </c>
      <c r="D5" s="6">
        <v>3</v>
      </c>
    </row>
    <row r="6" spans="1:4" x14ac:dyDescent="0.25">
      <c r="A6" s="19" t="s">
        <v>153</v>
      </c>
      <c r="B6" s="16">
        <v>3</v>
      </c>
      <c r="C6" s="6" t="s">
        <v>140</v>
      </c>
      <c r="D6" s="6">
        <v>3</v>
      </c>
    </row>
    <row r="7" spans="1:4" x14ac:dyDescent="0.25">
      <c r="A7" s="18" t="s">
        <v>153</v>
      </c>
      <c r="B7" s="15">
        <v>2</v>
      </c>
      <c r="C7" s="6" t="s">
        <v>141</v>
      </c>
      <c r="D7" s="6">
        <v>0.7679476477883046</v>
      </c>
    </row>
    <row r="8" spans="1:4" x14ac:dyDescent="0.25">
      <c r="A8" s="19" t="s">
        <v>153</v>
      </c>
      <c r="B8" s="16">
        <v>2</v>
      </c>
      <c r="C8" s="6" t="s">
        <v>142</v>
      </c>
      <c r="D8" s="6">
        <v>0.58974358974358998</v>
      </c>
    </row>
    <row r="9" spans="1:4" x14ac:dyDescent="0.25">
      <c r="A9" s="18" t="s">
        <v>153</v>
      </c>
      <c r="B9" s="15">
        <v>3</v>
      </c>
      <c r="C9" s="6" t="s">
        <v>143</v>
      </c>
      <c r="D9" s="6">
        <v>0.51740848943116946</v>
      </c>
    </row>
    <row r="10" spans="1:4" x14ac:dyDescent="0.25">
      <c r="A10" s="19" t="s">
        <v>153</v>
      </c>
      <c r="B10" s="16">
        <v>3</v>
      </c>
      <c r="C10" s="6" t="s">
        <v>144</v>
      </c>
      <c r="D10" s="6">
        <v>-0.45550288818376555</v>
      </c>
    </row>
    <row r="11" spans="1:4" x14ac:dyDescent="0.25">
      <c r="A11" s="18" t="s">
        <v>153</v>
      </c>
      <c r="B11" s="15">
        <v>3</v>
      </c>
      <c r="C11" s="6" t="s">
        <v>145</v>
      </c>
      <c r="D11" s="6">
        <v>3</v>
      </c>
    </row>
    <row r="12" spans="1:4" x14ac:dyDescent="0.25">
      <c r="A12" s="19" t="s">
        <v>153</v>
      </c>
      <c r="B12" s="16">
        <v>3</v>
      </c>
      <c r="C12" s="6" t="s">
        <v>146</v>
      </c>
      <c r="D12" s="6">
        <v>1</v>
      </c>
    </row>
    <row r="13" spans="1:4" x14ac:dyDescent="0.25">
      <c r="A13" s="18" t="s">
        <v>153</v>
      </c>
      <c r="B13" s="15">
        <v>2</v>
      </c>
      <c r="C13" s="6" t="s">
        <v>147</v>
      </c>
      <c r="D13" s="6">
        <v>4</v>
      </c>
    </row>
    <row r="14" spans="1:4" x14ac:dyDescent="0.25">
      <c r="A14" s="19" t="s">
        <v>153</v>
      </c>
      <c r="B14" s="16">
        <v>3</v>
      </c>
      <c r="C14" s="6" t="s">
        <v>148</v>
      </c>
      <c r="D14" s="6">
        <v>34</v>
      </c>
    </row>
    <row r="15" spans="1:4" x14ac:dyDescent="0.25">
      <c r="A15" s="20" t="s">
        <v>154</v>
      </c>
      <c r="B15" s="21">
        <f>SUBTOTAL(101,Tableau21[Niveau de compétence en Excel        ( .. / 05)])</f>
        <v>2.6153846153846154</v>
      </c>
      <c r="C15" s="6" t="s">
        <v>149</v>
      </c>
      <c r="D15" s="6">
        <v>13</v>
      </c>
    </row>
  </sheetData>
  <conditionalFormatting sqref="A2:A14">
    <cfRule type="containsText" dxfId="0" priority="2" operator="containsText" text="Non">
      <formula>NOT(ISERROR(SEARCH("Non",A2)))</formula>
    </cfRule>
  </conditionalFormatting>
  <conditionalFormatting sqref="B2:B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A9" sqref="A9"/>
    </sheetView>
  </sheetViews>
  <sheetFormatPr defaultColWidth="11.42578125" defaultRowHeight="15" x14ac:dyDescent="0.25"/>
  <cols>
    <col min="1" max="1" width="21" bestFit="1" customWidth="1"/>
    <col min="2" max="2" width="16.28515625" bestFit="1" customWidth="1"/>
  </cols>
  <sheetData>
    <row r="1" spans="1:2" x14ac:dyDescent="0.25">
      <c r="A1" s="26" t="s">
        <v>54</v>
      </c>
      <c r="B1" t="s">
        <v>69</v>
      </c>
    </row>
    <row r="2" spans="1:2" x14ac:dyDescent="0.25">
      <c r="A2" s="26" t="s">
        <v>56</v>
      </c>
      <c r="B2" t="s">
        <v>160</v>
      </c>
    </row>
    <row r="3" spans="1:2" x14ac:dyDescent="0.25">
      <c r="A3" s="26" t="s">
        <v>55</v>
      </c>
      <c r="B3" t="s">
        <v>70</v>
      </c>
    </row>
    <row r="5" spans="1:2" x14ac:dyDescent="0.25">
      <c r="A5" s="26" t="s">
        <v>157</v>
      </c>
      <c r="B5" t="s">
        <v>159</v>
      </c>
    </row>
    <row r="6" spans="1:2" x14ac:dyDescent="0.25">
      <c r="A6" s="11" t="s">
        <v>90</v>
      </c>
      <c r="B6">
        <v>68000</v>
      </c>
    </row>
    <row r="7" spans="1:2" x14ac:dyDescent="0.25">
      <c r="A7" s="11" t="s">
        <v>80</v>
      </c>
      <c r="B7">
        <v>67000</v>
      </c>
    </row>
    <row r="8" spans="1:2" x14ac:dyDescent="0.25">
      <c r="A8" s="11" t="s">
        <v>100</v>
      </c>
      <c r="B8">
        <v>69000</v>
      </c>
    </row>
    <row r="9" spans="1:2" x14ac:dyDescent="0.25">
      <c r="A9" s="11" t="s">
        <v>68</v>
      </c>
      <c r="B9">
        <v>66000</v>
      </c>
    </row>
    <row r="10" spans="1:2" x14ac:dyDescent="0.25">
      <c r="A10" s="11" t="s">
        <v>158</v>
      </c>
      <c r="B10">
        <v>270000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6"/>
  <sheetViews>
    <sheetView workbookViewId="0">
      <selection activeCell="B9" sqref="B9"/>
    </sheetView>
  </sheetViews>
  <sheetFormatPr defaultColWidth="11.42578125" defaultRowHeight="15" x14ac:dyDescent="0.25"/>
  <cols>
    <col min="1" max="1" width="21" customWidth="1"/>
    <col min="2" max="3" width="25.85546875" bestFit="1" customWidth="1"/>
  </cols>
  <sheetData>
    <row r="1" spans="1:2" x14ac:dyDescent="0.25">
      <c r="A1" s="26" t="s">
        <v>2</v>
      </c>
      <c r="B1" t="s">
        <v>160</v>
      </c>
    </row>
    <row r="2" spans="1:2" x14ac:dyDescent="0.25">
      <c r="A2" s="26" t="s">
        <v>6</v>
      </c>
      <c r="B2" t="s">
        <v>11</v>
      </c>
    </row>
    <row r="4" spans="1:2" x14ac:dyDescent="0.25">
      <c r="A4" s="26" t="s">
        <v>157</v>
      </c>
      <c r="B4" t="s">
        <v>161</v>
      </c>
    </row>
    <row r="5" spans="1:2" x14ac:dyDescent="0.25">
      <c r="A5" s="11">
        <v>17000</v>
      </c>
      <c r="B5">
        <v>2</v>
      </c>
    </row>
    <row r="6" spans="1:2" x14ac:dyDescent="0.25">
      <c r="A6" s="11">
        <v>18000</v>
      </c>
      <c r="B6">
        <v>2</v>
      </c>
    </row>
    <row r="7" spans="1:2" x14ac:dyDescent="0.25">
      <c r="A7" s="11">
        <v>19000</v>
      </c>
      <c r="B7">
        <v>2</v>
      </c>
    </row>
    <row r="8" spans="1:2" x14ac:dyDescent="0.25">
      <c r="A8" s="11">
        <v>21000</v>
      </c>
      <c r="B8">
        <v>5</v>
      </c>
    </row>
    <row r="9" spans="1:2" x14ac:dyDescent="0.25">
      <c r="A9" s="11">
        <v>22000</v>
      </c>
      <c r="B9">
        <v>4</v>
      </c>
    </row>
    <row r="10" spans="1:2" x14ac:dyDescent="0.25">
      <c r="A10" s="11">
        <v>23000</v>
      </c>
      <c r="B10">
        <v>5</v>
      </c>
    </row>
    <row r="11" spans="1:2" x14ac:dyDescent="0.25">
      <c r="A11" s="11">
        <v>25000</v>
      </c>
      <c r="B11">
        <v>2</v>
      </c>
    </row>
    <row r="12" spans="1:2" x14ac:dyDescent="0.25">
      <c r="A12" s="11" t="s">
        <v>158</v>
      </c>
      <c r="B12">
        <v>22</v>
      </c>
    </row>
    <row r="26" spans="1:2" x14ac:dyDescent="0.25">
      <c r="A26" t="s">
        <v>162</v>
      </c>
      <c r="B26">
        <f>COUNTA(B5:B24)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Feuil1</vt:lpstr>
      <vt:lpstr>Sales</vt:lpstr>
      <vt:lpstr>Somiz data 1</vt:lpstr>
      <vt:lpstr>Somiz data 2</vt:lpstr>
      <vt:lpstr>Somiz data 3</vt:lpstr>
      <vt:lpstr>somiz data4</vt:lpstr>
      <vt:lpstr>Somiz Respondants</vt:lpstr>
      <vt:lpstr>pivot table</vt:lpstr>
      <vt:lpstr>Pivot table exercise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COM</dc:creator>
  <cp:lastModifiedBy>Abdelhadi BENGHALEM</cp:lastModifiedBy>
  <dcterms:created xsi:type="dcterms:W3CDTF">2024-05-22T19:01:57Z</dcterms:created>
  <dcterms:modified xsi:type="dcterms:W3CDTF">2024-05-29T22:36:03Z</dcterms:modified>
</cp:coreProperties>
</file>