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pivotTables/pivotTable1.xml" ContentType="application/vnd.openxmlformats-officedocument.spreadsheetml.pivotTable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2.xml" ContentType="application/vnd.openxmlformats-officedocument.spreadsheetml.pivotTable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3.xml" ContentType="application/vnd.openxmlformats-officedocument.spreadsheetml.pivotTable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ables/table2.xml" ContentType="application/vnd.openxmlformats-officedocument.spreadsheetml.table+xml"/>
  <Override PartName="/xl/drawings/drawing11.xml" ContentType="application/vnd.openxmlformats-officedocument.drawing+xml"/>
  <Override PartName="/xl/tables/table3.xml" ContentType="application/vnd.openxmlformats-officedocument.spreadsheetml.table+xml"/>
  <Override PartName="/xl/charts/chartEx11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tables/table4.xml" ContentType="application/vnd.openxmlformats-officedocument.spreadsheetml.table+xml"/>
  <Override PartName="/xl/charts/chartEx12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13.xml" ContentType="application/vnd.openxmlformats-officedocument.drawing+xml"/>
  <Override PartName="/xl/charts/chartEx13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pivotTables/pivotTable4.xml" ContentType="application/vnd.openxmlformats-officedocument.spreadsheetml.pivotTable+xml"/>
  <Override PartName="/xl/drawings/drawing14.xml" ContentType="application/vnd.openxmlformats-officedocument.drawing+xml"/>
  <Override PartName="/xl/charts/chartEx14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codeName="ThisWorkbook"/>
  <mc:AlternateContent xmlns:mc="http://schemas.openxmlformats.org/markup-compatibility/2006">
    <mc:Choice Requires="x15">
      <x15ac:absPath xmlns:x15ac="http://schemas.microsoft.com/office/spreadsheetml/2010/11/ac" url="D:\GitRepo\Essential-Statistics-for-Data-Analysis-using-Excel\1 Descriptive Statistics\"/>
    </mc:Choice>
  </mc:AlternateContent>
  <bookViews>
    <workbookView xWindow="0" yWindow="0" windowWidth="20490" windowHeight="7530" firstSheet="11" activeTab="16" xr2:uid="{00000000-000D-0000-FFFF-FFFF00000000}"/>
  </bookViews>
  <sheets>
    <sheet name="Data 1" sheetId="1" r:id="rId1"/>
    <sheet name="Data 2" sheetId="2" r:id="rId2"/>
    <sheet name="IQtemp" sheetId="3" r:id="rId3"/>
    <sheet name="IQfinal" sheetId="4" r:id="rId4"/>
    <sheet name="Skew Examples" sheetId="5" r:id="rId5"/>
    <sheet name="Comparing Histograms" sheetId="6" r:id="rId6"/>
    <sheet name="Mean Median Variance Sigma" sheetId="7" r:id="rId7"/>
    <sheet name="Stocktemp" sheetId="8" r:id="rId8"/>
    <sheet name="Stockfinal" sheetId="9" r:id="rId9"/>
    <sheet name="NBAsalaries" sheetId="10" r:id="rId10"/>
    <sheet name="NBAsalariesfinal" sheetId="11" r:id="rId11"/>
    <sheet name="Stockfinal2" sheetId="12" r:id="rId12"/>
    <sheet name="Stockfinal3" sheetId="13" r:id="rId13"/>
    <sheet name="Stockfinal4" sheetId="14" r:id="rId14"/>
    <sheet name="Trimmeantemp" sheetId="15" r:id="rId15"/>
    <sheet name="Trimmean" sheetId="16" r:id="rId16"/>
    <sheet name="Geomeantemp" sheetId="17" r:id="rId17"/>
    <sheet name="Geommean" sheetId="18" r:id="rId18"/>
    <sheet name="Boxplotfinal" sheetId="19" r:id="rId19"/>
    <sheet name="Boxplottemp" sheetId="20" r:id="rId20"/>
    <sheet name="Stocksandboxplotstemp" sheetId="21" r:id="rId21"/>
    <sheet name="Stocksandboxplotsfinal" sheetId="22" r:id="rId22"/>
    <sheet name="Boxplotmultipletemp" sheetId="24" r:id="rId23"/>
    <sheet name="Boxplot Multiplefinal" sheetId="23" r:id="rId24"/>
    <sheet name="Piecolumntemp" sheetId="25" r:id="rId25"/>
    <sheet name="Piecolumn" sheetId="26" r:id="rId26"/>
    <sheet name="Agetemp" sheetId="27" r:id="rId27"/>
    <sheet name="Agefinal" sheetId="28" r:id="rId28"/>
    <sheet name="Stationtemp" sheetId="29" r:id="rId29"/>
    <sheet name="Stationfinal" sheetId="30" r:id="rId30"/>
    <sheet name="Hierarchial" sheetId="31" r:id="rId31"/>
    <sheet name="Treemapbookstoretemp" sheetId="32" r:id="rId32"/>
    <sheet name="Treemapbookstorefinal" sheetId="33" r:id="rId33"/>
    <sheet name="Sunburstfinal" sheetId="34" r:id="rId34"/>
    <sheet name="Pareto Principle" sheetId="35" r:id="rId35"/>
    <sheet name="Paretotemp sales" sheetId="36" r:id="rId36"/>
    <sheet name="Paretotemp complaints" sheetId="37" r:id="rId37"/>
    <sheet name="Paretosalesfinal" sheetId="38" r:id="rId38"/>
    <sheet name="Paretocomplaintsfinal" sheetId="40" r:id="rId39"/>
  </sheets>
  <externalReferences>
    <externalReference r:id="rId40"/>
  </externalReferences>
  <definedNames>
    <definedName name="_xlchart.v1.0" hidden="1">IQtemp!$E$4</definedName>
    <definedName name="_xlchart.v1.1" hidden="1">IQtemp!$E$5:$E$1177</definedName>
    <definedName name="_xlchart.v1.10" hidden="1">Boxplotfinal!$B$7</definedName>
    <definedName name="_xlchart.v1.11" hidden="1">Boxplotfinal!$B$8:$B$373</definedName>
    <definedName name="_xlchart.v1.12" hidden="1">Boxplotfinal!$A$8:$A$373</definedName>
    <definedName name="_xlchart.v1.13" hidden="1">Boxplotfinal!$B$7</definedName>
    <definedName name="_xlchart.v1.14" hidden="1">Boxplotfinal!$B$8:$B$373</definedName>
    <definedName name="_xlchart.v1.15" hidden="1">Stocksandboxplotsfinal!$C$6:$C$265</definedName>
    <definedName name="_xlchart.v1.16" hidden="1">Stocksandboxplotsfinal!$D$6:$D$265</definedName>
    <definedName name="_xlchart.v1.17" hidden="1">'Boxplot Multiplefinal'!$C$3:$C$566</definedName>
    <definedName name="_xlchart.v1.18" hidden="1">'Boxplot Multiplefinal'!$D$2</definedName>
    <definedName name="_xlchart.v1.19" hidden="1">'Boxplot Multiplefinal'!$D$3:$D$566</definedName>
    <definedName name="_xlchart.v1.2" hidden="1">IQfinal!$E$4</definedName>
    <definedName name="_xlchart.v1.20" hidden="1">'Boxplot Multiplefinal'!$E$2</definedName>
    <definedName name="_xlchart.v1.21" hidden="1">'Boxplot Multiplefinal'!$E$3:$E$566</definedName>
    <definedName name="_xlchart.v1.22" hidden="1">'Boxplot Multiplefinal'!$F$2</definedName>
    <definedName name="_xlchart.v1.23" hidden="1">'Boxplot Multiplefinal'!$F$3:$F$566</definedName>
    <definedName name="_xlchart.v1.24" hidden="1">'Boxplot Multiplefinal'!$G$2</definedName>
    <definedName name="_xlchart.v1.25" hidden="1">'Boxplot Multiplefinal'!$G$3:$G$566</definedName>
    <definedName name="_xlchart.v1.26" hidden="1">Treemapbookstorefinal!$A$2:$C$29</definedName>
    <definedName name="_xlchart.v1.27" hidden="1">Treemapbookstorefinal!$D$1</definedName>
    <definedName name="_xlchart.v1.28" hidden="1">Treemapbookstorefinal!$D$2:$D$29</definedName>
    <definedName name="_xlchart.v1.29" hidden="1">Sunburstfinal!$A$2:$C$29</definedName>
    <definedName name="_xlchart.v1.3" hidden="1">IQfinal!$E$5:$E$1177</definedName>
    <definedName name="_xlchart.v1.30" hidden="1">Sunburstfinal!$D$1</definedName>
    <definedName name="_xlchart.v1.31" hidden="1">Sunburstfinal!$D$2:$D$29</definedName>
    <definedName name="_xlchart.v1.32" hidden="1">Paretosalesfinal!$E$11:$E$110</definedName>
    <definedName name="_xlchart.v1.33" hidden="1">Paretosalesfinal!$F$10</definedName>
    <definedName name="_xlchart.v1.34" hidden="1">Paretosalesfinal!$F$11:$F$110</definedName>
    <definedName name="_xlchart.v1.35" hidden="1">Paretocomplaintsfinal!$J$29:$J$35</definedName>
    <definedName name="_xlchart.v1.36" hidden="1">Paretocomplaintsfinal!$K$29:$K$35</definedName>
    <definedName name="_xlchart.v1.4" hidden="1">IQfinal!$E$4</definedName>
    <definedName name="_xlchart.v1.5" hidden="1">IQfinal!$E$5:$E$1177</definedName>
    <definedName name="_xlchart.v1.6" hidden="1">'Skew Examples'!$D$6:$D$193</definedName>
    <definedName name="_xlchart.v1.7" hidden="1">'Comparing Histograms'!$A$2:$A$131</definedName>
    <definedName name="_xlchart.v1.8" hidden="1">'Comparing Histograms'!$B$2:$B$131</definedName>
    <definedName name="_xlchart.v1.9" hidden="1">Boxplotfinal!$A$8:$A$373</definedName>
    <definedName name="bos" localSheetId="9">NBAsalaries!#REF!</definedName>
    <definedName name="bos" localSheetId="10">NBAsalariesfinal!#REF!</definedName>
    <definedName name="cha" localSheetId="9">NBAsalaries!#REF!</definedName>
    <definedName name="cha" localSheetId="10">NBAsalariesfinal!#REF!</definedName>
    <definedName name="chi" localSheetId="9">NBAsalaries!#REF!</definedName>
    <definedName name="chi" localSheetId="10">NBAsalariesfinal!#REF!</definedName>
    <definedName name="Cisco">Stocktemp!$F$4:$F$133</definedName>
    <definedName name="cle" localSheetId="9">NBAsalaries!#REF!</definedName>
    <definedName name="cle" localSheetId="10">NBAsalariesfinal!#REF!</definedName>
    <definedName name="CSCO">[1]stockprices!$F$52:$F$181</definedName>
    <definedName name="dal" localSheetId="9">NBAsalaries!#REF!</definedName>
    <definedName name="dal" localSheetId="10">NBAsalariesfinal!#REF!</definedName>
    <definedName name="den" localSheetId="9">NBAsalaries!#REF!</definedName>
    <definedName name="den" localSheetId="10">NBAsalariesfinal!#REF!</definedName>
    <definedName name="det" localSheetId="9">NBAsalaries!#REF!</definedName>
    <definedName name="det" localSheetId="10">NBAsalariesfinal!#REF!</definedName>
    <definedName name="gsw" localSheetId="9">NBAsalaries!#REF!</definedName>
    <definedName name="gsw" localSheetId="10">NBAsalariesfinal!#REF!</definedName>
    <definedName name="hou" localSheetId="9">NBAsalaries!#REF!</definedName>
    <definedName name="hou" localSheetId="10">NBAsalariesfinal!#REF!</definedName>
    <definedName name="ind" localSheetId="9">NBAsalaries!#REF!</definedName>
    <definedName name="ind" localSheetId="10">NBAsalariesfinal!#REF!</definedName>
    <definedName name="IQS">'Skew Examples'!$A$6:$A$344</definedName>
    <definedName name="Jan" localSheetId="19">Boxplottemp!$B$8:$B$38</definedName>
    <definedName name="Jan">Boxplotfinal!$B$8:$B$38</definedName>
    <definedName name="lac" localSheetId="9">NBAsalaries!#REF!</definedName>
    <definedName name="lac" localSheetId="10">NBAsalariesfinal!#REF!</definedName>
    <definedName name="lal" localSheetId="9">NBAsalaries!#REF!</definedName>
    <definedName name="lal" localSheetId="10">NBAsalariesfinal!#REF!</definedName>
    <definedName name="march" localSheetId="19">Boxplottemp!$B$68:$B$98</definedName>
    <definedName name="march">Boxplotfinal!$B$68:$B$98</definedName>
    <definedName name="mem" localSheetId="9">NBAsalaries!#REF!</definedName>
    <definedName name="mem" localSheetId="10">NBAsalariesfinal!#REF!</definedName>
    <definedName name="mia" localSheetId="9">NBAsalaries!#REF!</definedName>
    <definedName name="mia" localSheetId="10">NBAsalariesfinal!#REF!</definedName>
    <definedName name="mil" localSheetId="9">NBAsalaries!#REF!</definedName>
    <definedName name="mil" localSheetId="10">NBAsalariesfinal!#REF!</definedName>
    <definedName name="min" localSheetId="9">NBAsalaries!#REF!</definedName>
    <definedName name="min" localSheetId="10">NBAsalariesfinal!#REF!</definedName>
    <definedName name="njn" localSheetId="9">NBAsalaries!#REF!</definedName>
    <definedName name="njn" localSheetId="10">NBAsalariesfinal!#REF!</definedName>
    <definedName name="noh" localSheetId="9">NBAsalaries!#REF!</definedName>
    <definedName name="noh" localSheetId="10">NBAsalariesfinal!#REF!</definedName>
    <definedName name="nyk" localSheetId="9">NBAsalaries!#REF!</definedName>
    <definedName name="nyk" localSheetId="10">NBAsalariesfinal!#REF!</definedName>
    <definedName name="orl" localSheetId="9">NBAsalaries!#REF!</definedName>
    <definedName name="orl" localSheetId="10">NBAsalariesfinal!#REF!</definedName>
    <definedName name="phi" localSheetId="9">NBAsalaries!#REF!</definedName>
    <definedName name="phi" localSheetId="10">NBAsalariesfinal!#REF!</definedName>
    <definedName name="pho" localSheetId="9">NBAsalaries!#REF!</definedName>
    <definedName name="pho" localSheetId="10">NBAsalariesfinal!#REF!</definedName>
    <definedName name="ptb" localSheetId="9">NBAsalaries!#REF!</definedName>
    <definedName name="ptb" localSheetId="10">NBAsalariesfinal!#REF!</definedName>
    <definedName name="RiskCollectDistributionSamples">0</definedName>
    <definedName name="RiskFixedSeed">1</definedName>
    <definedName name="RiskHasSettings">TRUE</definedName>
    <definedName name="RiskMinimizeOnStart">FALSE</definedName>
    <definedName name="RiskMonitorConvergence">FALSE</definedName>
    <definedName name="RiskNumIterations">900</definedName>
    <definedName name="RiskNumSimulations">1</definedName>
    <definedName name="RiskPauseOnError">FALSE</definedName>
    <definedName name="RiskRealTimeResults">FALSE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tandardRecalc">2</definedName>
    <definedName name="RiskStatFunctionsUpdateFreq">1</definedName>
    <definedName name="RiskUpdateDisplay">TRUE</definedName>
    <definedName name="RiskUpdateStatFunctions">TRUE</definedName>
    <definedName name="RiskUseDifferentSeedForEachSim">FALSE</definedName>
    <definedName name="RiskUseFixedSeed">FALSE</definedName>
    <definedName name="sac" localSheetId="9">NBAsalaries!#REF!</definedName>
    <definedName name="sac" localSheetId="10">NBAsalariesfinal!#REF!</definedName>
    <definedName name="sas" localSheetId="9">NBAsalaries!#REF!</definedName>
    <definedName name="sas" localSheetId="10">NBAsalariesfinal!#REF!</definedName>
    <definedName name="scores">Trimmeantemp!$C$4:$C$62</definedName>
    <definedName name="sea" localSheetId="9">NBAsalaries!#REF!</definedName>
    <definedName name="sea" localSheetId="10">NBAsalariesfinal!#REF!</definedName>
    <definedName name="team" localSheetId="9">NBAsalaries!#REF!</definedName>
    <definedName name="team" localSheetId="10">NBAsalariesfinal!#REF!</definedName>
    <definedName name="top" localSheetId="9">NBAsalaries!#REF!</definedName>
    <definedName name="top" localSheetId="10">NBAsalariesfinal!#REF!</definedName>
    <definedName name="tor" localSheetId="9">NBAsalaries!#REF!</definedName>
    <definedName name="tor" localSheetId="10">NBAsalariesfinal!#REF!</definedName>
    <definedName name="uta" localSheetId="9">NBAsalaries!#REF!</definedName>
    <definedName name="uta" localSheetId="10">NBAsalariesfinal!#REF!</definedName>
    <definedName name="was" localSheetId="9">NBAsalaries!#REF!</definedName>
    <definedName name="was" localSheetId="10">NBAsalariesfinal!#REF!</definedName>
  </definedNames>
  <calcPr calcId="171027"/>
  <pivotCaches>
    <pivotCache cacheId="0" r:id="rId41"/>
    <pivotCache cacheId="1" r:id="rId42"/>
    <pivotCache cacheId="2" r:id="rId43"/>
    <pivotCache cacheId="3" r:id="rId4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7" l="1"/>
  <c r="D16" i="17"/>
  <c r="C16" i="17"/>
  <c r="D13" i="17"/>
  <c r="D14" i="17"/>
  <c r="D15" i="17"/>
  <c r="D12" i="17"/>
  <c r="C13" i="17"/>
  <c r="C14" i="17"/>
  <c r="C15" i="17"/>
  <c r="C12" i="17"/>
  <c r="H9" i="17"/>
  <c r="G14" i="17"/>
  <c r="G13" i="17"/>
  <c r="G12" i="17"/>
  <c r="D3" i="17"/>
  <c r="C3" i="17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4" i="15"/>
  <c r="F2" i="15"/>
  <c r="F1" i="15"/>
  <c r="M2" i="8"/>
  <c r="L14" i="8"/>
  <c r="L15" i="8"/>
  <c r="L13" i="8"/>
  <c r="L12" i="8"/>
  <c r="L11" i="8"/>
  <c r="L10" i="8"/>
  <c r="L8" i="8"/>
  <c r="I25" i="8"/>
  <c r="I26" i="8" s="1"/>
  <c r="I24" i="8"/>
  <c r="D18" i="17"/>
  <c r="C18" i="17"/>
  <c r="E5" i="15"/>
  <c r="E7" i="15"/>
  <c r="E9" i="15"/>
  <c r="E11" i="15"/>
  <c r="E13" i="15"/>
  <c r="E15" i="15"/>
  <c r="E17" i="15"/>
  <c r="E19" i="15"/>
  <c r="E21" i="15"/>
  <c r="E23" i="15"/>
  <c r="E25" i="15"/>
  <c r="E27" i="15"/>
  <c r="E29" i="15"/>
  <c r="E31" i="15"/>
  <c r="E33" i="15"/>
  <c r="E35" i="15"/>
  <c r="E37" i="15"/>
  <c r="E39" i="15"/>
  <c r="E41" i="15"/>
  <c r="E43" i="15"/>
  <c r="E45" i="15"/>
  <c r="E47" i="15"/>
  <c r="E49" i="15"/>
  <c r="E51" i="15"/>
  <c r="E53" i="15"/>
  <c r="E55" i="15"/>
  <c r="E57" i="15"/>
  <c r="E59" i="15"/>
  <c r="E61" i="15"/>
  <c r="E6" i="15"/>
  <c r="E8" i="15"/>
  <c r="E10" i="15"/>
  <c r="E14" i="15"/>
  <c r="E16" i="15"/>
  <c r="E18" i="15"/>
  <c r="E20" i="15"/>
  <c r="E22" i="15"/>
  <c r="E24" i="15"/>
  <c r="E26" i="15"/>
  <c r="E28" i="15"/>
  <c r="E30" i="15"/>
  <c r="E32" i="15"/>
  <c r="E36" i="15"/>
  <c r="E38" i="15"/>
  <c r="E42" i="15"/>
  <c r="E46" i="15"/>
  <c r="E50" i="15"/>
  <c r="E54" i="15"/>
  <c r="E58" i="15"/>
  <c r="E62" i="15"/>
  <c r="E12" i="15"/>
  <c r="E34" i="15"/>
  <c r="E40" i="15"/>
  <c r="E44" i="15"/>
  <c r="E48" i="15"/>
  <c r="E52" i="15"/>
  <c r="E56" i="15"/>
  <c r="E60" i="15"/>
  <c r="E4" i="15"/>
  <c r="G2" i="15"/>
  <c r="G1" i="15"/>
  <c r="M1" i="8"/>
  <c r="M14" i="8"/>
  <c r="M15" i="8"/>
  <c r="M13" i="8"/>
  <c r="M10" i="8"/>
  <c r="M11" i="8"/>
  <c r="M12" i="8"/>
  <c r="M8" i="8"/>
  <c r="D16" i="34" l="1"/>
  <c r="D16" i="33"/>
  <c r="D16" i="32"/>
  <c r="F14" i="19"/>
  <c r="F13" i="19"/>
  <c r="F12" i="19"/>
  <c r="F11" i="19"/>
  <c r="F10" i="19"/>
  <c r="F9" i="19"/>
  <c r="D15" i="18"/>
  <c r="C15" i="18"/>
  <c r="D14" i="18"/>
  <c r="C14" i="18"/>
  <c r="D13" i="18"/>
  <c r="C13" i="18"/>
  <c r="D12" i="18"/>
  <c r="D16" i="18" s="1"/>
  <c r="C12" i="18"/>
  <c r="C16" i="18" s="1"/>
  <c r="D9" i="18"/>
  <c r="C9" i="18"/>
  <c r="E62" i="16"/>
  <c r="D62" i="16"/>
  <c r="B62" i="16"/>
  <c r="E61" i="16"/>
  <c r="D61" i="16"/>
  <c r="B61" i="16"/>
  <c r="E60" i="16"/>
  <c r="D60" i="16"/>
  <c r="B60" i="16"/>
  <c r="E59" i="16"/>
  <c r="D59" i="16"/>
  <c r="B59" i="16"/>
  <c r="E58" i="16"/>
  <c r="D58" i="16"/>
  <c r="B58" i="16"/>
  <c r="E57" i="16"/>
  <c r="D57" i="16"/>
  <c r="B57" i="16"/>
  <c r="E56" i="16"/>
  <c r="D56" i="16"/>
  <c r="B56" i="16"/>
  <c r="E55" i="16"/>
  <c r="D55" i="16"/>
  <c r="B55" i="16"/>
  <c r="E54" i="16"/>
  <c r="D54" i="16"/>
  <c r="B54" i="16"/>
  <c r="E53" i="16"/>
  <c r="D53" i="16"/>
  <c r="B53" i="16"/>
  <c r="E52" i="16"/>
  <c r="D52" i="16"/>
  <c r="B52" i="16"/>
  <c r="E51" i="16"/>
  <c r="D51" i="16"/>
  <c r="B51" i="16"/>
  <c r="E50" i="16"/>
  <c r="D50" i="16"/>
  <c r="B50" i="16"/>
  <c r="E49" i="16"/>
  <c r="D49" i="16"/>
  <c r="B49" i="16"/>
  <c r="E48" i="16"/>
  <c r="D48" i="16"/>
  <c r="B48" i="16"/>
  <c r="E47" i="16"/>
  <c r="D47" i="16"/>
  <c r="B47" i="16"/>
  <c r="E46" i="16"/>
  <c r="D46" i="16"/>
  <c r="B46" i="16"/>
  <c r="E45" i="16"/>
  <c r="D45" i="16"/>
  <c r="B45" i="16"/>
  <c r="E44" i="16"/>
  <c r="D44" i="16"/>
  <c r="B44" i="16"/>
  <c r="E43" i="16"/>
  <c r="D43" i="16"/>
  <c r="B43" i="16"/>
  <c r="E42" i="16"/>
  <c r="D42" i="16"/>
  <c r="B42" i="16"/>
  <c r="E41" i="16"/>
  <c r="D41" i="16"/>
  <c r="B41" i="16"/>
  <c r="E40" i="16"/>
  <c r="D40" i="16"/>
  <c r="B40" i="16"/>
  <c r="E39" i="16"/>
  <c r="D39" i="16"/>
  <c r="B39" i="16"/>
  <c r="E38" i="16"/>
  <c r="D38" i="16"/>
  <c r="B38" i="16"/>
  <c r="E37" i="16"/>
  <c r="D37" i="16"/>
  <c r="B37" i="16"/>
  <c r="E36" i="16"/>
  <c r="D36" i="16"/>
  <c r="B36" i="16"/>
  <c r="E35" i="16"/>
  <c r="D35" i="16"/>
  <c r="B35" i="16"/>
  <c r="E34" i="16"/>
  <c r="D34" i="16"/>
  <c r="B34" i="16"/>
  <c r="E33" i="16"/>
  <c r="D33" i="16"/>
  <c r="B33" i="16"/>
  <c r="E32" i="16"/>
  <c r="D32" i="16"/>
  <c r="B32" i="16"/>
  <c r="E31" i="16"/>
  <c r="D31" i="16"/>
  <c r="B31" i="16"/>
  <c r="E30" i="16"/>
  <c r="D30" i="16"/>
  <c r="B30" i="16"/>
  <c r="E29" i="16"/>
  <c r="D29" i="16"/>
  <c r="B29" i="16"/>
  <c r="E28" i="16"/>
  <c r="D28" i="16"/>
  <c r="B28" i="16"/>
  <c r="E27" i="16"/>
  <c r="D27" i="16"/>
  <c r="B27" i="16"/>
  <c r="E26" i="16"/>
  <c r="D26" i="16"/>
  <c r="B26" i="16"/>
  <c r="E25" i="16"/>
  <c r="D25" i="16"/>
  <c r="B25" i="16"/>
  <c r="E24" i="16"/>
  <c r="D24" i="16"/>
  <c r="B24" i="16"/>
  <c r="E23" i="16"/>
  <c r="D23" i="16"/>
  <c r="B23" i="16"/>
  <c r="E22" i="16"/>
  <c r="D22" i="16"/>
  <c r="B22" i="16"/>
  <c r="E21" i="16"/>
  <c r="D21" i="16"/>
  <c r="B21" i="16"/>
  <c r="E20" i="16"/>
  <c r="D20" i="16"/>
  <c r="B20" i="16"/>
  <c r="E19" i="16"/>
  <c r="D19" i="16"/>
  <c r="B19" i="16"/>
  <c r="E18" i="16"/>
  <c r="D18" i="16"/>
  <c r="B18" i="16"/>
  <c r="E17" i="16"/>
  <c r="D17" i="16"/>
  <c r="B17" i="16"/>
  <c r="E16" i="16"/>
  <c r="D16" i="16"/>
  <c r="B16" i="16"/>
  <c r="E15" i="16"/>
  <c r="D15" i="16"/>
  <c r="B15" i="16"/>
  <c r="E14" i="16"/>
  <c r="D14" i="16"/>
  <c r="B14" i="16"/>
  <c r="E13" i="16"/>
  <c r="D13" i="16"/>
  <c r="B13" i="16"/>
  <c r="E12" i="16"/>
  <c r="D12" i="16"/>
  <c r="B12" i="16"/>
  <c r="E11" i="16"/>
  <c r="D11" i="16"/>
  <c r="B11" i="16"/>
  <c r="E10" i="16"/>
  <c r="D10" i="16"/>
  <c r="B10" i="16"/>
  <c r="E9" i="16"/>
  <c r="D9" i="16"/>
  <c r="B9" i="16"/>
  <c r="E8" i="16"/>
  <c r="D8" i="16"/>
  <c r="B8" i="16"/>
  <c r="E7" i="16"/>
  <c r="D7" i="16"/>
  <c r="B7" i="16"/>
  <c r="E6" i="16"/>
  <c r="D6" i="16"/>
  <c r="B6" i="16"/>
  <c r="E5" i="16"/>
  <c r="D5" i="16"/>
  <c r="B5" i="16"/>
  <c r="E4" i="16"/>
  <c r="D4" i="16"/>
  <c r="B4" i="16"/>
  <c r="H2" i="16"/>
  <c r="H1" i="16"/>
  <c r="J70" i="14"/>
  <c r="J69" i="14"/>
  <c r="N62" i="14"/>
  <c r="M62" i="14"/>
  <c r="N61" i="14"/>
  <c r="M61" i="14"/>
  <c r="N60" i="14"/>
  <c r="M60" i="14"/>
  <c r="N59" i="14"/>
  <c r="M59" i="14"/>
  <c r="N58" i="14"/>
  <c r="M58" i="14"/>
  <c r="N57" i="14"/>
  <c r="M57" i="14"/>
  <c r="N55" i="14"/>
  <c r="M55" i="14"/>
  <c r="J50" i="14"/>
  <c r="F50" i="14"/>
  <c r="E50" i="14"/>
  <c r="J49" i="14"/>
  <c r="F49" i="14"/>
  <c r="E49" i="14"/>
  <c r="J70" i="13"/>
  <c r="J69" i="13"/>
  <c r="N62" i="13"/>
  <c r="M62" i="13"/>
  <c r="N61" i="13"/>
  <c r="M61" i="13"/>
  <c r="N60" i="13"/>
  <c r="M60" i="13"/>
  <c r="N59" i="13"/>
  <c r="M59" i="13"/>
  <c r="N58" i="13"/>
  <c r="M58" i="13"/>
  <c r="N57" i="13"/>
  <c r="M57" i="13"/>
  <c r="N55" i="13"/>
  <c r="M55" i="13"/>
  <c r="J50" i="13"/>
  <c r="F50" i="13"/>
  <c r="E50" i="13"/>
  <c r="J49" i="13"/>
  <c r="F49" i="13"/>
  <c r="E49" i="13"/>
  <c r="J70" i="12"/>
  <c r="J69" i="12"/>
  <c r="J50" i="12"/>
  <c r="F50" i="12"/>
  <c r="E50" i="12"/>
  <c r="J49" i="12"/>
  <c r="F49" i="12"/>
  <c r="E49" i="12"/>
  <c r="J70" i="9"/>
  <c r="J69" i="9"/>
  <c r="J50" i="9"/>
  <c r="F50" i="9"/>
  <c r="E50" i="9"/>
  <c r="J49" i="9"/>
  <c r="F49" i="9"/>
  <c r="E49" i="9"/>
  <c r="B9" i="7"/>
  <c r="B8" i="7"/>
  <c r="B7" i="7"/>
  <c r="B6" i="7"/>
  <c r="E4" i="5"/>
  <c r="D4" i="5"/>
  <c r="O62" i="14"/>
  <c r="G19" i="19"/>
  <c r="G16" i="19"/>
  <c r="O61" i="13"/>
  <c r="G14" i="19"/>
  <c r="G11" i="19"/>
  <c r="O62" i="13"/>
  <c r="G10" i="19"/>
  <c r="O59" i="14"/>
  <c r="O59" i="13"/>
  <c r="O60" i="13"/>
  <c r="O60" i="14"/>
  <c r="G18" i="19"/>
  <c r="O58" i="14"/>
  <c r="G17" i="19"/>
  <c r="G13" i="19"/>
  <c r="O57" i="13"/>
  <c r="G12" i="19"/>
  <c r="G9" i="19"/>
  <c r="O55" i="14"/>
  <c r="O61" i="14"/>
  <c r="O58" i="13"/>
  <c r="O57" i="14"/>
  <c r="O55" i="13"/>
  <c r="F16" i="19" l="1"/>
  <c r="F17" i="19" s="1"/>
  <c r="F18" i="19" s="1"/>
  <c r="F19" i="19" l="1"/>
</calcChain>
</file>

<file path=xl/sharedStrings.xml><?xml version="1.0" encoding="utf-8"?>
<sst xmlns="http://schemas.openxmlformats.org/spreadsheetml/2006/main" count="8190" uniqueCount="873">
  <si>
    <t>Data is Made up of Individuals and  Variables</t>
  </si>
  <si>
    <t>Individuals are the objects  described by data set</t>
  </si>
  <si>
    <t>Individuals might be people, stocks, cities etc</t>
  </si>
  <si>
    <t>A variable is a characteristic of an individual</t>
  </si>
  <si>
    <t>Here are some examples</t>
  </si>
  <si>
    <t>Individual</t>
  </si>
  <si>
    <t>Person</t>
  </si>
  <si>
    <t>Variables</t>
  </si>
  <si>
    <t>City</t>
  </si>
  <si>
    <t>Population, Area, Total Income of Individuals in the city</t>
  </si>
  <si>
    <t>Stock</t>
  </si>
  <si>
    <t>Price of stock during each day in 2020</t>
  </si>
  <si>
    <t>Variables are either Categorical or Numerical</t>
  </si>
  <si>
    <t>A Numerical or Quantitative variable takes</t>
  </si>
  <si>
    <t>a numerical value.</t>
  </si>
  <si>
    <t>A Numerical variable can be discrete or continuous</t>
  </si>
  <si>
    <t>A Discrete variable assumes distinct values, whereas  continuous variable can assume any value within a range</t>
  </si>
  <si>
    <t>Often discrete data assumes an integer value</t>
  </si>
  <si>
    <t>Examples</t>
  </si>
  <si>
    <t>Market share for a cholesterol drug is continuous</t>
  </si>
  <si>
    <t>Profit Margin is continuous</t>
  </si>
  <si>
    <t>Number of children in a family is discrete</t>
  </si>
  <si>
    <t>Number of days a child misses school in a year is discrete</t>
  </si>
  <si>
    <t>Height and Weight are continuous</t>
  </si>
  <si>
    <t>Annual return on a stock is continuous</t>
  </si>
  <si>
    <t>Categorical variable  (also called qualitative variable)</t>
  </si>
  <si>
    <t>classifies a variable into one  of several categories</t>
  </si>
  <si>
    <t>Categorical variable can be Nominal or Ordinal</t>
  </si>
  <si>
    <t>For Nominal data the categories cannot be assigned a numerical value</t>
  </si>
  <si>
    <t>For ordinal data  the categories can be sorted in a logical fashion</t>
  </si>
  <si>
    <t>Color of a car is nominal</t>
  </si>
  <si>
    <t>Age group such as Gen X , Millenial, Baby Boomer is ordinal</t>
  </si>
  <si>
    <t>Party affiliation is nominal</t>
  </si>
  <si>
    <t>Rating teacher as Excellent, Good, Average, or Poor is ordinal</t>
  </si>
  <si>
    <t>IQ</t>
  </si>
  <si>
    <t>skewness</t>
  </si>
  <si>
    <t>IQ's</t>
  </si>
  <si>
    <t>Conception to birth</t>
  </si>
  <si>
    <t>Income</t>
  </si>
  <si>
    <t>Bin</t>
  </si>
  <si>
    <t>Frequency</t>
  </si>
  <si>
    <t>days</t>
  </si>
  <si>
    <t>More</t>
  </si>
  <si>
    <t>income</t>
  </si>
  <si>
    <t>iq's</t>
  </si>
  <si>
    <t>CSCO</t>
  </si>
  <si>
    <t>GM</t>
  </si>
  <si>
    <t>Negatively skewed</t>
  </si>
  <si>
    <t>Positively Skewed</t>
  </si>
  <si>
    <t>mean</t>
  </si>
  <si>
    <t>median</t>
  </si>
  <si>
    <t>Variance</t>
  </si>
  <si>
    <t>Standard deviation</t>
  </si>
  <si>
    <t>Set 1</t>
  </si>
  <si>
    <t>Set 2</t>
  </si>
  <si>
    <t>Median is average of 3 and 4</t>
  </si>
  <si>
    <t>Date</t>
  </si>
  <si>
    <t>Microsoft</t>
  </si>
  <si>
    <t>GE</t>
  </si>
  <si>
    <t>Intel</t>
  </si>
  <si>
    <t>DATE</t>
  </si>
  <si>
    <t>RET</t>
  </si>
  <si>
    <t>min</t>
  </si>
  <si>
    <t>90ile</t>
  </si>
  <si>
    <t>max</t>
  </si>
  <si>
    <t>Rank of Aug-98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</si>
  <si>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</si>
  <si>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</si>
  <si>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</si>
  <si>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</si>
  <si>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</si>
  <si>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</si>
  <si>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</si>
  <si>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</si>
  <si>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</si>
  <si>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</si>
  <si>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</si>
  <si>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</si>
  <si>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</si>
  <si>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mean-2s</t>
  </si>
  <si>
    <t>mean+2s</t>
  </si>
  <si>
    <t>Name</t>
  </si>
  <si>
    <t>Salary</t>
  </si>
  <si>
    <t>Player</t>
  </si>
  <si>
    <t>Steve Nash</t>
  </si>
  <si>
    <t>Maurice Taylor</t>
  </si>
  <si>
    <t>Tyson Chandler</t>
  </si>
  <si>
    <t>Jason Richardson</t>
  </si>
  <si>
    <t>Brad Miller</t>
  </si>
  <si>
    <t>Zydrunas Ilguaskas</t>
  </si>
  <si>
    <t>Erick Dampier</t>
  </si>
  <si>
    <t>Kelvin Cato</t>
  </si>
  <si>
    <t>Samuel Dalembert</t>
  </si>
  <si>
    <t>Richard Hamilton</t>
  </si>
  <si>
    <t>Tony Parker</t>
  </si>
  <si>
    <t>Jerry Stackhouse</t>
  </si>
  <si>
    <t>Jamaal Magloire</t>
  </si>
  <si>
    <t>Mehmet Okur</t>
  </si>
  <si>
    <t>Andre Miller</t>
  </si>
  <si>
    <t>Bobby Simmons</t>
  </si>
  <si>
    <t>Bonzi Wells</t>
  </si>
  <si>
    <t>P.J. Brown</t>
  </si>
  <si>
    <t>Austin Croshere</t>
  </si>
  <si>
    <t>Lorenzen Wright</t>
  </si>
  <si>
    <t>Jason Williams</t>
  </si>
  <si>
    <t>Peja Stojakovic</t>
  </si>
  <si>
    <t>Kwame Brown</t>
  </si>
  <si>
    <t>Manu Ginobili</t>
  </si>
  <si>
    <t>Eddy Curry</t>
  </si>
  <si>
    <t>Troy Murphy</t>
  </si>
  <si>
    <t>Ben Wallace</t>
  </si>
  <si>
    <t>Adonal Foyle</t>
  </si>
  <si>
    <t>Darius Miles</t>
  </si>
  <si>
    <t>Desmond Mason</t>
  </si>
  <si>
    <t>Cuttino Mobley</t>
  </si>
  <si>
    <t>Johnathan Bender</t>
  </si>
  <si>
    <t>Kurt Thomas</t>
  </si>
  <si>
    <t>Corey Maggette</t>
  </si>
  <si>
    <t>Malik Rose</t>
  </si>
  <si>
    <t>Al Harrington</t>
  </si>
  <si>
    <t>Quentin Richardson</t>
  </si>
  <si>
    <t>Antoine Walker</t>
  </si>
  <si>
    <t>Mike Miller</t>
  </si>
  <si>
    <t>Ron Artest</t>
  </si>
  <si>
    <t>Rasho Nesterovic</t>
  </si>
  <si>
    <t>Jason Terry</t>
  </si>
  <si>
    <t>Kenny Thomas</t>
  </si>
  <si>
    <t>Jamal Crawford</t>
  </si>
  <si>
    <t>Joe Smith</t>
  </si>
  <si>
    <t>Ruben Patterson</t>
  </si>
  <si>
    <t>Alvin Williams</t>
  </si>
  <si>
    <t>Scott Pollard</t>
  </si>
  <si>
    <t>Danny Fortson</t>
  </si>
  <si>
    <t>Sam Cassell</t>
  </si>
  <si>
    <t>Corliss Williamson</t>
  </si>
  <si>
    <t>Chauncey Billups</t>
  </si>
  <si>
    <t>James Posey</t>
  </si>
  <si>
    <t>Juwan Howard</t>
  </si>
  <si>
    <t>Michael Olowokandi</t>
  </si>
  <si>
    <t>Ricky Davis</t>
  </si>
  <si>
    <t>Stephen Jackson</t>
  </si>
  <si>
    <t>Yao Ming</t>
  </si>
  <si>
    <t>Mark Blount</t>
  </si>
  <si>
    <t>Jason Collins</t>
  </si>
  <si>
    <t>Nazr Mohammed</t>
  </si>
  <si>
    <t>Eric Snow</t>
  </si>
  <si>
    <t>Jamaal Tinsley</t>
  </si>
  <si>
    <t>Antonio McDyess</t>
  </si>
  <si>
    <t>Brian Cardinal</t>
  </si>
  <si>
    <t>Derek Fisher</t>
  </si>
  <si>
    <t>Etan Thomas</t>
  </si>
  <si>
    <t>Hedo Turkoglu</t>
  </si>
  <si>
    <t>Marquis Daniels</t>
  </si>
  <si>
    <t>Troy Hudson</t>
  </si>
  <si>
    <t>Tony Battie</t>
  </si>
  <si>
    <t>David Wesley</t>
  </si>
  <si>
    <t>Matt Harpring</t>
  </si>
  <si>
    <t>Antonio Daniels</t>
  </si>
  <si>
    <t>Devean George</t>
  </si>
  <si>
    <t>Earl Watson</t>
  </si>
  <si>
    <t>Gerald Wallace</t>
  </si>
  <si>
    <t>Jeff Foster</t>
  </si>
  <si>
    <t>Jerome James</t>
  </si>
  <si>
    <t>Marko Jaric</t>
  </si>
  <si>
    <t>Shareef Abdur-Rahim</t>
  </si>
  <si>
    <t>Stromile Swift</t>
  </si>
  <si>
    <t>Udonis Haslem</t>
  </si>
  <si>
    <t>Brian Skinner</t>
  </si>
  <si>
    <t>Shane Battier</t>
  </si>
  <si>
    <t>Donyell Marshall</t>
  </si>
  <si>
    <t>Dan Gadzuric</t>
  </si>
  <si>
    <t>Brent Barry</t>
  </si>
  <si>
    <t>LeBron James</t>
  </si>
  <si>
    <t>Brevin Knight</t>
  </si>
  <si>
    <t>Marc Jackson</t>
  </si>
  <si>
    <t>Morris Peterson</t>
  </si>
  <si>
    <t>Chucky Atkins</t>
  </si>
  <si>
    <t>Mike Dunleavy</t>
  </si>
  <si>
    <t>Dwight Howard</t>
  </si>
  <si>
    <t>Greg Ostertag</t>
  </si>
  <si>
    <t>Trenton Hassell</t>
  </si>
  <si>
    <t>Andrew Bogut</t>
  </si>
  <si>
    <t>Raja Bell</t>
  </si>
  <si>
    <t>Moochie Norris</t>
  </si>
  <si>
    <t>Eduardo Najera</t>
  </si>
  <si>
    <t>Darko Milicic</t>
  </si>
  <si>
    <t>Drew Gooden</t>
  </si>
  <si>
    <t>Emeka Okafor</t>
  </si>
  <si>
    <t>Brendan Haywood</t>
  </si>
  <si>
    <t>Carlos Arroyo</t>
  </si>
  <si>
    <t>Gordon Giricek</t>
  </si>
  <si>
    <t>Sarunas Jasikevicius</t>
  </si>
  <si>
    <t>Zaza Pachulia</t>
  </si>
  <si>
    <t>Eric Williams</t>
  </si>
  <si>
    <t>Marvin Williams</t>
  </si>
  <si>
    <t>Rafer Alston</t>
  </si>
  <si>
    <t>Chris Mihm</t>
  </si>
  <si>
    <t>Damon Stoudamire</t>
  </si>
  <si>
    <t>Carmelo Anthony</t>
  </si>
  <si>
    <t>Andres Nocioni</t>
  </si>
  <si>
    <t>Kyle Korver</t>
  </si>
  <si>
    <t>Ben Gordon</t>
  </si>
  <si>
    <t>Speedy Claxton</t>
  </si>
  <si>
    <t>Damon Jones</t>
  </si>
  <si>
    <t>Bob Sura</t>
  </si>
  <si>
    <t>Voshon Lenard</t>
  </si>
  <si>
    <t>Chris Anderson</t>
  </si>
  <si>
    <t>Dale Davis</t>
  </si>
  <si>
    <t>Othella Harrington</t>
  </si>
  <si>
    <t>Tyronn Lue</t>
  </si>
  <si>
    <t>Deron Williams</t>
  </si>
  <si>
    <t>Mike James</t>
  </si>
  <si>
    <t>Jeff McInnis</t>
  </si>
  <si>
    <t>Aaron Williams</t>
  </si>
  <si>
    <t>Bobby Jackson</t>
  </si>
  <si>
    <t>Bruce Bowen</t>
  </si>
  <si>
    <t>Chris Bosh</t>
  </si>
  <si>
    <t>Vitaly Potapenko</t>
  </si>
  <si>
    <t>Shaun Livingston</t>
  </si>
  <si>
    <t>Pat Garrity</t>
  </si>
  <si>
    <t>Vladimir Radmanovic</t>
  </si>
  <si>
    <t>Doug Christie</t>
  </si>
  <si>
    <t>Chris Paul</t>
  </si>
  <si>
    <t>Kenyon Dooling</t>
  </si>
  <si>
    <t>Dwyane Wade</t>
  </si>
  <si>
    <t>Nene</t>
  </si>
  <si>
    <t>Eric Piatkowski</t>
  </si>
  <si>
    <t>Kareem Rush</t>
  </si>
  <si>
    <t>Robert Horry</t>
  </si>
  <si>
    <t>Slava Medvedenko</t>
  </si>
  <si>
    <t>Zeljko Rebraca</t>
  </si>
  <si>
    <t>Shaquille O'Neal</t>
  </si>
  <si>
    <t>Ira Newble</t>
  </si>
  <si>
    <t>Kevin Ollie</t>
  </si>
  <si>
    <t>Devin Harris</t>
  </si>
  <si>
    <t>Tony Delk</t>
  </si>
  <si>
    <t>Jake Tsakalidis</t>
  </si>
  <si>
    <t>Raymond Feltton</t>
  </si>
  <si>
    <t>Chris Wilcox</t>
  </si>
  <si>
    <t>Chris Duhon</t>
  </si>
  <si>
    <t>Stephen Hunter</t>
  </si>
  <si>
    <t>Chris Kaman</t>
  </si>
  <si>
    <t>DeShawn Stevenson</t>
  </si>
  <si>
    <t>Earl Boykins</t>
  </si>
  <si>
    <t>Primoz Brezec</t>
  </si>
  <si>
    <t>Josh Childress</t>
  </si>
  <si>
    <t>Michael Finley</t>
  </si>
  <si>
    <t>Jim Jackson</t>
  </si>
  <si>
    <t>Michael Doleac</t>
  </si>
  <si>
    <t>Amare Stoudemire</t>
  </si>
  <si>
    <t>Brian Scalabrine</t>
  </si>
  <si>
    <t>Martell Webster</t>
  </si>
  <si>
    <t>Kirk Hinrich</t>
  </si>
  <si>
    <t>Aaron McKie</t>
  </si>
  <si>
    <t>Arvydas Macijauskas</t>
  </si>
  <si>
    <t>Bostjan Nachbar</t>
  </si>
  <si>
    <t>Clifford Robinson</t>
  </si>
  <si>
    <t>Damien Wilkins</t>
  </si>
  <si>
    <t>Devin Brown</t>
  </si>
  <si>
    <t>Eddie Griffin</t>
  </si>
  <si>
    <t>Juan Dixon</t>
  </si>
  <si>
    <t>Caron Bulter</t>
  </si>
  <si>
    <t>Luol Deng</t>
  </si>
  <si>
    <t>Jared Jeffries</t>
  </si>
  <si>
    <t>Anthony Johnson</t>
  </si>
  <si>
    <t>James Jones</t>
  </si>
  <si>
    <t>Melvin Ely</t>
  </si>
  <si>
    <t>Charlie Villanueva</t>
  </si>
  <si>
    <t>Fabricio Oberto</t>
  </si>
  <si>
    <t>Fred Jones</t>
  </si>
  <si>
    <t>T.J. Ford</t>
  </si>
  <si>
    <t>Dan Dickau</t>
  </si>
  <si>
    <t>Rafael Araujo</t>
  </si>
  <si>
    <t>Darius Songalia</t>
  </si>
  <si>
    <t>Jose Calderon</t>
  </si>
  <si>
    <t>Jeri Welsch</t>
  </si>
  <si>
    <t>Channing Frye</t>
  </si>
  <si>
    <t>Michael Sweetney</t>
  </si>
  <si>
    <t>Andre Igoudala</t>
  </si>
  <si>
    <t>Jake Voskuhl</t>
  </si>
  <si>
    <t>Jarvis Hayes</t>
  </si>
  <si>
    <t>Dikembe Mutombo</t>
  </si>
  <si>
    <t>Mark Madsen</t>
  </si>
  <si>
    <t>Matt Bonner</t>
  </si>
  <si>
    <t>Toni Kukoc</t>
  </si>
  <si>
    <t>Chris Webber</t>
  </si>
  <si>
    <t>Kevin Garnett</t>
  </si>
  <si>
    <t>Jason Kidd</t>
  </si>
  <si>
    <t>Jermaine O'Neal</t>
  </si>
  <si>
    <t>Kobe Bryant</t>
  </si>
  <si>
    <t>Tim Duncan</t>
  </si>
  <si>
    <t>Anfernee Hardaway</t>
  </si>
  <si>
    <t>Grant Hill</t>
  </si>
  <si>
    <t>Jalen Rose</t>
  </si>
  <si>
    <t>Keith Van Horn</t>
  </si>
  <si>
    <t>Tracy McGrady</t>
  </si>
  <si>
    <t>Allen Iverson</t>
  </si>
  <si>
    <t>Stephon Marbury</t>
  </si>
  <si>
    <t>Eddie Jones</t>
  </si>
  <si>
    <t>Tim Thomas</t>
  </si>
  <si>
    <t>Antonio Davis</t>
  </si>
  <si>
    <t>Antawn Jamison</t>
  </si>
  <si>
    <t>Dirk Nowitzki</t>
  </si>
  <si>
    <t>Paul Pierce</t>
  </si>
  <si>
    <t>Vince Carter</t>
  </si>
  <si>
    <t>Baron Davis</t>
  </si>
  <si>
    <t>Shawn Marion</t>
  </si>
  <si>
    <t>Steve Francis</t>
  </si>
  <si>
    <t>Ray Allen</t>
  </si>
  <si>
    <t>Elton Brand</t>
  </si>
  <si>
    <t>Joe Johnson</t>
  </si>
  <si>
    <t>Michael Redd</t>
  </si>
  <si>
    <t>Theo Ratliff</t>
  </si>
  <si>
    <t>Mike Bibby</t>
  </si>
  <si>
    <t>Lamar Odom</t>
  </si>
  <si>
    <t>Carlos Boozer</t>
  </si>
  <si>
    <t>Andrei Kirilenko</t>
  </si>
  <si>
    <t>Pau Gasol</t>
  </si>
  <si>
    <t>Kenyon Martin</t>
  </si>
  <si>
    <t>Rashard Lewis</t>
  </si>
  <si>
    <t>Zach Randolph</t>
  </si>
  <si>
    <t>Raef LaFrentz</t>
  </si>
  <si>
    <t>Wally Szczerbiak</t>
  </si>
  <si>
    <t>Larry Hughes</t>
  </si>
  <si>
    <t>Rasheed Wallace</t>
  </si>
  <si>
    <t>Gilbert Arenas</t>
  </si>
  <si>
    <t>Richard Jefferson</t>
  </si>
  <si>
    <t>Jamal Mashburn</t>
  </si>
  <si>
    <t>Marcus Camby</t>
  </si>
  <si>
    <t>Ike Diogu</t>
  </si>
  <si>
    <t>Luke Jackson</t>
  </si>
  <si>
    <t>Mickael Pietrus</t>
  </si>
  <si>
    <t>Andrew Bynum</t>
  </si>
  <si>
    <t>Jumaine Jones</t>
  </si>
  <si>
    <t>Andris Biedrins</t>
  </si>
  <si>
    <t>DeSagana Diop</t>
  </si>
  <si>
    <t>Nick Collison</t>
  </si>
  <si>
    <t>Jon Barry</t>
  </si>
  <si>
    <t>Calbert Cheaney</t>
  </si>
  <si>
    <t>Lindsey Hunter</t>
  </si>
  <si>
    <t>Maurice Williams</t>
  </si>
  <si>
    <t>Robert Swift</t>
  </si>
  <si>
    <t>Tayshaun Prince</t>
  </si>
  <si>
    <t>Marcus Banks</t>
  </si>
  <si>
    <t>Jarron Collins</t>
  </si>
  <si>
    <t>Brian Grant</t>
  </si>
  <si>
    <t>Derek Anderson</t>
  </si>
  <si>
    <t>Greg Buckner</t>
  </si>
  <si>
    <t>Malik Allen</t>
  </si>
  <si>
    <t>Michael Ruffin</t>
  </si>
  <si>
    <t>Sebastian Telfair</t>
  </si>
  <si>
    <t>Yaroslav Korolev</t>
  </si>
  <si>
    <t>Joel Przybilla</t>
  </si>
  <si>
    <t>John Salmons</t>
  </si>
  <si>
    <t>Luke Ridnour</t>
  </si>
  <si>
    <t>Sean May</t>
  </si>
  <si>
    <t>Scott Padgett</t>
  </si>
  <si>
    <t>Kris Humphries</t>
  </si>
  <si>
    <t>Reece Gaines</t>
  </si>
  <si>
    <t>Jason Hart</t>
  </si>
  <si>
    <t>Rashad McCants</t>
  </si>
  <si>
    <t>Al Jefferson</t>
  </si>
  <si>
    <t>Maurice Evans</t>
  </si>
  <si>
    <t>Antoine Wright</t>
  </si>
  <si>
    <t>Kirk Snyder</t>
  </si>
  <si>
    <t>Milt Palacio</t>
  </si>
  <si>
    <t>Zarko Cabarkapa</t>
  </si>
  <si>
    <t>Joey Graham</t>
  </si>
  <si>
    <t>Josh Smith</t>
  </si>
  <si>
    <t>David West</t>
  </si>
  <si>
    <t>Danny Granger</t>
  </si>
  <si>
    <t>Rasual Butler</t>
  </si>
  <si>
    <t>J.R. Smith</t>
  </si>
  <si>
    <t>Aleksandar Pavlovic</t>
  </si>
  <si>
    <t>Gerald Green</t>
  </si>
  <si>
    <t>Keith McLeod</t>
  </si>
  <si>
    <t>Luke Walton</t>
  </si>
  <si>
    <t>Dorell Wright</t>
  </si>
  <si>
    <t>Dahntay Jones</t>
  </si>
  <si>
    <t>Hakim Warrick</t>
  </si>
  <si>
    <t>Jameer Nelson</t>
  </si>
  <si>
    <t>Boris Diaw</t>
  </si>
  <si>
    <t>Julius Hodge</t>
  </si>
  <si>
    <t>Pavel Podkolzin</t>
  </si>
  <si>
    <t>Alonzo Mourning</t>
  </si>
  <si>
    <t>Stacey Augmon</t>
  </si>
  <si>
    <t>Zoran Planinic</t>
  </si>
  <si>
    <t>Jason Kapono</t>
  </si>
  <si>
    <t>Matt Carroll</t>
  </si>
  <si>
    <t>Nate Robinson</t>
  </si>
  <si>
    <t>Reggie Evans</t>
  </si>
  <si>
    <t>Viktor Khryapa</t>
  </si>
  <si>
    <t>Travis Outlaw</t>
  </si>
  <si>
    <t>Jarrett Jack</t>
  </si>
  <si>
    <t>Brian Cook</t>
  </si>
  <si>
    <t>Jacque Vaughn</t>
  </si>
  <si>
    <t>Mikki Moore</t>
  </si>
  <si>
    <t>Delonte West</t>
  </si>
  <si>
    <t>Francisco Garcia</t>
  </si>
  <si>
    <t>Nenad Kristic</t>
  </si>
  <si>
    <t>John Edwards</t>
  </si>
  <si>
    <t>Steve Blake</t>
  </si>
  <si>
    <t>Luther Head</t>
  </si>
  <si>
    <t>Carlos Delfino</t>
  </si>
  <si>
    <t>Tony Allen</t>
  </si>
  <si>
    <t>Kevin Martin</t>
  </si>
  <si>
    <t>Johan Petro</t>
  </si>
  <si>
    <t>Kendrick Perkins</t>
  </si>
  <si>
    <t>Leandro Barbosa</t>
  </si>
  <si>
    <t>Josh Howard</t>
  </si>
  <si>
    <t>Sasha Vujacic</t>
  </si>
  <si>
    <t>Jason Maxiell</t>
  </si>
  <si>
    <t>Beno Udrih</t>
  </si>
  <si>
    <t>Calvin Booth</t>
  </si>
  <si>
    <t>Ryan Bowen</t>
  </si>
  <si>
    <t>David Harrison</t>
  </si>
  <si>
    <t>Jannero Pargo</t>
  </si>
  <si>
    <t>Ronald Murray</t>
  </si>
  <si>
    <t>D.J. Mbenga</t>
  </si>
  <si>
    <t>Linas Kleiza</t>
  </si>
  <si>
    <t>Keith Bogans</t>
  </si>
  <si>
    <t>Wayne Simien</t>
  </si>
  <si>
    <t>Anderson Varejao</t>
  </si>
  <si>
    <t>David Lee</t>
  </si>
  <si>
    <t>Maciej Lampe</t>
  </si>
  <si>
    <t>Sergei Monia</t>
  </si>
  <si>
    <t>Eddie Gill</t>
  </si>
  <si>
    <t>Eddie House</t>
  </si>
  <si>
    <t>Laron Profit</t>
  </si>
  <si>
    <t>Josh Davis</t>
  </si>
  <si>
    <t>Loren Woods</t>
  </si>
  <si>
    <t>Michael Bradley</t>
  </si>
  <si>
    <t>Pat Burke</t>
  </si>
  <si>
    <t>Nikoloz Tskitishvili</t>
  </si>
  <si>
    <t>Smush Parker</t>
  </si>
  <si>
    <t>Alan Henderson</t>
  </si>
  <si>
    <t>Anthony Carter</t>
  </si>
  <si>
    <t>Anthony Goldwire</t>
  </si>
  <si>
    <t>Bo Outlaw</t>
  </si>
  <si>
    <t>Byron Russell</t>
  </si>
  <si>
    <t>Charles Smith</t>
  </si>
  <si>
    <t>Darrell Armstrong</t>
  </si>
  <si>
    <t>DeMarr Johnson</t>
  </si>
  <si>
    <t>Dion Glover</t>
  </si>
  <si>
    <t>Ervin Johnson</t>
  </si>
  <si>
    <t>Francisco Elson</t>
  </si>
  <si>
    <t>Gary Payton</t>
  </si>
  <si>
    <t>Jamal Sampson</t>
  </si>
  <si>
    <t>John Thomas</t>
  </si>
  <si>
    <t>Lamond Murray</t>
  </si>
  <si>
    <t>Lee Nailon</t>
  </si>
  <si>
    <t>Linton Johnson</t>
  </si>
  <si>
    <t>Lonny Baxter</t>
  </si>
  <si>
    <t>Mateen Cleaves</t>
  </si>
  <si>
    <t>Matt Barnes</t>
  </si>
  <si>
    <t>Mike Wilks</t>
  </si>
  <si>
    <t>Nick Van Exel</t>
  </si>
  <si>
    <t>Quinton Ross</t>
  </si>
  <si>
    <t>Richie Frahm</t>
  </si>
  <si>
    <t>Rick Brunson</t>
  </si>
  <si>
    <t>Ronald Dupree</t>
  </si>
  <si>
    <t>Samaki Walker</t>
  </si>
  <si>
    <t>Sean Marks</t>
  </si>
  <si>
    <t>Shandon Anderson</t>
  </si>
  <si>
    <t>Terence Morris</t>
  </si>
  <si>
    <t>Walter McCarty</t>
  </si>
  <si>
    <t>Zendon Hamilton</t>
  </si>
  <si>
    <t>Salim Stoudamire</t>
  </si>
  <si>
    <t>Peter Ramos</t>
  </si>
  <si>
    <t>Antonio Burks</t>
  </si>
  <si>
    <t>Awvee Storey</t>
  </si>
  <si>
    <t>Bernard Robinson</t>
  </si>
  <si>
    <t>Charlie Bell</t>
  </si>
  <si>
    <t>Donta Smith</t>
  </si>
  <si>
    <t>Earl Barron</t>
  </si>
  <si>
    <t>Ha Seung-Jim</t>
  </si>
  <si>
    <t>Jackie Butler</t>
  </si>
  <si>
    <t>Jackson Vroman</t>
  </si>
  <si>
    <t>James Thomas</t>
  </si>
  <si>
    <t>Jared Reiner</t>
  </si>
  <si>
    <t>Josh Powell</t>
  </si>
  <si>
    <t>Justin Reed</t>
  </si>
  <si>
    <t>Mario Kasun</t>
  </si>
  <si>
    <t>Pape Sow</t>
  </si>
  <si>
    <t>Royal Ivey</t>
  </si>
  <si>
    <t>Trevor Ariza</t>
  </si>
  <si>
    <t>James Singleton</t>
  </si>
  <si>
    <t>Daniel Ewing</t>
  </si>
  <si>
    <t>Louis Williams</t>
  </si>
  <si>
    <t>Monta Ellis</t>
  </si>
  <si>
    <t>Ryan Gomes</t>
  </si>
  <si>
    <t>Chris Taft</t>
  </si>
  <si>
    <t>Aaron Miles</t>
  </si>
  <si>
    <t>Alan Anderson</t>
  </si>
  <si>
    <t>Alex Acker</t>
  </si>
  <si>
    <t>Amir Johnson</t>
  </si>
  <si>
    <t>Andray Blatche</t>
  </si>
  <si>
    <t>Andre Owens</t>
  </si>
  <si>
    <t>Anthony Robertson</t>
  </si>
  <si>
    <t>Bracey Wright</t>
  </si>
  <si>
    <t>Brandon Bass</t>
  </si>
  <si>
    <t>C.J. Miles</t>
  </si>
  <si>
    <t>Deng Gai</t>
  </si>
  <si>
    <t>Devin Green</t>
  </si>
  <si>
    <t>Dijon Thompson</t>
  </si>
  <si>
    <t>Donell Taylor</t>
  </si>
  <si>
    <t>Dwayne Jones</t>
  </si>
  <si>
    <t>Eddie Basden</t>
  </si>
  <si>
    <t>Ersan Ilyasova</t>
  </si>
  <si>
    <t>Kevin Burleson</t>
  </si>
  <si>
    <t>Lawrence Roberts</t>
  </si>
  <si>
    <t>Marshall Rawle</t>
  </si>
  <si>
    <t>Martynas Andriuskevicius</t>
  </si>
  <si>
    <t>Matt Walsh</t>
  </si>
  <si>
    <t>Melvin Sanders</t>
  </si>
  <si>
    <t>Ndong Boniface</t>
  </si>
  <si>
    <t>Orien Greene</t>
  </si>
  <si>
    <t>Robert Whaley</t>
  </si>
  <si>
    <t>Ronnie Price</t>
  </si>
  <si>
    <t>Sean Banks</t>
  </si>
  <si>
    <t>Shavlik Randolph</t>
  </si>
  <si>
    <t>Travis Diener</t>
  </si>
  <si>
    <t>Von Wafer</t>
  </si>
  <si>
    <t>Sharrod Ford</t>
  </si>
  <si>
    <t>Esteban Batista</t>
  </si>
  <si>
    <t>Team</t>
  </si>
  <si>
    <t>Miami</t>
  </si>
  <si>
    <t>Philadelphia</t>
  </si>
  <si>
    <t>Minnesota</t>
  </si>
  <si>
    <t>Indiana</t>
  </si>
  <si>
    <t>New Jersey</t>
  </si>
  <si>
    <t>L.A. Lakers</t>
  </si>
  <si>
    <t>San Antonio</t>
  </si>
  <si>
    <t>New York</t>
  </si>
  <si>
    <t>Houston</t>
  </si>
  <si>
    <t>Dallas</t>
  </si>
  <si>
    <t>Orlando</t>
  </si>
  <si>
    <t>Toronto</t>
  </si>
  <si>
    <t>Memphis</t>
  </si>
  <si>
    <t>Chicago</t>
  </si>
  <si>
    <t>2nd highest score</t>
  </si>
  <si>
    <t>2nd lowest score</t>
  </si>
  <si>
    <t>Scores</t>
  </si>
  <si>
    <t>Golf Ranks</t>
  </si>
  <si>
    <t>Exam Ranks</t>
  </si>
  <si>
    <t>Average Rank</t>
  </si>
  <si>
    <t>Geometric mean</t>
  </si>
  <si>
    <t>example</t>
  </si>
  <si>
    <t>Stock 1</t>
  </si>
  <si>
    <t>Stock 2</t>
  </si>
  <si>
    <t>Year 1</t>
  </si>
  <si>
    <t>Year 2</t>
  </si>
  <si>
    <t>Year 3</t>
  </si>
  <si>
    <t>Year 4</t>
  </si>
  <si>
    <t>Average</t>
  </si>
  <si>
    <t>1+return</t>
  </si>
  <si>
    <t>geometric means</t>
  </si>
  <si>
    <t>Jan 1 was 305th ball chosesn</t>
  </si>
  <si>
    <t>Interquartile Range</t>
  </si>
  <si>
    <t>Jan 2 Was 159th ball chosen etc.</t>
  </si>
  <si>
    <t>Top Whisker=75%ile+1.5*IQR or Top Value</t>
  </si>
  <si>
    <t>75% ile -25 %ile</t>
  </si>
  <si>
    <t>Top of Box 75th Percentile</t>
  </si>
  <si>
    <t>Outliers:More than 1.5 IQR from either end of Box</t>
  </si>
  <si>
    <t>Horizontal Line=Median</t>
  </si>
  <si>
    <t>X=Mean</t>
  </si>
  <si>
    <t>Month</t>
  </si>
  <si>
    <t>Number</t>
  </si>
  <si>
    <t>Jan</t>
  </si>
  <si>
    <t>Jan Median</t>
  </si>
  <si>
    <t>Jan Mean</t>
  </si>
  <si>
    <t>Jan 25%ile</t>
  </si>
  <si>
    <t>Jan 75%ile</t>
  </si>
  <si>
    <t>Jan max</t>
  </si>
  <si>
    <t>Jan min</t>
  </si>
  <si>
    <t>IQR</t>
  </si>
  <si>
    <t>1.5*IQR</t>
  </si>
  <si>
    <t>Upper Outlier Cutoff</t>
  </si>
  <si>
    <t>Lower Outlier Cutoff</t>
  </si>
  <si>
    <t>Bottom Whisker=25th Percentile-1.5*IQR or bottom Value</t>
  </si>
  <si>
    <t>Bottom of Box=25th Percentile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</si>
  <si>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</si>
  <si>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</si>
  <si>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</si>
  <si>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</si>
  <si>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</si>
  <si>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</si>
  <si>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</si>
  <si>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</si>
  <si>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</si>
  <si>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</si>
  <si>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</si>
  <si>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Cisco</t>
  </si>
  <si>
    <t>Subject</t>
  </si>
  <si>
    <t>Columbus East</t>
  </si>
  <si>
    <t>Columbus North</t>
  </si>
  <si>
    <t>BHSS</t>
  </si>
  <si>
    <t>BHSN</t>
  </si>
  <si>
    <t>English</t>
  </si>
  <si>
    <t>Math</t>
  </si>
  <si>
    <t>history</t>
  </si>
  <si>
    <t>Car</t>
  </si>
  <si>
    <t>US</t>
  </si>
  <si>
    <t>Black</t>
  </si>
  <si>
    <t>Silver</t>
  </si>
  <si>
    <t>White</t>
  </si>
  <si>
    <t>Grey</t>
  </si>
  <si>
    <t>Red</t>
  </si>
  <si>
    <t xml:space="preserve">Brown </t>
  </si>
  <si>
    <t>Blue</t>
  </si>
  <si>
    <t>Green</t>
  </si>
  <si>
    <t>Row Labels</t>
  </si>
  <si>
    <t>Count of US</t>
  </si>
  <si>
    <t>Grand Total</t>
  </si>
  <si>
    <t>Age</t>
  </si>
  <si>
    <t>Count of Age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</si>
  <si>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</si>
  <si>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</si>
  <si>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</si>
  <si>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</si>
  <si>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</si>
  <si>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</si>
  <si>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</si>
  <si>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</si>
  <si>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80-90</t>
  </si>
  <si>
    <t>Station Wagon?</t>
  </si>
  <si>
    <t>Family Size</t>
  </si>
  <si>
    <t>No</t>
  </si>
  <si>
    <t>Small</t>
  </si>
  <si>
    <t>High</t>
  </si>
  <si>
    <t>Yes</t>
  </si>
  <si>
    <t>Large</t>
  </si>
  <si>
    <t>Low</t>
  </si>
  <si>
    <t>Count of Station Wagon?</t>
  </si>
  <si>
    <t>Column Labels</t>
  </si>
  <si>
    <t>Height, Weight, IQ, number of siblings, Family Income</t>
  </si>
  <si>
    <t xml:space="preserve">Hierarchical data is a way to organize data with multiple one-to-many relationships. The structure is based on the rule that one parent can have many children, but children can have only one parent. </t>
  </si>
  <si>
    <t>Food</t>
  </si>
  <si>
    <t>Ice Cream</t>
  </si>
  <si>
    <t>Gelato</t>
  </si>
  <si>
    <t>Low Fat</t>
  </si>
  <si>
    <t>High Fat</t>
  </si>
  <si>
    <t>Cereal</t>
  </si>
  <si>
    <t>Bran</t>
  </si>
  <si>
    <t>Granola</t>
  </si>
  <si>
    <t>Oatmeal</t>
  </si>
  <si>
    <t>Fruit</t>
  </si>
  <si>
    <t>apples</t>
  </si>
  <si>
    <t>pears</t>
  </si>
  <si>
    <t>plums</t>
  </si>
  <si>
    <t>grapes</t>
  </si>
  <si>
    <t>College Enrollment</t>
  </si>
  <si>
    <t>HPER</t>
  </si>
  <si>
    <t>public health</t>
  </si>
  <si>
    <t>kinesiology</t>
  </si>
  <si>
    <t>parks administration</t>
  </si>
  <si>
    <t>COAS</t>
  </si>
  <si>
    <t>sociology</t>
  </si>
  <si>
    <t>chemistry</t>
  </si>
  <si>
    <t>mathematics</t>
  </si>
  <si>
    <t>psychology</t>
  </si>
  <si>
    <t>Business</t>
  </si>
  <si>
    <t>accounting</t>
  </si>
  <si>
    <t>finance</t>
  </si>
  <si>
    <t>marketing</t>
  </si>
  <si>
    <t>operations</t>
  </si>
  <si>
    <t>GENRE</t>
  </si>
  <si>
    <t>SUB-GENRE</t>
  </si>
  <si>
    <t>TOPIC</t>
  </si>
  <si>
    <t>REVENUE</t>
  </si>
  <si>
    <t>Arts &amp; Photography</t>
  </si>
  <si>
    <t>How-to Crafts</t>
  </si>
  <si>
    <t>Coffee-table</t>
  </si>
  <si>
    <t>Photography</t>
  </si>
  <si>
    <t>Children's Books</t>
  </si>
  <si>
    <t>Baby Books</t>
  </si>
  <si>
    <t xml:space="preserve"> Age 3-5</t>
  </si>
  <si>
    <t>1st Readers</t>
  </si>
  <si>
    <t>ABCs</t>
  </si>
  <si>
    <t>Tolstoy for Tots</t>
  </si>
  <si>
    <t>Age 6-8</t>
  </si>
  <si>
    <t>Pre-Teen &amp; Teen</t>
  </si>
  <si>
    <t>Computers &amp; Internet</t>
  </si>
  <si>
    <t>Troubleshooting</t>
  </si>
  <si>
    <t>Mystery</t>
  </si>
  <si>
    <t>Crime</t>
  </si>
  <si>
    <t>Fiction</t>
  </si>
  <si>
    <t>True Crime</t>
  </si>
  <si>
    <t>Spy</t>
  </si>
  <si>
    <t>True Spy</t>
  </si>
  <si>
    <t>Nonfiction</t>
  </si>
  <si>
    <t>Health</t>
  </si>
  <si>
    <t>Diet</t>
  </si>
  <si>
    <t>Fitness</t>
  </si>
  <si>
    <t>History</t>
  </si>
  <si>
    <t>Magazine</t>
  </si>
  <si>
    <t>Fashion</t>
  </si>
  <si>
    <t>Women's</t>
  </si>
  <si>
    <t>Men's</t>
  </si>
  <si>
    <t>Home</t>
  </si>
  <si>
    <t>Other</t>
  </si>
  <si>
    <t>Sports</t>
  </si>
  <si>
    <t>Sport's Illustrated</t>
  </si>
  <si>
    <t>MMA</t>
  </si>
  <si>
    <t>Romance</t>
  </si>
  <si>
    <t>Break up</t>
  </si>
  <si>
    <t>Teen</t>
  </si>
  <si>
    <t>Young Adult</t>
  </si>
  <si>
    <t>Audiobooks</t>
  </si>
  <si>
    <t>Make Up</t>
  </si>
  <si>
    <t>Science Fiction &amp; Fantasy</t>
  </si>
  <si>
    <t>Apocalyptic</t>
  </si>
  <si>
    <t>Comics</t>
  </si>
  <si>
    <r>
      <t xml:space="preserve">The Pareto </t>
    </r>
    <r>
      <rPr>
        <b/>
        <sz val="14"/>
        <color rgb="FF222222"/>
        <rFont val="Arial"/>
        <family val="2"/>
      </rPr>
      <t>principle</t>
    </r>
    <r>
      <rPr>
        <sz val="14"/>
        <color rgb="FF222222"/>
        <rFont val="Arial"/>
        <family val="2"/>
      </rPr>
      <t xml:space="preserve"> (also known as the </t>
    </r>
    <r>
      <rPr>
        <b/>
        <sz val="14"/>
        <color rgb="FF222222"/>
        <rFont val="Arial"/>
        <family val="2"/>
      </rPr>
      <t>80/20 rule</t>
    </r>
    <r>
      <rPr>
        <sz val="14"/>
        <color rgb="FF222222"/>
        <rFont val="Arial"/>
        <family val="2"/>
      </rPr>
      <t xml:space="preserve">, the law of the vital few, or the </t>
    </r>
    <r>
      <rPr>
        <b/>
        <sz val="14"/>
        <color rgb="FF222222"/>
        <rFont val="Arial"/>
        <family val="2"/>
      </rPr>
      <t>principle</t>
    </r>
    <r>
      <rPr>
        <sz val="14"/>
        <color rgb="FF222222"/>
        <rFont val="Arial"/>
        <family val="2"/>
      </rPr>
      <t xml:space="preserve"> of factor sparsity) states that, for many events, roughly 80% of the effects come from 20% of the causes</t>
    </r>
  </si>
  <si>
    <t>20% of the customers generate 80% of the profit</t>
  </si>
  <si>
    <t>20% of the products generate 80% of the profit</t>
  </si>
  <si>
    <t>20% of the people have 80% of the income</t>
  </si>
  <si>
    <t>20% of the websites get 80% of the hits</t>
  </si>
  <si>
    <t>Pareto chart</t>
  </si>
  <si>
    <t>20% of products generate 80% of profit or revenue</t>
  </si>
  <si>
    <t>Product</t>
  </si>
  <si>
    <t>Revenue</t>
  </si>
  <si>
    <t>20% of people have 80% of the income</t>
  </si>
  <si>
    <t>Product 1</t>
  </si>
  <si>
    <t>20% of the websites have 80% of the hits</t>
  </si>
  <si>
    <t>Product 2</t>
  </si>
  <si>
    <t>20% of all product problems cause 80% of technical support calls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</si>
  <si>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</si>
  <si>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</si>
  <si>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</si>
  <si>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</si>
  <si>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</si>
  <si>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</si>
  <si>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</si>
  <si>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</si>
  <si>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</si>
  <si>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</si>
  <si>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</si>
  <si>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</si>
  <si>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</si>
  <si>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</si>
  <si>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</si>
  <si>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</si>
  <si>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</si>
  <si>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</si>
  <si>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</si>
  <si>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</si>
  <si>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</si>
  <si>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</si>
  <si>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</si>
  <si>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</si>
  <si>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</si>
  <si>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</si>
  <si>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</si>
  <si>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</si>
  <si>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Product 31</t>
  </si>
  <si>
    <t>Product 32</t>
  </si>
  <si>
    <t>Product 33</t>
  </si>
  <si>
    <t>Product 34</t>
  </si>
  <si>
    <t>Product 35</t>
  </si>
  <si>
    <t>Product 36</t>
  </si>
  <si>
    <t>Product 37</t>
  </si>
  <si>
    <t>Product 38</t>
  </si>
  <si>
    <t>Product 39</t>
  </si>
  <si>
    <t>Product 40</t>
  </si>
  <si>
    <t>Product 41</t>
  </si>
  <si>
    <t>Product 42</t>
  </si>
  <si>
    <t>Product 43</t>
  </si>
  <si>
    <t>Product 44</t>
  </si>
  <si>
    <t>Product 45</t>
  </si>
  <si>
    <t>Product 46</t>
  </si>
  <si>
    <t>Product 47</t>
  </si>
  <si>
    <t>Product 48</t>
  </si>
  <si>
    <t>Product 49</t>
  </si>
  <si>
    <t>Product 50</t>
  </si>
  <si>
    <t>Product 51</t>
  </si>
  <si>
    <t>Product 52</t>
  </si>
  <si>
    <t>Product 53</t>
  </si>
  <si>
    <t>Product 54</t>
  </si>
  <si>
    <t>Product 55</t>
  </si>
  <si>
    <t>Product 56</t>
  </si>
  <si>
    <t>Product 57</t>
  </si>
  <si>
    <t>Product 58</t>
  </si>
  <si>
    <t>Product 59</t>
  </si>
  <si>
    <t>Product 60</t>
  </si>
  <si>
    <t>Product 61</t>
  </si>
  <si>
    <t>Product 62</t>
  </si>
  <si>
    <t>Product 63</t>
  </si>
  <si>
    <t>Product 64</t>
  </si>
  <si>
    <t>Product 65</t>
  </si>
  <si>
    <t>Product 66</t>
  </si>
  <si>
    <t>Product 67</t>
  </si>
  <si>
    <t>Product 68</t>
  </si>
  <si>
    <t>Product 69</t>
  </si>
  <si>
    <t>Product 70</t>
  </si>
  <si>
    <t>Product 71</t>
  </si>
  <si>
    <t>Product 72</t>
  </si>
  <si>
    <t>Product 73</t>
  </si>
  <si>
    <t>Product 74</t>
  </si>
  <si>
    <t>Product 75</t>
  </si>
  <si>
    <t>Product 76</t>
  </si>
  <si>
    <t>Product 77</t>
  </si>
  <si>
    <t>Product 78</t>
  </si>
  <si>
    <t>Product 79</t>
  </si>
  <si>
    <t>Product 80</t>
  </si>
  <si>
    <t>Product 81</t>
  </si>
  <si>
    <t>Product 82</t>
  </si>
  <si>
    <t>Product 83</t>
  </si>
  <si>
    <t>Product 84</t>
  </si>
  <si>
    <t>Product 85</t>
  </si>
  <si>
    <t>Product 86</t>
  </si>
  <si>
    <t>Product 87</t>
  </si>
  <si>
    <t>Product 88</t>
  </si>
  <si>
    <t>Product 89</t>
  </si>
  <si>
    <t>Product 90</t>
  </si>
  <si>
    <t>Product 91</t>
  </si>
  <si>
    <t>Product 92</t>
  </si>
  <si>
    <t>Product 93</t>
  </si>
  <si>
    <t>Product 94</t>
  </si>
  <si>
    <t>Product 95</t>
  </si>
  <si>
    <t>Product 96</t>
  </si>
  <si>
    <t>Product 97</t>
  </si>
  <si>
    <t>Product 98</t>
  </si>
  <si>
    <t>Product 99</t>
  </si>
  <si>
    <t>Product 100</t>
  </si>
  <si>
    <t>Complaint</t>
  </si>
  <si>
    <t>Small Portions</t>
  </si>
  <si>
    <t>Wait staff rude</t>
  </si>
  <si>
    <t>Taste</t>
  </si>
  <si>
    <t>Dirty</t>
  </si>
  <si>
    <t>Too Salty</t>
  </si>
  <si>
    <t>Waited too long</t>
  </si>
  <si>
    <t>Poor atmosphere</t>
  </si>
  <si>
    <r>
      <t>Pareto chart</t>
    </r>
    <r>
      <rPr>
        <sz val="14"/>
        <color rgb="FF222222"/>
        <rFont val="Arial"/>
        <family val="2"/>
      </rPr>
      <t xml:space="preserve">, named after Vilfredo </t>
    </r>
    <r>
      <rPr>
        <b/>
        <sz val="14"/>
        <color rgb="FF222222"/>
        <rFont val="Arial"/>
        <family val="2"/>
      </rPr>
      <t>Pareto</t>
    </r>
    <r>
      <rPr>
        <sz val="14"/>
        <color rgb="FF222222"/>
        <rFont val="Arial"/>
        <family val="2"/>
      </rPr>
      <t xml:space="preserve">, is a type of </t>
    </r>
    <r>
      <rPr>
        <b/>
        <sz val="14"/>
        <color rgb="FF222222"/>
        <rFont val="Arial"/>
        <family val="2"/>
      </rPr>
      <t>chart</t>
    </r>
    <r>
      <rPr>
        <sz val="14"/>
        <color rgb="FF222222"/>
        <rFont val="Arial"/>
        <family val="2"/>
      </rPr>
      <t xml:space="preserve"> that contains both bars and a line graph, where individual values are represented in descending order by bars, and the cumulative total is represented by the line.</t>
    </r>
  </si>
  <si>
    <t>Count of Complaint</t>
  </si>
  <si>
    <t>If skewness between -1 and +1 use mean for typical value</t>
  </si>
  <si>
    <t>othwrwise use median</t>
  </si>
  <si>
    <t>for positive skewness usually Mean&gt;Median&gt;Mode</t>
  </si>
  <si>
    <t>for negative skewness usually Mean&lt;Median&lt;Model</t>
  </si>
  <si>
    <t>Typical Value</t>
  </si>
  <si>
    <t>Mean or Median</t>
  </si>
  <si>
    <t>Skewness&gt;+1 or Skewness&lt;-1</t>
  </si>
  <si>
    <t>Lots of skweness</t>
  </si>
  <si>
    <t>Use Median typical</t>
  </si>
  <si>
    <t>Use Mean for typical value</t>
  </si>
  <si>
    <t>Cisco does better than GM</t>
  </si>
  <si>
    <t>typical valuer higher, mean</t>
  </si>
  <si>
    <t>More spread about the mean</t>
  </si>
  <si>
    <t>for Cisco</t>
  </si>
  <si>
    <t>Not much skewness</t>
  </si>
  <si>
    <t>fairly symmetric data sets</t>
  </si>
  <si>
    <t>Rule of Thumb</t>
  </si>
  <si>
    <t>95% of your data is within</t>
  </si>
  <si>
    <t>2 standard deviations of the mean</t>
  </si>
  <si>
    <t>anything more than 2 std ved from mean is called outlier</t>
  </si>
  <si>
    <t>IQS</t>
  </si>
  <si>
    <t>mean = 100</t>
  </si>
  <si>
    <t>st dev = 15</t>
  </si>
  <si>
    <t>70 to 130, 95% of all people's</t>
  </si>
  <si>
    <t>The closer to 0, the closer to bell shape</t>
  </si>
  <si>
    <t>9 of 10 months below, 1 in 10 above</t>
  </si>
  <si>
    <t>PERCENTILE RETURNS A VALUE FROM THE DATA SET</t>
  </si>
  <si>
    <t>PERCENTRANK RETURNS A PROBABILITY</t>
  </si>
  <si>
    <t>gold</t>
  </si>
  <si>
    <t>exam</t>
  </si>
  <si>
    <t>avg rank</t>
  </si>
  <si>
    <t>n numbers</t>
  </si>
  <si>
    <t>n'th root</t>
  </si>
  <si>
    <t>is Geometric Mean</t>
  </si>
  <si>
    <t>cube root of 8 = 2</t>
  </si>
  <si>
    <t>CAGR</t>
  </si>
  <si>
    <t>Compound Annual Growth Rate</t>
  </si>
  <si>
    <t>Stock 2 has CAGR -8%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</si>
</sst>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"/>
    <numFmt numFmtId="165" formatCode="_(&quot;$&quot;* #,##0_);_(&quot;$&quot;* \(#,##0\);_(&quot;$&quot;* &quot;-&quot;??_);_(@_)"/>
    <numFmt numFmtId="166" formatCode="&quot;$&quot;#,##0.00"/>
  </numFmts>
  <fonts count="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sz val="10"/>
      <name val="Arial"/>
      <family val="2"/>
    </font>
    <font>
      <b/>
      <sz val="9"/>
      <color indexed="8"/>
      <name val="Verdana"/>
      <family val="2"/>
    </font>
    <font>
      <sz val="9"/>
      <color indexed="8"/>
      <name val="Verdana"/>
      <family val="2"/>
    </font>
    <font>
      <b/>
      <sz val="8.4"/>
      <color indexed="8"/>
      <name val="Verdana"/>
      <family val="2"/>
    </font>
    <font>
      <sz val="8.4"/>
      <color indexed="8"/>
      <name val="Verdana"/>
      <family val="2"/>
    </font>
    <font>
      <b/>
      <sz val="9"/>
      <color indexed="43"/>
      <name val="Verdana"/>
      <family val="2"/>
    </font>
    <font>
      <i/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theme="1"/>
      <name val="Segoe Pro"/>
      <family val="2"/>
    </font>
    <font>
      <sz val="14"/>
      <color rgb="FF222222"/>
      <name val="Arial"/>
      <family val="2"/>
    </font>
    <font>
      <b/>
      <sz val="14"/>
      <color rgb="FF222222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4" fillId="0" borderId="0"/>
    <xf numFmtId="0" fontId="6" fillId="0" borderId="0"/>
    <xf numFmtId="0" fontId="9" fillId="0" borderId="0"/>
    <xf numFmtId="44" fontId="17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1" fillId="4" borderId="0" xfId="0" applyFont="1" applyFill="1"/>
    <xf numFmtId="0" fontId="4" fillId="0" borderId="0" xfId="1" applyAlignment="1">
      <alignment wrapText="1"/>
    </xf>
    <xf numFmtId="0" fontId="5" fillId="0" borderId="1" xfId="1" applyFont="1" applyFill="1" applyBorder="1" applyAlignment="1">
      <alignment horizontal="center"/>
    </xf>
    <xf numFmtId="0" fontId="4" fillId="0" borderId="0" xfId="1" applyNumberFormat="1" applyFill="1" applyBorder="1" applyAlignment="1"/>
    <xf numFmtId="0" fontId="4" fillId="0" borderId="0" xfId="1" applyFill="1" applyBorder="1" applyAlignment="1"/>
    <xf numFmtId="0" fontId="6" fillId="0" borderId="0" xfId="1" applyFont="1" applyAlignment="1">
      <alignment wrapText="1"/>
    </xf>
    <xf numFmtId="0" fontId="4" fillId="0" borderId="0" xfId="1"/>
    <xf numFmtId="0" fontId="4" fillId="0" borderId="2" xfId="1" applyFill="1" applyBorder="1" applyAlignment="1"/>
    <xf numFmtId="0" fontId="7" fillId="0" borderId="0" xfId="1" applyFont="1" applyAlignment="1">
      <alignment wrapText="1"/>
    </xf>
    <xf numFmtId="0" fontId="7" fillId="0" borderId="0" xfId="1" applyFont="1"/>
    <xf numFmtId="0" fontId="7" fillId="0" borderId="0" xfId="0" applyFont="1"/>
    <xf numFmtId="11" fontId="7" fillId="0" borderId="0" xfId="0" applyNumberFormat="1" applyFont="1"/>
    <xf numFmtId="0" fontId="0" fillId="7" borderId="0" xfId="0" applyFill="1"/>
    <xf numFmtId="15" fontId="7" fillId="0" borderId="0" xfId="0" applyNumberFormat="1" applyFont="1"/>
    <xf numFmtId="0" fontId="7" fillId="0" borderId="0" xfId="2" applyFont="1"/>
    <xf numFmtId="15" fontId="7" fillId="0" borderId="0" xfId="2" applyNumberFormat="1" applyFont="1"/>
    <xf numFmtId="17" fontId="7" fillId="0" borderId="0" xfId="2" applyNumberFormat="1" applyFont="1"/>
    <xf numFmtId="0" fontId="8" fillId="0" borderId="1" xfId="2" applyFont="1" applyFill="1" applyBorder="1" applyAlignment="1">
      <alignment horizontal="center"/>
    </xf>
    <xf numFmtId="0" fontId="7" fillId="0" borderId="0" xfId="2" applyFont="1" applyFill="1" applyBorder="1" applyAlignment="1"/>
    <xf numFmtId="0" fontId="7" fillId="0" borderId="2" xfId="2" applyFont="1" applyFill="1" applyBorder="1" applyAlignment="1"/>
    <xf numFmtId="2" fontId="7" fillId="0" borderId="0" xfId="2" applyNumberFormat="1" applyFont="1"/>
    <xf numFmtId="11" fontId="7" fillId="0" borderId="0" xfId="2" applyNumberFormat="1" applyFont="1"/>
    <xf numFmtId="0" fontId="7" fillId="8" borderId="0" xfId="2" applyFont="1" applyFill="1" applyBorder="1" applyAlignment="1"/>
    <xf numFmtId="0" fontId="9" fillId="0" borderId="0" xfId="3"/>
    <xf numFmtId="2" fontId="9" fillId="0" borderId="0" xfId="3" applyNumberFormat="1"/>
    <xf numFmtId="0" fontId="10" fillId="9" borderId="3" xfId="3" applyFont="1" applyFill="1" applyBorder="1" applyAlignment="1">
      <alignment vertical="top" wrapText="1"/>
    </xf>
    <xf numFmtId="2" fontId="10" fillId="9" borderId="3" xfId="3" applyNumberFormat="1" applyFont="1" applyFill="1" applyBorder="1" applyAlignment="1">
      <alignment vertical="top" wrapText="1"/>
    </xf>
    <xf numFmtId="0" fontId="11" fillId="0" borderId="3" xfId="3" applyFont="1" applyBorder="1" applyAlignment="1">
      <alignment vertical="top" wrapText="1"/>
    </xf>
    <xf numFmtId="2" fontId="11" fillId="0" borderId="3" xfId="3" applyNumberFormat="1" applyFont="1" applyBorder="1" applyAlignment="1">
      <alignment vertical="top" wrapText="1"/>
    </xf>
    <xf numFmtId="0" fontId="10" fillId="0" borderId="3" xfId="3" applyFont="1" applyBorder="1" applyAlignment="1">
      <alignment vertical="top" wrapText="1"/>
    </xf>
    <xf numFmtId="2" fontId="10" fillId="0" borderId="3" xfId="3" applyNumberFormat="1" applyFont="1" applyBorder="1" applyAlignment="1">
      <alignment vertical="top" wrapText="1"/>
    </xf>
    <xf numFmtId="0" fontId="14" fillId="0" borderId="4" xfId="3" applyFont="1" applyBorder="1" applyAlignment="1">
      <alignment horizontal="center" vertical="top" wrapText="1"/>
    </xf>
    <xf numFmtId="0" fontId="15" fillId="0" borderId="1" xfId="3" applyFont="1" applyFill="1" applyBorder="1" applyAlignment="1">
      <alignment horizontal="centerContinuous"/>
    </xf>
    <xf numFmtId="0" fontId="9" fillId="0" borderId="0" xfId="3" applyFill="1" applyBorder="1" applyAlignment="1"/>
    <xf numFmtId="0" fontId="9" fillId="0" borderId="2" xfId="3" applyFill="1" applyBorder="1" applyAlignment="1"/>
    <xf numFmtId="164" fontId="7" fillId="0" borderId="0" xfId="2" applyNumberFormat="1" applyFont="1"/>
    <xf numFmtId="0" fontId="7" fillId="7" borderId="0" xfId="2" applyFont="1" applyFill="1"/>
    <xf numFmtId="17" fontId="7" fillId="7" borderId="0" xfId="2" applyNumberFormat="1" applyFont="1" applyFill="1"/>
    <xf numFmtId="0" fontId="16" fillId="0" borderId="0" xfId="3" applyFont="1"/>
    <xf numFmtId="0" fontId="16" fillId="3" borderId="0" xfId="3" applyFont="1" applyFill="1"/>
    <xf numFmtId="2" fontId="16" fillId="0" borderId="0" xfId="3" applyNumberFormat="1" applyFont="1"/>
    <xf numFmtId="0" fontId="1" fillId="0" borderId="0" xfId="0" quotePrefix="1" applyFont="1"/>
    <xf numFmtId="0" fontId="6" fillId="0" borderId="0" xfId="2"/>
    <xf numFmtId="0" fontId="6" fillId="0" borderId="0" xfId="2" applyFont="1"/>
    <xf numFmtId="2" fontId="1" fillId="0" borderId="0" xfId="0" applyNumberFormat="1" applyFont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  <xf numFmtId="0" fontId="19" fillId="0" borderId="0" xfId="0" applyFont="1" applyAlignment="1">
      <alignment wrapText="1"/>
    </xf>
    <xf numFmtId="0" fontId="1" fillId="10" borderId="0" xfId="0" applyFont="1" applyFill="1"/>
    <xf numFmtId="0" fontId="1" fillId="11" borderId="0" xfId="0" applyFont="1" applyFill="1"/>
    <xf numFmtId="0" fontId="3" fillId="0" borderId="8" xfId="5" applyFont="1" applyBorder="1"/>
    <xf numFmtId="44" fontId="1" fillId="0" borderId="8" xfId="4" applyFont="1" applyBorder="1" applyAlignment="1">
      <alignment horizontal="left"/>
    </xf>
    <xf numFmtId="44" fontId="1" fillId="0" borderId="8" xfId="4" applyFont="1" applyBorder="1"/>
    <xf numFmtId="165" fontId="1" fillId="0" borderId="8" xfId="4" applyNumberFormat="1" applyFont="1" applyBorder="1"/>
    <xf numFmtId="16" fontId="1" fillId="0" borderId="8" xfId="4" applyNumberFormat="1" applyFont="1" applyBorder="1" applyAlignment="1">
      <alignment horizontal="left"/>
    </xf>
    <xf numFmtId="44" fontId="1" fillId="0" borderId="8" xfId="4" quotePrefix="1" applyFont="1" applyBorder="1"/>
    <xf numFmtId="165" fontId="1" fillId="0" borderId="9" xfId="4" applyNumberFormat="1" applyFont="1" applyBorder="1"/>
    <xf numFmtId="0" fontId="3" fillId="0" borderId="9" xfId="5" applyFont="1" applyBorder="1"/>
    <xf numFmtId="44" fontId="1" fillId="0" borderId="9" xfId="4" applyFont="1" applyBorder="1"/>
    <xf numFmtId="44" fontId="0" fillId="0" borderId="8" xfId="4" applyFont="1" applyBorder="1" applyAlignment="1">
      <alignment horizontal="left"/>
    </xf>
    <xf numFmtId="44" fontId="17" fillId="0" borderId="8" xfId="4" applyFont="1" applyBorder="1"/>
    <xf numFmtId="165" fontId="17" fillId="0" borderId="8" xfId="4" applyNumberFormat="1" applyFont="1" applyBorder="1"/>
    <xf numFmtId="44" fontId="0" fillId="0" borderId="8" xfId="4" applyFont="1" applyBorder="1"/>
    <xf numFmtId="165" fontId="0" fillId="0" borderId="8" xfId="4" applyNumberFormat="1" applyFont="1" applyBorder="1"/>
    <xf numFmtId="16" fontId="0" fillId="0" borderId="8" xfId="4" applyNumberFormat="1" applyFont="1" applyBorder="1" applyAlignment="1">
      <alignment horizontal="left"/>
    </xf>
    <xf numFmtId="44" fontId="0" fillId="0" borderId="8" xfId="4" quotePrefix="1" applyFont="1" applyBorder="1"/>
    <xf numFmtId="165" fontId="17" fillId="0" borderId="8" xfId="4" applyNumberFormat="1" applyBorder="1"/>
    <xf numFmtId="44" fontId="17" fillId="0" borderId="8" xfId="4" applyBorder="1"/>
    <xf numFmtId="165" fontId="0" fillId="0" borderId="9" xfId="4" applyNumberFormat="1" applyFont="1" applyBorder="1"/>
    <xf numFmtId="44" fontId="0" fillId="0" borderId="9" xfId="4" applyFont="1" applyBorder="1"/>
    <xf numFmtId="0" fontId="20" fillId="0" borderId="0" xfId="0" applyFont="1" applyAlignment="1">
      <alignment wrapText="1"/>
    </xf>
    <xf numFmtId="0" fontId="22" fillId="0" borderId="0" xfId="0" applyFont="1"/>
    <xf numFmtId="166" fontId="1" fillId="0" borderId="0" xfId="0" applyNumberFormat="1" applyFont="1"/>
    <xf numFmtId="0" fontId="21" fillId="3" borderId="0" xfId="0" applyFont="1" applyFill="1" applyAlignment="1">
      <alignment wrapText="1"/>
    </xf>
    <xf numFmtId="0" fontId="0" fillId="0" borderId="0" xfId="0" applyNumberFormat="1"/>
    <xf numFmtId="0" fontId="23" fillId="4" borderId="0" xfId="0" applyFont="1" applyFill="1"/>
    <xf numFmtId="0" fontId="23" fillId="0" borderId="0" xfId="0" applyFont="1"/>
    <xf numFmtId="0" fontId="23" fillId="3" borderId="0" xfId="0" applyFont="1" applyFill="1"/>
    <xf numFmtId="0" fontId="24" fillId="4" borderId="0" xfId="0" applyFont="1" applyFill="1"/>
    <xf numFmtId="0" fontId="25" fillId="0" borderId="0" xfId="0" applyFont="1"/>
    <xf numFmtId="0" fontId="23" fillId="5" borderId="0" xfId="0" applyFont="1" applyFill="1"/>
    <xf numFmtId="0" fontId="23" fillId="6" borderId="0" xfId="0" applyFont="1" applyFill="1"/>
    <xf numFmtId="0" fontId="9" fillId="0" borderId="7" xfId="3" applyBorder="1"/>
    <xf numFmtId="0" fontId="9" fillId="0" borderId="0" xfId="3" applyAlignment="1">
      <alignment horizontal="left" vertical="top" wrapText="1" indent="1"/>
    </xf>
    <xf numFmtId="0" fontId="12" fillId="0" borderId="0" xfId="3" applyFont="1" applyAlignment="1">
      <alignment horizontal="left" vertical="top" wrapText="1" indent="1"/>
    </xf>
    <xf numFmtId="0" fontId="13" fillId="0" borderId="0" xfId="3" applyFont="1" applyAlignment="1">
      <alignment vertical="top" wrapText="1"/>
    </xf>
    <xf numFmtId="0" fontId="13" fillId="0" borderId="5" xfId="3" applyFont="1" applyBorder="1" applyAlignment="1">
      <alignment vertical="top" wrapText="1"/>
    </xf>
    <xf numFmtId="0" fontId="14" fillId="0" borderId="6" xfId="3" applyFont="1" applyBorder="1" applyAlignment="1">
      <alignment horizontal="center" vertical="top" wrapText="1"/>
    </xf>
    <xf numFmtId="0" fontId="26" fillId="0" borderId="1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2" xfId="0" applyFont="1" applyFill="1" applyBorder="1" applyAlignment="1"/>
    <xf numFmtId="0" fontId="1" fillId="3" borderId="0" xfId="0" applyFont="1" applyFill="1" applyBorder="1" applyAlignment="1"/>
    <xf numFmtId="0" fontId="2" fillId="0" borderId="0" xfId="0" applyFont="1" applyFill="1" applyBorder="1" applyAlignment="1"/>
    <xf numFmtId="0" fontId="27" fillId="0" borderId="0" xfId="0" applyFont="1"/>
    <xf numFmtId="0" fontId="0" fillId="10" borderId="0" xfId="0" applyFill="1"/>
    <xf numFmtId="0" fontId="28" fillId="0" borderId="0" xfId="3" applyFont="1"/>
  </cellXfs>
  <cellStyles count="6">
    <cellStyle name="Currency" xfId="4" builtinId="4"/>
    <cellStyle name="Heading 4" xfId="5" builtinId="19"/>
    <cellStyle name="Normal" xfId="0" builtinId="0"/>
    <cellStyle name="Normal 2" xfId="1" xr:uid="{00000000-0005-0000-0000-000003000000}"/>
    <cellStyle name="Normal 3" xfId="2" xr:uid="{00000000-0005-0000-0000-000004000000}"/>
    <cellStyle name="Normal 4" xfId="3" xr:uid="{00000000-0005-0000-0000-000005000000}"/>
  </cellStyles>
  <dxfs count="34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* #,##0_);_(&quot;$&quot;* \(#,##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* #,##0_);_(&quot;$&quot;* \(#,##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* #,##0_);_(&quot;$&quot;* \(#,##0\);_(&quot;$&quot;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pivotCacheDefinition" Target="pivotCache/pivotCacheDefinition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pivotCacheDefinition" Target="pivotCache/pivotCacheDefinition3.xml"/><Relationship Id="rId48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Days from</a:t>
            </a:r>
            <a:r>
              <a:rPr lang="en-US" baseline="0"/>
              <a:t> Conception to birth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'Skew Examples'!$AB$8:$AB$14</c:f>
              <c:strCache>
                <c:ptCount val="7"/>
                <c:pt idx="0">
                  <c:v>180</c:v>
                </c:pt>
                <c:pt idx="1">
                  <c:v>200</c:v>
                </c:pt>
                <c:pt idx="2">
                  <c:v>220</c:v>
                </c:pt>
                <c:pt idx="3">
                  <c:v>240</c:v>
                </c:pt>
                <c:pt idx="4">
                  <c:v>260</c:v>
                </c:pt>
                <c:pt idx="5">
                  <c:v>280</c:v>
                </c:pt>
                <c:pt idx="6">
                  <c:v>More</c:v>
                </c:pt>
              </c:strCache>
            </c:strRef>
          </c:cat>
          <c:val>
            <c:numRef>
              <c:f>'Skew Examples'!$AC$8:$AC$14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30</c:v>
                </c:pt>
                <c:pt idx="4">
                  <c:v>32</c:v>
                </c:pt>
                <c:pt idx="5">
                  <c:v>42</c:v>
                </c:pt>
                <c:pt idx="6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C-420E-B0A7-2D3EA1AAF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31033088"/>
        <c:axId val="236139264"/>
      </c:barChart>
      <c:catAx>
        <c:axId val="23103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36139264"/>
        <c:crosses val="autoZero"/>
        <c:auto val="1"/>
        <c:lblAlgn val="ctr"/>
        <c:lblOffset val="100"/>
        <c:noMultiLvlLbl val="0"/>
      </c:catAx>
      <c:valAx>
        <c:axId val="236139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103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Family income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'Skew Examples'!$AE$25:$AE$37</c:f>
              <c:strCache>
                <c:ptCount val="1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  <c:pt idx="12">
                  <c:v>More</c:v>
                </c:pt>
              </c:strCache>
            </c:strRef>
          </c:cat>
          <c:val>
            <c:numRef>
              <c:f>'Skew Examples'!$AF$25:$AF$37</c:f>
              <c:numCache>
                <c:formatCode>General</c:formatCode>
                <c:ptCount val="13"/>
                <c:pt idx="0">
                  <c:v>2</c:v>
                </c:pt>
                <c:pt idx="1">
                  <c:v>18</c:v>
                </c:pt>
                <c:pt idx="2">
                  <c:v>80</c:v>
                </c:pt>
                <c:pt idx="3">
                  <c:v>62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0</c:v>
                </c:pt>
                <c:pt idx="10">
                  <c:v>6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E-4061-AA44-3965AD380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71858304"/>
        <c:axId val="271860480"/>
      </c:barChart>
      <c:catAx>
        <c:axId val="27185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71860480"/>
        <c:crosses val="autoZero"/>
        <c:auto val="1"/>
        <c:lblAlgn val="ctr"/>
        <c:lblOffset val="100"/>
        <c:noMultiLvlLbl val="0"/>
      </c:catAx>
      <c:valAx>
        <c:axId val="271860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185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IQs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'Skew Examples'!$AK$43:$AK$53</c:f>
              <c:strCache>
                <c:ptCount val="11"/>
                <c:pt idx="0">
                  <c:v>65</c:v>
                </c:pt>
                <c:pt idx="1">
                  <c:v>75</c:v>
                </c:pt>
                <c:pt idx="2">
                  <c:v>85</c:v>
                </c:pt>
                <c:pt idx="3">
                  <c:v>95</c:v>
                </c:pt>
                <c:pt idx="4">
                  <c:v>105</c:v>
                </c:pt>
                <c:pt idx="5">
                  <c:v>115</c:v>
                </c:pt>
                <c:pt idx="6">
                  <c:v>125</c:v>
                </c:pt>
                <c:pt idx="7">
                  <c:v>135</c:v>
                </c:pt>
                <c:pt idx="8">
                  <c:v>145</c:v>
                </c:pt>
                <c:pt idx="9">
                  <c:v>155</c:v>
                </c:pt>
                <c:pt idx="10">
                  <c:v>More</c:v>
                </c:pt>
              </c:strCache>
            </c:strRef>
          </c:cat>
          <c:val>
            <c:numRef>
              <c:f>'Skew Examples'!$AL$43:$AL$53</c:f>
              <c:numCache>
                <c:formatCode>General</c:formatCode>
                <c:ptCount val="11"/>
                <c:pt idx="0">
                  <c:v>7</c:v>
                </c:pt>
                <c:pt idx="1">
                  <c:v>31</c:v>
                </c:pt>
                <c:pt idx="2">
                  <c:v>84</c:v>
                </c:pt>
                <c:pt idx="3">
                  <c:v>132</c:v>
                </c:pt>
                <c:pt idx="4">
                  <c:v>155</c:v>
                </c:pt>
                <c:pt idx="5">
                  <c:v>135</c:v>
                </c:pt>
                <c:pt idx="6">
                  <c:v>70</c:v>
                </c:pt>
                <c:pt idx="7">
                  <c:v>27</c:v>
                </c:pt>
                <c:pt idx="8">
                  <c:v>7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1-4251-975B-0B37C1806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72376960"/>
        <c:axId val="272378880"/>
      </c:barChart>
      <c:catAx>
        <c:axId val="27237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iq's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72378880"/>
        <c:crosses val="autoZero"/>
        <c:auto val="1"/>
        <c:lblAlgn val="ctr"/>
        <c:lblOffset val="100"/>
        <c:noMultiLvlLbl val="0"/>
      </c:catAx>
      <c:valAx>
        <c:axId val="272378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237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 Follow Module1Demos.xlsx]Piecolumn!PivotTable1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Color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Piecolumn!$J$19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Piecolumn!$I$20:$I$28</c:f>
              <c:strCache>
                <c:ptCount val="8"/>
                <c:pt idx="0">
                  <c:v>Grey</c:v>
                </c:pt>
                <c:pt idx="1">
                  <c:v>White</c:v>
                </c:pt>
                <c:pt idx="2">
                  <c:v>Silver</c:v>
                </c:pt>
                <c:pt idx="3">
                  <c:v>Black</c:v>
                </c:pt>
                <c:pt idx="4">
                  <c:v>Red</c:v>
                </c:pt>
                <c:pt idx="5">
                  <c:v>Brown </c:v>
                </c:pt>
                <c:pt idx="6">
                  <c:v>Blue</c:v>
                </c:pt>
                <c:pt idx="7">
                  <c:v>Green</c:v>
                </c:pt>
              </c:strCache>
            </c:strRef>
          </c:cat>
          <c:val>
            <c:numRef>
              <c:f>Piecolumn!$J$20:$J$28</c:f>
              <c:numCache>
                <c:formatCode>0.00%</c:formatCode>
                <c:ptCount val="8"/>
                <c:pt idx="0">
                  <c:v>0.186</c:v>
                </c:pt>
                <c:pt idx="1">
                  <c:v>0.184</c:v>
                </c:pt>
                <c:pt idx="2">
                  <c:v>0.17199999999999999</c:v>
                </c:pt>
                <c:pt idx="3">
                  <c:v>0.154</c:v>
                </c:pt>
                <c:pt idx="4">
                  <c:v>0.112</c:v>
                </c:pt>
                <c:pt idx="5">
                  <c:v>8.7999999999999995E-2</c:v>
                </c:pt>
                <c:pt idx="6">
                  <c:v>7.8E-2</c:v>
                </c:pt>
                <c:pt idx="7">
                  <c:v>2.5999999999999999E-2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A-40BE-BA52-C8A61F730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344768"/>
        <c:axId val="233345424"/>
      </c:barChart>
      <c:catAx>
        <c:axId val="23334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345424"/>
        <c:crosses val="autoZero"/>
        <c:auto val="1"/>
        <c:lblAlgn val="ctr"/>
        <c:lblOffset val="100"/>
        <c:noMultiLvlLbl val="0"/>
      </c:catAx>
      <c:valAx>
        <c:axId val="23334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34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 Follow Module1Demos.xlsx]Piecolumn!PivotTable1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229206036745407"/>
          <c:y val="0.3142107757363663"/>
          <c:w val="0.41147353455818025"/>
          <c:h val="0.68578922426363376"/>
        </c:manualLayout>
      </c:layout>
      <c:pieChart>
        <c:varyColors val="1"/>
        <c:ser>
          <c:idx val="0"/>
          <c:order val="0"/>
          <c:tx>
            <c:strRef>
              <c:f>Piecolumn!$J$19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EA-42BC-92AC-5946E9D1E2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EA-42BC-92AC-5946E9D1E2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2EA-42BC-92AC-5946E9D1E2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2EA-42BC-92AC-5946E9D1E23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2EA-42BC-92AC-5946E9D1E23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2EA-42BC-92AC-5946E9D1E23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2EA-42BC-92AC-5946E9D1E23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2EA-42BC-92AC-5946E9D1E2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Piecolumn!$I$20:$I$28</c:f>
              <c:strCache>
                <c:ptCount val="8"/>
                <c:pt idx="0">
                  <c:v>Grey</c:v>
                </c:pt>
                <c:pt idx="1">
                  <c:v>White</c:v>
                </c:pt>
                <c:pt idx="2">
                  <c:v>Silver</c:v>
                </c:pt>
                <c:pt idx="3">
                  <c:v>Black</c:v>
                </c:pt>
                <c:pt idx="4">
                  <c:v>Red</c:v>
                </c:pt>
                <c:pt idx="5">
                  <c:v>Brown </c:v>
                </c:pt>
                <c:pt idx="6">
                  <c:v>Blue</c:v>
                </c:pt>
                <c:pt idx="7">
                  <c:v>Green</c:v>
                </c:pt>
              </c:strCache>
            </c:strRef>
          </c:cat>
          <c:val>
            <c:numRef>
              <c:f>Piecolumn!$J$20:$J$28</c:f>
              <c:numCache>
                <c:formatCode>0.00%</c:formatCode>
                <c:ptCount val="8"/>
                <c:pt idx="0">
                  <c:v>0.186</c:v>
                </c:pt>
                <c:pt idx="1">
                  <c:v>0.184</c:v>
                </c:pt>
                <c:pt idx="2">
                  <c:v>0.17199999999999999</c:v>
                </c:pt>
                <c:pt idx="3">
                  <c:v>0.154</c:v>
                </c:pt>
                <c:pt idx="4">
                  <c:v>0.112</c:v>
                </c:pt>
                <c:pt idx="5">
                  <c:v>8.7999999999999995E-2</c:v>
                </c:pt>
                <c:pt idx="6">
                  <c:v>7.8E-2</c:v>
                </c:pt>
                <c:pt idx="7">
                  <c:v>2.5999999999999999E-2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2EA-42BC-92AC-5946E9D1E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 Follow Module1Demos.xlsx]Agefinal!PivotTable2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Age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Agefinal!$K$22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Agefinal!$J$23:$J$32</c:f>
              <c:strCache>
                <c:ptCount val="9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80-90</c:v>
                </c:pt>
              </c:strCache>
            </c:strRef>
          </c:cat>
          <c:val>
            <c:numRef>
              <c:f>Agefinal!$K$23:$K$32</c:f>
              <c:numCache>
                <c:formatCode>0.00%</c:formatCode>
                <c:ptCount val="9"/>
                <c:pt idx="0">
                  <c:v>0.1326</c:v>
                </c:pt>
                <c:pt idx="1">
                  <c:v>0.1232</c:v>
                </c:pt>
                <c:pt idx="2">
                  <c:v>0.13919999999999999</c:v>
                </c:pt>
                <c:pt idx="3">
                  <c:v>0.12759999999999999</c:v>
                </c:pt>
                <c:pt idx="4">
                  <c:v>0.123</c:v>
                </c:pt>
                <c:pt idx="5">
                  <c:v>0.13819999999999999</c:v>
                </c:pt>
                <c:pt idx="6">
                  <c:v>9.9400000000000002E-2</c:v>
                </c:pt>
                <c:pt idx="7">
                  <c:v>6.2799999999999995E-2</c:v>
                </c:pt>
                <c:pt idx="8">
                  <c:v>5.3999999999999999E-2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1-4D0A-BE6C-7DE1678AF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303064"/>
        <c:axId val="488300112"/>
      </c:barChart>
      <c:catAx>
        <c:axId val="48830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00112"/>
        <c:crosses val="autoZero"/>
        <c:auto val="1"/>
        <c:lblAlgn val="ctr"/>
        <c:lblOffset val="100"/>
        <c:noMultiLvlLbl val="0"/>
      </c:catAx>
      <c:valAx>
        <c:axId val="4883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0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 Follow Module1Demos.xlsx]Stationfinal!PivotTable1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Stationfinal!$I$6:$I$7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Stationfinal!$H$8:$H$14</c:f>
              <c:multiLvlStrCache>
                <c:ptCount val="4"/>
                <c:lvl>
                  <c:pt idx="0">
                    <c:v>High</c:v>
                  </c:pt>
                  <c:pt idx="1">
                    <c:v>Low</c:v>
                  </c:pt>
                  <c:pt idx="2">
                    <c:v>High</c:v>
                  </c:pt>
                  <c:pt idx="3">
                    <c:v>Low</c:v>
                  </c:pt>
                </c:lvl>
                <c:lvl>
                  <c:pt idx="0">
                    <c:v>Large</c:v>
                  </c:pt>
                  <c:pt idx="2">
                    <c:v>Small</c:v>
                  </c:pt>
                </c:lvl>
              </c:multiLvlStrCache>
            </c:multiLvlStrRef>
          </c:cat>
          <c:val>
            <c:numRef>
              <c:f>Stationfinal!$I$8:$I$14</c:f>
              <c:numCache>
                <c:formatCode>0.00%</c:formatCode>
                <c:ptCount val="4"/>
                <c:pt idx="0">
                  <c:v>0.74626865671641796</c:v>
                </c:pt>
                <c:pt idx="1">
                  <c:v>0.73076923076923073</c:v>
                </c:pt>
                <c:pt idx="2">
                  <c:v>7.1428571428571425E-2</c:v>
                </c:pt>
                <c:pt idx="3">
                  <c:v>4.4444444444444446E-2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C-4B1F-8905-F60248BA6EBE}"/>
            </c:ext>
          </c:extLst>
        </c:ser>
        <c:ser>
          <c:idx val="1"/>
          <c:order val="1"/>
          <c:tx>
            <c:strRef>
              <c:f>Stationfinal!$J$6:$J$7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Stationfinal!$H$8:$H$14</c:f>
              <c:multiLvlStrCache>
                <c:ptCount val="4"/>
                <c:lvl>
                  <c:pt idx="0">
                    <c:v>High</c:v>
                  </c:pt>
                  <c:pt idx="1">
                    <c:v>Low</c:v>
                  </c:pt>
                  <c:pt idx="2">
                    <c:v>High</c:v>
                  </c:pt>
                  <c:pt idx="3">
                    <c:v>Low</c:v>
                  </c:pt>
                </c:lvl>
                <c:lvl>
                  <c:pt idx="0">
                    <c:v>Large</c:v>
                  </c:pt>
                  <c:pt idx="2">
                    <c:v>Small</c:v>
                  </c:pt>
                </c:lvl>
              </c:multiLvlStrCache>
            </c:multiLvlStrRef>
          </c:cat>
          <c:val>
            <c:numRef>
              <c:f>Stationfinal!$J$8:$J$14</c:f>
              <c:numCache>
                <c:formatCode>0.00%</c:formatCode>
                <c:ptCount val="4"/>
                <c:pt idx="0">
                  <c:v>0.2537313432835821</c:v>
                </c:pt>
                <c:pt idx="1">
                  <c:v>0.26923076923076922</c:v>
                </c:pt>
                <c:pt idx="2">
                  <c:v>0.9285714285714286</c:v>
                </c:pt>
                <c:pt idx="3">
                  <c:v>0.9555555555555556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C-4B1F-8905-F60248BA6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850256"/>
        <c:axId val="778843368"/>
      </c:barChart>
      <c:catAx>
        <c:axId val="7788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843368"/>
        <c:crosses val="autoZero"/>
        <c:auto val="1"/>
        <c:lblAlgn val="ctr"/>
        <c:lblOffset val="100"/>
        <c:noMultiLvlLbl val="0"/>
      </c:catAx>
      <c:valAx>
        <c:axId val="77884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8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8462EBF4-1FB9-4F0F-9705-3045728430B9}">
          <cx:tx>
            <cx:txData>
              <cx:f>_xlchart.v1.0</cx:f>
              <cx:v>IQ</cx:v>
            </cx:txData>
          </cx:tx>
          <cx:dataId val="0"/>
          <cx:layoutPr>
            <cx:binning intervalClosed="r" underflow="auto" overflow="auto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_xlchart.v1.17</cx:f>
      </cx:strDim>
      <cx:numDim type="val">
        <cx:f>_xlchart.v1.19</cx:f>
      </cx:numDim>
    </cx:data>
    <cx:data id="1">
      <cx:strDim type="cat">
        <cx:f>_xlchart.v1.17</cx:f>
      </cx:strDim>
      <cx:numDim type="val">
        <cx:f>_xlchart.v1.21</cx:f>
      </cx:numDim>
    </cx:data>
    <cx:data id="2">
      <cx:strDim type="cat">
        <cx:f>_xlchart.v1.17</cx:f>
      </cx:strDim>
      <cx:numDim type="val">
        <cx:f>_xlchart.v1.23</cx:f>
      </cx:numDim>
    </cx:data>
    <cx:data id="3">
      <cx:strDim type="cat">
        <cx:f>_xlchart.v1.17</cx:f>
      </cx:strDim>
      <cx:numDim type="val">
        <cx:f>_xlchart.v1.25</cx:f>
      </cx:numDim>
    </cx:data>
  </cx:chartData>
  <cx:chart>
    <cx:title pos="t" align="ctr" overlay="0">
      <cx:tx>
        <cx:txData>
          <cx:v>Comparing Schools</cx:v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r>
            <a:rPr lang="en-US"/>
            <a:t>Comparing Schools</a:t>
          </a:r>
        </a:p>
      </cx:txPr>
    </cx:title>
    <cx:plotArea>
      <cx:plotAreaRegion>
        <cx:series layoutId="boxWhisker" uniqueId="{2B7B916E-F843-46DE-8DFB-75E75A61488D}">
          <cx:tx>
            <cx:txData>
              <cx:f>_xlchart.v1.18</cx:f>
              <cx:v>Columbus East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32A56D41-2D18-4231-962C-0F2A07FBDA83}">
          <cx:tx>
            <cx:txData>
              <cx:f>_xlchart.v1.20</cx:f>
              <cx:v>Columbus North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938308E8-3121-4A8A-89B6-7E116B1D6DED}">
          <cx:tx>
            <cx:txData>
              <cx:f>_xlchart.v1.22</cx:f>
              <cx:v>BHSS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8744FAC2-50B3-41BB-B834-75A24FDC8115}">
          <cx:tx>
            <cx:txData>
              <cx:f>_xlchart.v1.24</cx:f>
              <cx:v>BHSN</cx:v>
            </cx:txData>
          </cx:tx>
          <cx:dataId val="3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_xlchart.v1.26</cx:f>
      </cx:strDim>
      <cx:numDim type="size">
        <cx:f>_xlchart.v1.28</cx:f>
      </cx:numDim>
    </cx:data>
  </cx:chartData>
  <cx:chart>
    <cx:title pos="t" align="ctr" overlay="0">
      <cx:tx>
        <cx:txData>
          <cx:v>Treemap Overlapping Labels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Treemap Overlapping Labels</a:t>
          </a:r>
        </a:p>
      </cx:txPr>
    </cx:title>
    <cx:plotArea>
      <cx:plotAreaRegion>
        <cx:series layoutId="treemap" uniqueId="{AD743948-B15A-4FC5-8110-27DEC6926369}">
          <cx:tx>
            <cx:txData>
              <cx:f>_xlchart.v1.27</cx:f>
              <cx:v>REVENUE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_xlchart.v1.29</cx:f>
      </cx:strDim>
      <cx:numDim type="size">
        <cx:f>_xlchart.v1.31</cx:f>
      </cx:numDim>
    </cx:data>
  </cx:chartData>
  <cx:chart>
    <cx:title pos="t" align="ctr" overlay="0">
      <cx:tx>
        <cx:txData>
          <cx:v>Sunburst Chart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Sunburst Chart</a:t>
          </a:r>
        </a:p>
      </cx:txPr>
    </cx:title>
    <cx:plotArea>
      <cx:plotAreaRegion>
        <cx:series layoutId="sunburst" uniqueId="{33FD56C2-43FB-487D-BFA8-AD14E39CE4E0}">
          <cx:tx>
            <cx:txData>
              <cx:f>_xlchart.v1.30</cx:f>
              <cx:v>REVENUE</cx:v>
            </cx:txData>
          </cx:tx>
          <cx:dataLabels pos="ctr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sz="1200" baseline="0"/>
                </a:pPr>
                <a:endParaRPr lang="en-US" sz="1200" baseline="0"/>
              </a:p>
            </cx:txPr>
            <cx:visibility seriesName="0" categoryName="1" value="0"/>
          </cx:dataLabels>
          <cx:dataId val="0"/>
        </cx:series>
      </cx:plotAreaRegion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_xlchart.v1.32</cx:f>
      </cx:strDim>
      <cx:numDim type="val">
        <cx:f>_xlchart.v1.34</cx:f>
      </cx:numDim>
    </cx:data>
  </cx:chartData>
  <cx:chart>
    <cx:title pos="t" align="ctr" overlay="0">
      <cx:tx>
        <cx:txData>
          <cx:v>Pareto Chart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Pareto Chart</a:t>
          </a:r>
        </a:p>
      </cx:txPr>
    </cx:title>
    <cx:plotArea>
      <cx:plotAreaRegion>
        <cx:series layoutId="clusteredColumn" uniqueId="{7E7A71C8-61F4-4898-A63F-E4A4B197997A}">
          <cx:tx>
            <cx:txData>
              <cx:f>_xlchart.v1.33</cx:f>
              <cx:v>Revenue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25D8BA69-09B2-47FB-9E0D-EC3A938A2624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_xlchart.v1.35</cx:f>
      </cx:strDim>
      <cx:numDim type="val">
        <cx:f>_xlchart.v1.36</cx:f>
      </cx:numDim>
    </cx:data>
  </cx:chartData>
  <cx:chart>
    <cx:title pos="t" align="ctr" overlay="0">
      <cx:tx>
        <cx:txData>
          <cx:v>Restaurant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Restaurant</a:t>
          </a:r>
        </a:p>
      </cx:txPr>
    </cx:title>
    <cx:plotArea>
      <cx:plotAreaRegion>
        <cx:series layoutId="clusteredColumn" uniqueId="{7533DDEE-3927-4BC1-BEF0-B6F015210129}">
          <cx:dataId val="0"/>
          <cx:layoutPr>
            <cx:aggregation/>
          </cx:layoutPr>
          <cx:axisId val="1"/>
        </cx:series>
        <cx:series layoutId="paretoLine" ownerIdx="0" uniqueId="{7BC0E5BD-3730-4809-AA5F-795E6E8FD72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8462EBF4-1FB9-4F0F-9705-3045728430B9}">
          <cx:tx>
            <cx:txData>
              <cx:f>_xlchart.v1.2</cx:f>
              <cx:v>IQ</cx:v>
            </cx:txData>
          </cx:tx>
          <cx:dataId val="0"/>
          <cx:layoutPr>
            <cx:binning intervalClosed="r" underflow="auto" overflow="auto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IQs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IQs</a:t>
          </a:r>
        </a:p>
      </cx:txPr>
    </cx:title>
    <cx:plotArea>
      <cx:plotAreaRegion>
        <cx:series layoutId="clusteredColumn" uniqueId="{1022242E-01E2-4026-8C3E-B4A0AF1DD264}">
          <cx:tx>
            <cx:txData>
              <cx:f>_xlchart.v1.4</cx:f>
              <cx:v>IQ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 underflow="55" overflow="145">
              <cx:binSize val="10"/>
            </cx:binning>
          </cx:layoutPr>
        </cx:series>
      </cx:plotAreaRegion>
      <cx:axis id="0">
        <cx:catScaling gapWidth="0"/>
        <cx:tickLabels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en-US"/>
          </a:p>
        </cx:txPr>
      </cx:axis>
      <cx:axis id="1" hidden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Days Conception to Birth</a:t>
            </a:r>
          </a:p>
          <a:p>
            <a:pPr algn="ctr">
              <a:defRPr/>
            </a:pPr>
            <a:endParaRPr lang="en-US"/>
          </a:p>
        </cx:rich>
      </cx:tx>
    </cx:title>
    <cx:plotArea>
      <cx:plotAreaRegion>
        <cx:series layoutId="clusteredColumn" uniqueId="{08F46C5B-5F8A-4CA9-952C-C130173EB6A5}">
          <cx:dataId val="0"/>
          <cx:layoutPr>
            <cx:binning intervalClosed="r" underflow="180" overflow="280">
              <cx:binSize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GM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GM</a:t>
          </a:r>
        </a:p>
      </cx:txPr>
    </cx:title>
    <cx:plotArea>
      <cx:plotAreaRegion>
        <cx:series layoutId="clusteredColumn" uniqueId="{4316183C-F539-4948-9075-19497CBBB05D}">
          <cx:dataId val="0"/>
          <cx:layoutPr>
            <cx:binning intervalClosed="r" underflow="-0.20000000000000001" overflow="0.30000000000000004">
              <cx:binSize val="0.05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Cisco</a:t>
            </a:r>
          </a:p>
          <a:p>
            <a:pPr algn="ctr">
              <a:defRPr/>
            </a:pPr>
            <a:endParaRPr lang="en-US"/>
          </a:p>
        </cx:rich>
      </cx:tx>
    </cx:title>
    <cx:plotArea>
      <cx:plotAreaRegion>
        <cx:series layoutId="clusteredColumn" uniqueId="{E5C66787-B982-47E1-A9E9-A43FE1CE63B2}">
          <cx:dataId val="0"/>
          <cx:layoutPr>
            <cx:binning intervalClosed="r" underflow="-0.20000000000000001" overflow="0.30000000000000004">
              <cx:binSize val="0.05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1970 Draft </cx:v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r>
            <a:rPr lang="en-US"/>
            <a:t>1970 Draft </a:t>
          </a:r>
        </a:p>
      </cx:txPr>
    </cx:title>
    <cx:plotArea>
      <cx:plotAreaRegion>
        <cx:series layoutId="boxWhisker" uniqueId="{B0820FBF-450F-44FA-BFCB-F5A441029CD2}">
          <cx:tx>
            <cx:txData>
              <cx:f>_xlchart.v1.10</cx:f>
              <cx:v>Number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/>
    <cx:plotArea>
      <cx:plotAreaRegion>
        <cx:series layoutId="boxWhisker" uniqueId="{A717F872-9384-4049-9B25-89BDC82B0346}">
          <cx:tx>
            <cx:txData>
              <cx:f>_xlchart.v1.13</cx:f>
              <cx:v>Number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_xlchart.v1.16</cx:f>
      </cx:numDim>
    </cx:data>
  </cx:chartData>
  <cx:chart>
    <cx:title pos="t" align="ctr" overlay="0">
      <cx:tx>
        <cx:txData>
          <cx:v>Cisco vs. GM</cx:v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r>
            <a:rPr lang="en-US"/>
            <a:t>Cisco vs. GM</a:t>
          </a:r>
        </a:p>
      </cx:txPr>
    </cx:title>
    <cx:plotArea>
      <cx:plotAreaRegion>
        <cx:series layoutId="boxWhisker" uniqueId="{7D12535D-F127-4ED6-BC99-E006606337E7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tx1"/>
    </cs:fontRef>
    <cs:spPr>
      <a:effectLst>
        <a:outerShdw blurRad="40000" dist="23000" dir="5400000" rotWithShape="0">
          <a:srgbClr val="000000">
            <a:alpha val="35000"/>
          </a:srgbClr>
        </a:outerShdw>
      </a:effectLst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lumMod val="60000"/>
              <a:shade val="51000"/>
              <a:satMod val="130000"/>
            </a:schemeClr>
          </a:gs>
          <a:gs pos="80000">
            <a:schemeClr val="phClr">
              <a:lumMod val="60000"/>
              <a:shade val="93000"/>
              <a:satMod val="130000"/>
            </a:schemeClr>
          </a:gs>
          <a:gs pos="100000">
            <a:schemeClr val="phClr">
              <a:lumMod val="60000"/>
              <a:shade val="94000"/>
              <a:satMod val="135000"/>
            </a:schemeClr>
          </a:gs>
        </a:gsLst>
        <a:lin ang="16200000" scaled="0"/>
      </a:gradFill>
      <a:ln w="9525">
        <a:solidFill>
          <a:schemeClr val="phClr">
            <a:lumMod val="60000"/>
          </a:schemeClr>
        </a:solidFill>
        <a:round/>
      </a:ln>
      <a:effectLst>
        <a:outerShdw blurRad="40000" dist="23000" dir="5400000" rotWithShape="0">
          <a:srgbClr val="000000">
            <a:alpha val="35000"/>
          </a:srgbClr>
        </a:outerShdw>
      </a:effectLst>
      <a:scene3d>
        <a:camera prst="orthographicFront">
          <a:rot lat="0" lon="0" rev="0"/>
        </a:camera>
        <a:lightRig rig="threePt" dir="t">
          <a:rot lat="0" lon="0" rev="1200000"/>
        </a:lightRig>
      </a:scene3d>
      <a:sp3d>
        <a:bevelT w="63500" h="25400"/>
      </a:sp3d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  <cs:bodyPr rot="0" vert="horz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tx1"/>
    </cs:fontRef>
    <cs:spPr>
      <a:effectLst>
        <a:outerShdw blurRad="40000" dist="23000" dir="5400000" rotWithShape="0">
          <a:srgbClr val="000000">
            <a:alpha val="35000"/>
          </a:srgbClr>
        </a:outerShdw>
      </a:effectLst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lumMod val="60000"/>
              <a:shade val="51000"/>
              <a:satMod val="130000"/>
            </a:schemeClr>
          </a:gs>
          <a:gs pos="80000">
            <a:schemeClr val="phClr">
              <a:lumMod val="60000"/>
              <a:shade val="93000"/>
              <a:satMod val="130000"/>
            </a:schemeClr>
          </a:gs>
          <a:gs pos="100000">
            <a:schemeClr val="phClr">
              <a:lumMod val="60000"/>
              <a:shade val="94000"/>
              <a:satMod val="135000"/>
            </a:schemeClr>
          </a:gs>
        </a:gsLst>
        <a:lin ang="16200000" scaled="0"/>
      </a:gradFill>
      <a:ln w="9525">
        <a:solidFill>
          <a:schemeClr val="phClr">
            <a:lumMod val="60000"/>
          </a:schemeClr>
        </a:solidFill>
        <a:round/>
      </a:ln>
      <a:effectLst>
        <a:outerShdw blurRad="40000" dist="23000" dir="5400000" rotWithShape="0">
          <a:srgbClr val="000000">
            <a:alpha val="35000"/>
          </a:srgbClr>
        </a:outerShdw>
      </a:effectLst>
      <a:scene3d>
        <a:camera prst="orthographicFront">
          <a:rot lat="0" lon="0" rev="0"/>
        </a:camera>
        <a:lightRig rig="threePt" dir="t">
          <a:rot lat="0" lon="0" rev="1200000"/>
        </a:lightRig>
      </a:scene3d>
      <a:sp3d>
        <a:bevelT w="63500" h="25400"/>
      </a:sp3d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  <cs:bodyPr rot="0" vert="horz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tx1"/>
    </cs:fontRef>
    <cs:spPr>
      <a:effectLst>
        <a:outerShdw blurRad="40000" dist="23000" dir="5400000" rotWithShape="0">
          <a:srgbClr val="000000">
            <a:alpha val="35000"/>
          </a:srgbClr>
        </a:outerShdw>
      </a:effectLst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lumMod val="60000"/>
              <a:shade val="51000"/>
              <a:satMod val="130000"/>
            </a:schemeClr>
          </a:gs>
          <a:gs pos="80000">
            <a:schemeClr val="phClr">
              <a:lumMod val="60000"/>
              <a:shade val="93000"/>
              <a:satMod val="130000"/>
            </a:schemeClr>
          </a:gs>
          <a:gs pos="100000">
            <a:schemeClr val="phClr">
              <a:lumMod val="60000"/>
              <a:shade val="94000"/>
              <a:satMod val="135000"/>
            </a:schemeClr>
          </a:gs>
        </a:gsLst>
        <a:lin ang="16200000" scaled="0"/>
      </a:gradFill>
      <a:ln w="9525">
        <a:solidFill>
          <a:schemeClr val="phClr">
            <a:lumMod val="60000"/>
          </a:schemeClr>
        </a:solidFill>
        <a:round/>
      </a:ln>
      <a:effectLst>
        <a:outerShdw blurRad="40000" dist="23000" dir="5400000" rotWithShape="0">
          <a:srgbClr val="000000">
            <a:alpha val="35000"/>
          </a:srgbClr>
        </a:outerShdw>
      </a:effectLst>
      <a:scene3d>
        <a:camera prst="orthographicFront">
          <a:rot lat="0" lon="0" rev="0"/>
        </a:camera>
        <a:lightRig rig="threePt" dir="t">
          <a:rot lat="0" lon="0" rev="1200000"/>
        </a:lightRig>
      </a:scene3d>
      <a:sp3d>
        <a:bevelT w="63500" h="25400"/>
      </a:sp3d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  <cs:bodyPr rot="0" vert="horz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1.xml.rels><?xml version="1.0" encoding="UTF-8" standalone="yes"?>
<Relationships xmlns="http://schemas.openxmlformats.org/package/2006/relationships"><Relationship Id="rId1" Type="http://schemas.microsoft.com/office/2014/relationships/chartEx" Target="../charts/chartEx11.xml"/></Relationships>
</file>

<file path=xl/drawings/_rels/drawing12.xml.rels><?xml version="1.0" encoding="UTF-8" standalone="yes"?>
<Relationships xmlns="http://schemas.openxmlformats.org/package/2006/relationships"><Relationship Id="rId1" Type="http://schemas.microsoft.com/office/2014/relationships/chartEx" Target="../charts/chartEx12.xml"/></Relationships>
</file>

<file path=xl/drawings/_rels/drawing13.xml.rels><?xml version="1.0" encoding="UTF-8" standalone="yes"?>
<Relationships xmlns="http://schemas.openxmlformats.org/package/2006/relationships"><Relationship Id="rId1" Type="http://schemas.microsoft.com/office/2014/relationships/chartEx" Target="../charts/chartEx13.xml"/></Relationships>
</file>

<file path=xl/drawings/_rels/drawing14.xml.rels><?xml version="1.0" encoding="UTF-8" standalone="yes"?>
<Relationships xmlns="http://schemas.openxmlformats.org/package/2006/relationships"><Relationship Id="rId1" Type="http://schemas.microsoft.com/office/2014/relationships/chartEx" Target="../charts/chartEx14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9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349250</xdr:colOff>
      <xdr:row>1070</xdr:row>
      <xdr:rowOff>144463</xdr:rowOff>
    </xdr:from>
    <xdr:to>
      <xdr:col>14</xdr:col>
      <xdr:colOff>31750</xdr:colOff>
      <xdr:row>1085</xdr:row>
      <xdr:rowOff>30163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59275" y="203979463"/>
              <a:ext cx="45593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13</xdr:row>
      <xdr:rowOff>180975</xdr:rowOff>
    </xdr:from>
    <xdr:to>
      <xdr:col>11</xdr:col>
      <xdr:colOff>561975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95249</xdr:colOff>
      <xdr:row>8</xdr:row>
      <xdr:rowOff>99483</xdr:rowOff>
    </xdr:from>
    <xdr:to>
      <xdr:col>18</xdr:col>
      <xdr:colOff>211666</xdr:colOff>
      <xdr:row>34</xdr:row>
      <xdr:rowOff>148167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21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29174" y="1623483"/>
              <a:ext cx="8650817" cy="50016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10583</xdr:colOff>
      <xdr:row>2</xdr:row>
      <xdr:rowOff>35982</xdr:rowOff>
    </xdr:from>
    <xdr:to>
      <xdr:col>19</xdr:col>
      <xdr:colOff>465667</xdr:colOff>
      <xdr:row>36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22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63708" y="416982"/>
              <a:ext cx="8379884" cy="64727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89</xdr:row>
      <xdr:rowOff>104775</xdr:rowOff>
    </xdr:from>
    <xdr:to>
      <xdr:col>10</xdr:col>
      <xdr:colOff>230187</xdr:colOff>
      <xdr:row>103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26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15062" y="18773775"/>
              <a:ext cx="45688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21</xdr:row>
      <xdr:rowOff>95250</xdr:rowOff>
    </xdr:from>
    <xdr:to>
      <xdr:col>18</xdr:col>
      <xdr:colOff>352425</xdr:colOff>
      <xdr:row>35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27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15300" y="4095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349250</xdr:colOff>
      <xdr:row>1070</xdr:row>
      <xdr:rowOff>144463</xdr:rowOff>
    </xdr:from>
    <xdr:to>
      <xdr:col>14</xdr:col>
      <xdr:colOff>31750</xdr:colOff>
      <xdr:row>1085</xdr:row>
      <xdr:rowOff>30163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59275" y="203979463"/>
              <a:ext cx="45593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571500</xdr:colOff>
      <xdr:row>1160</xdr:row>
      <xdr:rowOff>41276</xdr:rowOff>
    </xdr:from>
    <xdr:to>
      <xdr:col>13</xdr:col>
      <xdr:colOff>254000</xdr:colOff>
      <xdr:row>1174</xdr:row>
      <xdr:rowOff>117476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71925" y="221021276"/>
              <a:ext cx="45593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6</xdr:row>
      <xdr:rowOff>1</xdr:rowOff>
    </xdr:from>
    <xdr:to>
      <xdr:col>36</xdr:col>
      <xdr:colOff>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647699</xdr:colOff>
      <xdr:row>23</xdr:row>
      <xdr:rowOff>9525</xdr:rowOff>
    </xdr:from>
    <xdr:to>
      <xdr:col>39</xdr:col>
      <xdr:colOff>466724</xdr:colOff>
      <xdr:row>38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0</xdr:colOff>
      <xdr:row>41</xdr:row>
      <xdr:rowOff>0</xdr:rowOff>
    </xdr:from>
    <xdr:to>
      <xdr:col>45</xdr:col>
      <xdr:colOff>0</xdr:colOff>
      <xdr:row>54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400050</xdr:colOff>
      <xdr:row>4</xdr:row>
      <xdr:rowOff>9525</xdr:rowOff>
    </xdr:from>
    <xdr:to>
      <xdr:col>18</xdr:col>
      <xdr:colOff>171450</xdr:colOff>
      <xdr:row>21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0000000-0008-0000-05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43850" y="819150"/>
              <a:ext cx="457200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609600</xdr:colOff>
      <xdr:row>23</xdr:row>
      <xdr:rowOff>66675</xdr:rowOff>
    </xdr:from>
    <xdr:to>
      <xdr:col>18</xdr:col>
      <xdr:colOff>381396</xdr:colOff>
      <xdr:row>40</xdr:row>
      <xdr:rowOff>44434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153400" y="4162425"/>
          <a:ext cx="4572396" cy="2749534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</xdr:colOff>
      <xdr:row>42</xdr:row>
      <xdr:rowOff>47625</xdr:rowOff>
    </xdr:from>
    <xdr:to>
      <xdr:col>18</xdr:col>
      <xdr:colOff>486171</xdr:colOff>
      <xdr:row>59</xdr:row>
      <xdr:rowOff>34909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258175" y="7248525"/>
          <a:ext cx="4572396" cy="274953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104</xdr:row>
      <xdr:rowOff>142875</xdr:rowOff>
    </xdr:from>
    <xdr:to>
      <xdr:col>11</xdr:col>
      <xdr:colOff>561975</xdr:colOff>
      <xdr:row>121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00000000-0008-0000-06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95575" y="17754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266700</xdr:colOff>
      <xdr:row>121</xdr:row>
      <xdr:rowOff>38100</xdr:rowOff>
    </xdr:from>
    <xdr:to>
      <xdr:col>11</xdr:col>
      <xdr:colOff>571500</xdr:colOff>
      <xdr:row>138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00000000-0008-0000-0600-00000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05100" y="20402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277813</xdr:colOff>
      <xdr:row>6</xdr:row>
      <xdr:rowOff>61912</xdr:rowOff>
    </xdr:from>
    <xdr:to>
      <xdr:col>18</xdr:col>
      <xdr:colOff>584200</xdr:colOff>
      <xdr:row>20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13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83613" y="1204912"/>
              <a:ext cx="4821237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595313</xdr:colOff>
      <xdr:row>355</xdr:row>
      <xdr:rowOff>65088</xdr:rowOff>
    </xdr:from>
    <xdr:to>
      <xdr:col>17</xdr:col>
      <xdr:colOff>277813</xdr:colOff>
      <xdr:row>369</xdr:row>
      <xdr:rowOff>141288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13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81913" y="67692588"/>
              <a:ext cx="48069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15874</xdr:colOff>
      <xdr:row>16</xdr:row>
      <xdr:rowOff>79375</xdr:rowOff>
    </xdr:from>
    <xdr:to>
      <xdr:col>12</xdr:col>
      <xdr:colOff>269875</xdr:colOff>
      <xdr:row>21</xdr:row>
      <xdr:rowOff>55562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CxnSpPr/>
      </xdr:nvCxnSpPr>
      <xdr:spPr>
        <a:xfrm flipV="1">
          <a:off x="8321674" y="3127375"/>
          <a:ext cx="863601" cy="9286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317500</xdr:colOff>
      <xdr:row>4</xdr:row>
      <xdr:rowOff>119063</xdr:rowOff>
    </xdr:from>
    <xdr:to>
      <xdr:col>13</xdr:col>
      <xdr:colOff>341313</xdr:colOff>
      <xdr:row>11</xdr:row>
      <xdr:rowOff>134938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CxnSpPr/>
      </xdr:nvCxnSpPr>
      <xdr:spPr>
        <a:xfrm>
          <a:off x="9232900" y="881063"/>
          <a:ext cx="633413" cy="1349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523875</xdr:colOff>
      <xdr:row>5</xdr:row>
      <xdr:rowOff>127000</xdr:rowOff>
    </xdr:from>
    <xdr:to>
      <xdr:col>14</xdr:col>
      <xdr:colOff>39687</xdr:colOff>
      <xdr:row>12</xdr:row>
      <xdr:rowOff>142875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CxnSpPr/>
      </xdr:nvCxnSpPr>
      <xdr:spPr>
        <a:xfrm>
          <a:off x="8829675" y="1079500"/>
          <a:ext cx="1344612" cy="1349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214313</xdr:colOff>
      <xdr:row>3</xdr:row>
      <xdr:rowOff>47625</xdr:rowOff>
    </xdr:from>
    <xdr:to>
      <xdr:col>14</xdr:col>
      <xdr:colOff>388937</xdr:colOff>
      <xdr:row>10</xdr:row>
      <xdr:rowOff>111125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CxnSpPr/>
      </xdr:nvCxnSpPr>
      <xdr:spPr>
        <a:xfrm>
          <a:off x="9739313" y="619125"/>
          <a:ext cx="784224" cy="1397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293688</xdr:colOff>
      <xdr:row>2</xdr:row>
      <xdr:rowOff>119063</xdr:rowOff>
    </xdr:from>
    <xdr:to>
      <xdr:col>12</xdr:col>
      <xdr:colOff>190500</xdr:colOff>
      <xdr:row>10</xdr:row>
      <xdr:rowOff>134938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CxnSpPr/>
      </xdr:nvCxnSpPr>
      <xdr:spPr>
        <a:xfrm>
          <a:off x="8599488" y="500063"/>
          <a:ext cx="506412" cy="1539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587375</xdr:colOff>
      <xdr:row>2</xdr:row>
      <xdr:rowOff>174625</xdr:rowOff>
    </xdr:from>
    <xdr:to>
      <xdr:col>15</xdr:col>
      <xdr:colOff>134937</xdr:colOff>
      <xdr:row>9</xdr:row>
      <xdr:rowOff>111125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CxnSpPr/>
      </xdr:nvCxnSpPr>
      <xdr:spPr>
        <a:xfrm>
          <a:off x="10112375" y="555625"/>
          <a:ext cx="1014412" cy="1270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150813</xdr:colOff>
      <xdr:row>14</xdr:row>
      <xdr:rowOff>15875</xdr:rowOff>
    </xdr:from>
    <xdr:to>
      <xdr:col>12</xdr:col>
      <xdr:colOff>531813</xdr:colOff>
      <xdr:row>22</xdr:row>
      <xdr:rowOff>127000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CxnSpPr/>
      </xdr:nvCxnSpPr>
      <xdr:spPr>
        <a:xfrm flipV="1">
          <a:off x="9066213" y="2682875"/>
          <a:ext cx="381000" cy="1635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241</xdr:row>
      <xdr:rowOff>28575</xdr:rowOff>
    </xdr:from>
    <xdr:to>
      <xdr:col>16</xdr:col>
      <xdr:colOff>152400</xdr:colOff>
      <xdr:row>258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16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48200" y="39052500"/>
              <a:ext cx="5257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544</xdr:row>
      <xdr:rowOff>133350</xdr:rowOff>
    </xdr:from>
    <xdr:to>
      <xdr:col>15</xdr:col>
      <xdr:colOff>190500</xdr:colOff>
      <xdr:row>559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18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6425" y="103765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15</xdr:row>
      <xdr:rowOff>161925</xdr:rowOff>
    </xdr:from>
    <xdr:to>
      <xdr:col>19</xdr:col>
      <xdr:colOff>104775</xdr:colOff>
      <xdr:row>30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447675</xdr:colOff>
      <xdr:row>30</xdr:row>
      <xdr:rowOff>19050</xdr:rowOff>
    </xdr:from>
    <xdr:to>
      <xdr:col>19</xdr:col>
      <xdr:colOff>142875</xdr:colOff>
      <xdr:row>44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16</xdr:row>
      <xdr:rowOff>0</xdr:rowOff>
    </xdr:from>
    <xdr:to>
      <xdr:col>19</xdr:col>
      <xdr:colOff>104775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wner\Documents\statsmicrosoft\Sto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grams"/>
      <sheetName val="histo"/>
      <sheetName val="stockprices"/>
    </sheetNames>
    <sheetDataSet>
      <sheetData sheetId="0"/>
      <sheetData sheetId="1"/>
      <sheetData sheetId="2">
        <row r="52">
          <cell r="F52">
            <v>1.0752688200000001E-2</v>
          </cell>
        </row>
        <row r="53">
          <cell r="F53">
            <v>1.0638297499999999E-2</v>
          </cell>
        </row>
        <row r="54">
          <cell r="F54">
            <v>4.2105265000000003E-2</v>
          </cell>
        </row>
        <row r="55">
          <cell r="F55">
            <v>7.0707067799999995E-2</v>
          </cell>
        </row>
        <row r="56">
          <cell r="F56">
            <v>-3.7735850000000001E-2</v>
          </cell>
        </row>
        <row r="57">
          <cell r="F57">
            <v>-2.9411764999999999E-2</v>
          </cell>
        </row>
        <row r="58">
          <cell r="F58">
            <v>-9.0909093999999996E-2</v>
          </cell>
        </row>
        <row r="59">
          <cell r="F59">
            <v>0.3111111224</v>
          </cell>
        </row>
        <row r="60">
          <cell r="F60">
            <v>0.33898305890000002</v>
          </cell>
        </row>
        <row r="61">
          <cell r="F61">
            <v>0.13607594370000001</v>
          </cell>
        </row>
        <row r="62">
          <cell r="F62">
            <v>0.30362117290000001</v>
          </cell>
        </row>
        <row r="63">
          <cell r="F63">
            <v>-4.2735044E-2</v>
          </cell>
        </row>
        <row r="64">
          <cell r="F64">
            <v>-0.12946428400000001</v>
          </cell>
        </row>
        <row r="65">
          <cell r="F65">
            <v>0.22051282229999999</v>
          </cell>
        </row>
        <row r="66">
          <cell r="F66">
            <v>8.4033615899999997E-2</v>
          </cell>
        </row>
        <row r="67">
          <cell r="F67">
            <v>-5.4263565999999999E-2</v>
          </cell>
        </row>
        <row r="68">
          <cell r="F68">
            <v>0.28688523170000002</v>
          </cell>
        </row>
        <row r="69">
          <cell r="F69">
            <v>0.15605095029999999</v>
          </cell>
        </row>
        <row r="70">
          <cell r="F70">
            <v>-9.6418730999999994E-2</v>
          </cell>
        </row>
        <row r="71">
          <cell r="F71">
            <v>0.1890243888</v>
          </cell>
        </row>
        <row r="72">
          <cell r="F72">
            <v>1.5384615399999999E-2</v>
          </cell>
        </row>
        <row r="73">
          <cell r="F73">
            <v>0.33838382360000002</v>
          </cell>
        </row>
        <row r="74">
          <cell r="F74">
            <v>0.1339622587</v>
          </cell>
        </row>
        <row r="75">
          <cell r="F75">
            <v>8.4858566499999996E-2</v>
          </cell>
        </row>
        <row r="76">
          <cell r="F76">
            <v>-3.0674847000000002E-2</v>
          </cell>
        </row>
        <row r="77">
          <cell r="F77">
            <v>-7.5949363000000006E-2</v>
          </cell>
        </row>
        <row r="78">
          <cell r="F78">
            <v>0.25342464450000002</v>
          </cell>
        </row>
        <row r="79">
          <cell r="F79">
            <v>2.7322404099999999E-2</v>
          </cell>
        </row>
        <row r="80">
          <cell r="F80">
            <v>0.13563829660000001</v>
          </cell>
        </row>
        <row r="81">
          <cell r="F81">
            <v>-0.121779859</v>
          </cell>
        </row>
        <row r="82">
          <cell r="F82">
            <v>0.12800000610000001</v>
          </cell>
        </row>
        <row r="83">
          <cell r="F83">
            <v>0.13475176689999999</v>
          </cell>
        </row>
        <row r="84">
          <cell r="F84">
            <v>0.24583333730000001</v>
          </cell>
        </row>
        <row r="85">
          <cell r="F85">
            <v>5.1839463400000001E-2</v>
          </cell>
        </row>
        <row r="86">
          <cell r="F86">
            <v>0.1255961806</v>
          </cell>
        </row>
        <row r="87">
          <cell r="F87">
            <v>-9.8870050000000008E-3</v>
          </cell>
        </row>
        <row r="88">
          <cell r="F88">
            <v>2.13980023E-2</v>
          </cell>
        </row>
        <row r="89">
          <cell r="F89">
            <v>-7.8212291000000003E-2</v>
          </cell>
        </row>
        <row r="90">
          <cell r="F90">
            <v>0.30909091230000002</v>
          </cell>
        </row>
        <row r="91">
          <cell r="F91">
            <v>1.3888889E-2</v>
          </cell>
        </row>
        <row r="92">
          <cell r="F92">
            <v>-5.2511415999999998E-2</v>
          </cell>
        </row>
        <row r="93">
          <cell r="F93">
            <v>-7.9518071999999995E-2</v>
          </cell>
        </row>
        <row r="94">
          <cell r="F94">
            <v>4.7120418400000003E-2</v>
          </cell>
        </row>
        <row r="95">
          <cell r="F95">
            <v>2.50000004E-2</v>
          </cell>
        </row>
        <row r="96">
          <cell r="F96">
            <v>9.7560971999999996E-2</v>
          </cell>
        </row>
        <row r="97">
          <cell r="F97">
            <v>0.148888886</v>
          </cell>
        </row>
        <row r="98">
          <cell r="F98">
            <v>0.1218568683</v>
          </cell>
        </row>
        <row r="99">
          <cell r="F99">
            <v>1.72413792E-2</v>
          </cell>
        </row>
        <row r="100">
          <cell r="F100">
            <v>-7.1186438000000005E-2</v>
          </cell>
        </row>
        <row r="101">
          <cell r="F101">
            <v>-0.114963502</v>
          </cell>
        </row>
        <row r="102">
          <cell r="F102">
            <v>-0.18350514800000001</v>
          </cell>
        </row>
        <row r="103">
          <cell r="F103">
            <v>-5.5555555999999999E-2</v>
          </cell>
        </row>
        <row r="104">
          <cell r="F104">
            <v>-0.10160427499999999</v>
          </cell>
        </row>
        <row r="105">
          <cell r="F105">
            <v>0.181547612</v>
          </cell>
        </row>
        <row r="106">
          <cell r="F106">
            <v>0.1032745615</v>
          </cell>
        </row>
        <row r="107">
          <cell r="F107">
            <v>0.10045661779999999</v>
          </cell>
        </row>
        <row r="108">
          <cell r="F108">
            <v>7.0539422300000001E-2</v>
          </cell>
        </row>
        <row r="109">
          <cell r="F109">
            <v>8.9147284600000001E-2</v>
          </cell>
        </row>
        <row r="110">
          <cell r="F110">
            <v>-4.9822062E-2</v>
          </cell>
        </row>
        <row r="111">
          <cell r="F111">
            <v>1.12359552E-2</v>
          </cell>
        </row>
        <row r="112">
          <cell r="F112">
            <v>0.12962962689999999</v>
          </cell>
        </row>
        <row r="113">
          <cell r="F113">
            <v>4.5901637500000002E-2</v>
          </cell>
        </row>
        <row r="114">
          <cell r="F114">
            <v>9.7178682700000005E-2</v>
          </cell>
        </row>
        <row r="115">
          <cell r="F115">
            <v>0.15571428840000001</v>
          </cell>
        </row>
        <row r="116">
          <cell r="F116">
            <v>0.1025957987</v>
          </cell>
        </row>
        <row r="117">
          <cell r="F117">
            <v>0.1771300435</v>
          </cell>
        </row>
        <row r="118">
          <cell r="F118">
            <v>5.1428571300000003E-2</v>
          </cell>
        </row>
        <row r="119">
          <cell r="F119">
            <v>0.1231884062</v>
          </cell>
        </row>
        <row r="120">
          <cell r="F120">
            <v>8.5483871399999994E-2</v>
          </cell>
        </row>
        <row r="121">
          <cell r="F121">
            <v>-0.112927191</v>
          </cell>
        </row>
        <row r="122">
          <cell r="F122">
            <v>0.1155778915</v>
          </cell>
        </row>
        <row r="123">
          <cell r="F123">
            <v>0.1411411464</v>
          </cell>
        </row>
        <row r="124">
          <cell r="F124">
            <v>-2.3684211E-2</v>
          </cell>
        </row>
        <row r="125">
          <cell r="F125">
            <v>0.11859837920000001</v>
          </cell>
        </row>
        <row r="126">
          <cell r="F126">
            <v>5.54216877E-2</v>
          </cell>
        </row>
        <row r="127">
          <cell r="F127">
            <v>3.4246575100000003E-2</v>
          </cell>
        </row>
        <row r="128">
          <cell r="F128">
            <v>-8.6092717999999999E-2</v>
          </cell>
        </row>
        <row r="129">
          <cell r="F129">
            <v>1.93236712E-2</v>
          </cell>
        </row>
        <row r="130">
          <cell r="F130">
            <v>0.17654028529999999</v>
          </cell>
        </row>
        <row r="131">
          <cell r="F131">
            <v>-3.021148E-3</v>
          </cell>
        </row>
        <row r="132">
          <cell r="F132">
            <v>9.6969693900000001E-2</v>
          </cell>
        </row>
        <row r="133">
          <cell r="F133">
            <v>-6.2615104000000005E-2</v>
          </cell>
        </row>
        <row r="134">
          <cell r="F134">
            <v>9.6267193599999995E-2</v>
          </cell>
        </row>
        <row r="135">
          <cell r="F135">
            <v>-0.20250895599999999</v>
          </cell>
        </row>
        <row r="136">
          <cell r="F136">
            <v>-0.13483145799999999</v>
          </cell>
        </row>
        <row r="137">
          <cell r="F137">
            <v>7.5324676899999998E-2</v>
          </cell>
        </row>
        <row r="138">
          <cell r="F138">
            <v>0.30917873979999999</v>
          </cell>
        </row>
        <row r="139">
          <cell r="F139">
            <v>-9.2250920000000007E-3</v>
          </cell>
        </row>
        <row r="140">
          <cell r="F140">
            <v>0.1852886379</v>
          </cell>
        </row>
        <row r="141">
          <cell r="F141">
            <v>-5.2631578999999998E-2</v>
          </cell>
        </row>
        <row r="142">
          <cell r="F142">
            <v>-3.0679933999999999E-2</v>
          </cell>
        </row>
        <row r="143">
          <cell r="F143">
            <v>0.1227544919</v>
          </cell>
        </row>
        <row r="144">
          <cell r="F144">
            <v>5.1428571300000003E-2</v>
          </cell>
        </row>
        <row r="145">
          <cell r="F145">
            <v>-3.0434782000000001E-2</v>
          </cell>
        </row>
        <row r="146">
          <cell r="F146">
            <v>0.13116592169999999</v>
          </cell>
        </row>
        <row r="147">
          <cell r="F147">
            <v>4.4598612900000001E-2</v>
          </cell>
        </row>
        <row r="148">
          <cell r="F148">
            <v>3.7950664799999999E-2</v>
          </cell>
        </row>
        <row r="149">
          <cell r="F149">
            <v>7.1297988300000004E-2</v>
          </cell>
        </row>
        <row r="150">
          <cell r="F150">
            <v>3.24232094E-2</v>
          </cell>
        </row>
        <row r="151">
          <cell r="F151">
            <v>0.21735537050000001</v>
          </cell>
        </row>
        <row r="152">
          <cell r="F152">
            <v>4.0054310099999997E-2</v>
          </cell>
        </row>
        <row r="153">
          <cell r="F153">
            <v>-0.14490862199999999</v>
          </cell>
        </row>
        <row r="154">
          <cell r="F154">
            <v>0.1324427426</v>
          </cell>
        </row>
        <row r="155">
          <cell r="F155">
            <v>1.9211323900000001E-2</v>
          </cell>
        </row>
        <row r="156">
          <cell r="F156">
            <v>0.19642856719999999</v>
          </cell>
        </row>
        <row r="157">
          <cell r="F157">
            <v>0.2313432842</v>
          </cell>
        </row>
        <row r="158">
          <cell r="F158">
            <v>0.20202019809999999</v>
          </cell>
        </row>
        <row r="159">
          <cell r="F159">
            <v>-0.12324930000000001</v>
          </cell>
        </row>
        <row r="160">
          <cell r="F160">
            <v>0.1201277971</v>
          </cell>
        </row>
        <row r="161">
          <cell r="F161">
            <v>4.1072446899999997E-2</v>
          </cell>
        </row>
        <row r="162">
          <cell r="F162">
            <v>-4.4383563000000001E-2</v>
          </cell>
        </row>
        <row r="163">
          <cell r="F163">
            <v>0.1823394448</v>
          </cell>
        </row>
        <row r="164">
          <cell r="F164">
            <v>-3.5887487000000003E-2</v>
          </cell>
        </row>
        <row r="165">
          <cell r="F165">
            <v>9.1549292199999993E-2</v>
          </cell>
        </row>
        <row r="166">
          <cell r="F166">
            <v>1.1059908199999999E-2</v>
          </cell>
        </row>
        <row r="167">
          <cell r="F167">
            <v>7.9307198499999995E-2</v>
          </cell>
        </row>
        <row r="168">
          <cell r="F168">
            <v>0.20523647959999999</v>
          </cell>
        </row>
        <row r="169">
          <cell r="F169">
            <v>0.20112122599999999</v>
          </cell>
        </row>
        <row r="170">
          <cell r="F170">
            <v>2.2170361100000001E-2</v>
          </cell>
        </row>
        <row r="171">
          <cell r="F171">
            <v>0.20719178020000001</v>
          </cell>
        </row>
        <row r="172">
          <cell r="F172">
            <v>0.16973994670000001</v>
          </cell>
        </row>
        <row r="173">
          <cell r="F173">
            <v>-0.10327404699999999</v>
          </cell>
        </row>
        <row r="174">
          <cell r="F174">
            <v>-0.178724363</v>
          </cell>
        </row>
        <row r="175">
          <cell r="F175">
            <v>0.1163556501</v>
          </cell>
        </row>
        <row r="176">
          <cell r="F176">
            <v>2.9498525000000001E-2</v>
          </cell>
        </row>
        <row r="177">
          <cell r="F177">
            <v>4.8710603300000002E-2</v>
          </cell>
        </row>
        <row r="178">
          <cell r="F178">
            <v>-0.19489981200000001</v>
          </cell>
        </row>
        <row r="179">
          <cell r="F179">
            <v>-2.4886878000000001E-2</v>
          </cell>
        </row>
        <row r="180">
          <cell r="F180">
            <v>-0.111368909</v>
          </cell>
        </row>
        <row r="181">
          <cell r="F181">
            <v>-0.20104438099999999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wner\Documents\statsmicrosoft\Piecolumn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wner\Documents\statsmicrosoft\Agefinal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wner\Documents\statsmicrosoft\Station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wner\Documents\statsmicrosoft\Paretofinal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ston, Wayne L." refreshedDate="42673.34437673611" createdVersion="6" refreshedVersion="6" minRefreshableVersion="3" recordCount="500" xr:uid="{00000000-000A-0000-FFFF-FFFF04000000}">
  <cacheSource type="worksheet">
    <worksheetSource ref="D12:D512" sheet="Sheet1" r:id="rId2"/>
  </cacheSource>
  <cacheFields count="1">
    <cacheField name="US" numFmtId="0">
      <sharedItems count="8">
        <s v="Black"/>
        <s v="Silver"/>
        <s v="White"/>
        <s v="Grey"/>
        <s v="Red"/>
        <s v="Brown "/>
        <s v="Blue"/>
        <s v="Gree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ston, Wayne L." refreshedDate="42673.355454629629" createdVersion="6" refreshedVersion="6" minRefreshableVersion="3" recordCount="5000" xr:uid="{00000000-000A-0000-FFFF-FFFF05000000}">
  <cacheSource type="worksheet">
    <worksheetSource ref="D12:E5012" sheet="Sheet1" r:id="rId2"/>
  </cacheSource>
  <cacheFields count="2">
    <cacheField name="Person" numFmtId="0">
      <sharedItems containsSemiMixedTypes="0" containsString="0" containsNumber="1" containsInteger="1" minValue="1" maxValue="5000"/>
    </cacheField>
    <cacheField name="Age" numFmtId="0">
      <sharedItems containsSemiMixedTypes="0" containsString="0" containsNumber="1" containsInteger="1" minValue="0" maxValue="90" count="91">
        <n v="78"/>
        <n v="62"/>
        <n v="5"/>
        <n v="73"/>
        <n v="16"/>
        <n v="4"/>
        <n v="52"/>
        <n v="10"/>
        <n v="59"/>
        <n v="42"/>
        <n v="7"/>
        <n v="2"/>
        <n v="28"/>
        <n v="35"/>
        <n v="45"/>
        <n v="39"/>
        <n v="0"/>
        <n v="57"/>
        <n v="58"/>
        <n v="69"/>
        <n v="33"/>
        <n v="20"/>
        <n v="9"/>
        <n v="11"/>
        <n v="22"/>
        <n v="74"/>
        <n v="34"/>
        <n v="64"/>
        <n v="13"/>
        <n v="49"/>
        <n v="21"/>
        <n v="46"/>
        <n v="51"/>
        <n v="26"/>
        <n v="55"/>
        <n v="75"/>
        <n v="6"/>
        <n v="36"/>
        <n v="67"/>
        <n v="18"/>
        <n v="48"/>
        <n v="60"/>
        <n v="44"/>
        <n v="61"/>
        <n v="41"/>
        <n v="38"/>
        <n v="83"/>
        <n v="76"/>
        <n v="54"/>
        <n v="30"/>
        <n v="90"/>
        <n v="3"/>
        <n v="40"/>
        <n v="25"/>
        <n v="37"/>
        <n v="89"/>
        <n v="32"/>
        <n v="43"/>
        <n v="17"/>
        <n v="63"/>
        <n v="19"/>
        <n v="29"/>
        <n v="14"/>
        <n v="77"/>
        <n v="85"/>
        <n v="47"/>
        <n v="53"/>
        <n v="50"/>
        <n v="12"/>
        <n v="88"/>
        <n v="56"/>
        <n v="1"/>
        <n v="8"/>
        <n v="81"/>
        <n v="24"/>
        <n v="70"/>
        <n v="31"/>
        <n v="15"/>
        <n v="23"/>
        <n v="65"/>
        <n v="27"/>
        <n v="79"/>
        <n v="68"/>
        <n v="82"/>
        <n v="71"/>
        <n v="87"/>
        <n v="86"/>
        <n v="80"/>
        <n v="66"/>
        <n v="84"/>
        <n v="72"/>
      </sharedItems>
      <fieldGroup base="1">
        <rangePr startNum="0" endNum="90" groupInterval="10"/>
        <groupItems count="11">
          <s v="&lt;0"/>
          <s v="0-9"/>
          <s v="10-19"/>
          <s v="20-29"/>
          <s v="30-39"/>
          <s v="40-49"/>
          <s v="50-59"/>
          <s v="60-69"/>
          <s v="70-79"/>
          <s v="80-90"/>
          <s v="&gt;9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BM T42" refreshedDate="39099.560030208333" createdVersion="3" refreshedVersion="3" minRefreshableVersion="3" recordCount="343" xr:uid="{00000000-000A-0000-FFFF-FFFF06000000}">
  <cacheSource type="worksheet">
    <worksheetSource ref="B2:D345" sheet="data" r:id="rId2"/>
  </cacheSource>
  <cacheFields count="3">
    <cacheField name="Station Wagon?" numFmtId="0">
      <sharedItems count="2">
        <s v="No"/>
        <s v="Yes"/>
      </sharedItems>
    </cacheField>
    <cacheField name="Family Size" numFmtId="0">
      <sharedItems count="2">
        <s v="Small"/>
        <s v="Large"/>
      </sharedItems>
    </cacheField>
    <cacheField name="Salary" numFmtId="0">
      <sharedItems count="2">
        <s v="High"/>
        <s v="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ston, Wayne L." refreshedDate="42673.43231527778" createdVersion="6" refreshedVersion="6" minRefreshableVersion="3" recordCount="470" xr:uid="{00000000-000A-0000-FFFF-FFFF07000000}">
  <cacheSource type="worksheet">
    <worksheetSource ref="F12:F482" sheet="complaints" r:id="rId2"/>
  </cacheSource>
  <cacheFields count="1">
    <cacheField name="Complaint" numFmtId="0">
      <sharedItems count="7">
        <s v="Small Portions"/>
        <s v="Wait staff rude"/>
        <s v="Taste"/>
        <s v="Dirty"/>
        <s v="Too Salty"/>
        <s v="Waited too long"/>
        <s v="Poor atmosphe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x v="0"/>
  </r>
  <r>
    <x v="1"/>
  </r>
  <r>
    <x v="2"/>
  </r>
  <r>
    <x v="3"/>
  </r>
  <r>
    <x v="0"/>
  </r>
  <r>
    <x v="4"/>
  </r>
  <r>
    <x v="0"/>
  </r>
  <r>
    <x v="1"/>
  </r>
  <r>
    <x v="5"/>
  </r>
  <r>
    <x v="2"/>
  </r>
  <r>
    <x v="4"/>
  </r>
  <r>
    <x v="1"/>
  </r>
  <r>
    <x v="0"/>
  </r>
  <r>
    <x v="0"/>
  </r>
  <r>
    <x v="2"/>
  </r>
  <r>
    <x v="2"/>
  </r>
  <r>
    <x v="3"/>
  </r>
  <r>
    <x v="5"/>
  </r>
  <r>
    <x v="1"/>
  </r>
  <r>
    <x v="0"/>
  </r>
  <r>
    <x v="4"/>
  </r>
  <r>
    <x v="5"/>
  </r>
  <r>
    <x v="2"/>
  </r>
  <r>
    <x v="6"/>
  </r>
  <r>
    <x v="4"/>
  </r>
  <r>
    <x v="3"/>
  </r>
  <r>
    <x v="2"/>
  </r>
  <r>
    <x v="2"/>
  </r>
  <r>
    <x v="0"/>
  </r>
  <r>
    <x v="0"/>
  </r>
  <r>
    <x v="5"/>
  </r>
  <r>
    <x v="4"/>
  </r>
  <r>
    <x v="7"/>
  </r>
  <r>
    <x v="3"/>
  </r>
  <r>
    <x v="0"/>
  </r>
  <r>
    <x v="2"/>
  </r>
  <r>
    <x v="3"/>
  </r>
  <r>
    <x v="4"/>
  </r>
  <r>
    <x v="3"/>
  </r>
  <r>
    <x v="1"/>
  </r>
  <r>
    <x v="6"/>
  </r>
  <r>
    <x v="2"/>
  </r>
  <r>
    <x v="1"/>
  </r>
  <r>
    <x v="1"/>
  </r>
  <r>
    <x v="3"/>
  </r>
  <r>
    <x v="5"/>
  </r>
  <r>
    <x v="2"/>
  </r>
  <r>
    <x v="7"/>
  </r>
  <r>
    <x v="3"/>
  </r>
  <r>
    <x v="3"/>
  </r>
  <r>
    <x v="4"/>
  </r>
  <r>
    <x v="3"/>
  </r>
  <r>
    <x v="5"/>
  </r>
  <r>
    <x v="6"/>
  </r>
  <r>
    <x v="3"/>
  </r>
  <r>
    <x v="0"/>
  </r>
  <r>
    <x v="4"/>
  </r>
  <r>
    <x v="1"/>
  </r>
  <r>
    <x v="6"/>
  </r>
  <r>
    <x v="3"/>
  </r>
  <r>
    <x v="4"/>
  </r>
  <r>
    <x v="2"/>
  </r>
  <r>
    <x v="3"/>
  </r>
  <r>
    <x v="5"/>
  </r>
  <r>
    <x v="2"/>
  </r>
  <r>
    <x v="0"/>
  </r>
  <r>
    <x v="1"/>
  </r>
  <r>
    <x v="4"/>
  </r>
  <r>
    <x v="0"/>
  </r>
  <r>
    <x v="1"/>
  </r>
  <r>
    <x v="5"/>
  </r>
  <r>
    <x v="5"/>
  </r>
  <r>
    <x v="6"/>
  </r>
  <r>
    <x v="4"/>
  </r>
  <r>
    <x v="1"/>
  </r>
  <r>
    <x v="2"/>
  </r>
  <r>
    <x v="1"/>
  </r>
  <r>
    <x v="2"/>
  </r>
  <r>
    <x v="4"/>
  </r>
  <r>
    <x v="5"/>
  </r>
  <r>
    <x v="1"/>
  </r>
  <r>
    <x v="3"/>
  </r>
  <r>
    <x v="3"/>
  </r>
  <r>
    <x v="4"/>
  </r>
  <r>
    <x v="1"/>
  </r>
  <r>
    <x v="3"/>
  </r>
  <r>
    <x v="2"/>
  </r>
  <r>
    <x v="3"/>
  </r>
  <r>
    <x v="6"/>
  </r>
  <r>
    <x v="2"/>
  </r>
  <r>
    <x v="6"/>
  </r>
  <r>
    <x v="6"/>
  </r>
  <r>
    <x v="1"/>
  </r>
  <r>
    <x v="5"/>
  </r>
  <r>
    <x v="0"/>
  </r>
  <r>
    <x v="1"/>
  </r>
  <r>
    <x v="5"/>
  </r>
  <r>
    <x v="0"/>
  </r>
  <r>
    <x v="0"/>
  </r>
  <r>
    <x v="2"/>
  </r>
  <r>
    <x v="3"/>
  </r>
  <r>
    <x v="3"/>
  </r>
  <r>
    <x v="4"/>
  </r>
  <r>
    <x v="3"/>
  </r>
  <r>
    <x v="0"/>
  </r>
  <r>
    <x v="1"/>
  </r>
  <r>
    <x v="3"/>
  </r>
  <r>
    <x v="1"/>
  </r>
  <r>
    <x v="1"/>
  </r>
  <r>
    <x v="0"/>
  </r>
  <r>
    <x v="5"/>
  </r>
  <r>
    <x v="3"/>
  </r>
  <r>
    <x v="0"/>
  </r>
  <r>
    <x v="0"/>
  </r>
  <r>
    <x v="3"/>
  </r>
  <r>
    <x v="6"/>
  </r>
  <r>
    <x v="5"/>
  </r>
  <r>
    <x v="4"/>
  </r>
  <r>
    <x v="5"/>
  </r>
  <r>
    <x v="1"/>
  </r>
  <r>
    <x v="4"/>
  </r>
  <r>
    <x v="0"/>
  </r>
  <r>
    <x v="1"/>
  </r>
  <r>
    <x v="1"/>
  </r>
  <r>
    <x v="6"/>
  </r>
  <r>
    <x v="1"/>
  </r>
  <r>
    <x v="3"/>
  </r>
  <r>
    <x v="3"/>
  </r>
  <r>
    <x v="4"/>
  </r>
  <r>
    <x v="4"/>
  </r>
  <r>
    <x v="1"/>
  </r>
  <r>
    <x v="6"/>
  </r>
  <r>
    <x v="1"/>
  </r>
  <r>
    <x v="4"/>
  </r>
  <r>
    <x v="0"/>
  </r>
  <r>
    <x v="3"/>
  </r>
  <r>
    <x v="4"/>
  </r>
  <r>
    <x v="5"/>
  </r>
  <r>
    <x v="6"/>
  </r>
  <r>
    <x v="0"/>
  </r>
  <r>
    <x v="1"/>
  </r>
  <r>
    <x v="6"/>
  </r>
  <r>
    <x v="4"/>
  </r>
  <r>
    <x v="4"/>
  </r>
  <r>
    <x v="4"/>
  </r>
  <r>
    <x v="3"/>
  </r>
  <r>
    <x v="2"/>
  </r>
  <r>
    <x v="5"/>
  </r>
  <r>
    <x v="0"/>
  </r>
  <r>
    <x v="3"/>
  </r>
  <r>
    <x v="2"/>
  </r>
  <r>
    <x v="1"/>
  </r>
  <r>
    <x v="2"/>
  </r>
  <r>
    <x v="1"/>
  </r>
  <r>
    <x v="1"/>
  </r>
  <r>
    <x v="2"/>
  </r>
  <r>
    <x v="4"/>
  </r>
  <r>
    <x v="5"/>
  </r>
  <r>
    <x v="4"/>
  </r>
  <r>
    <x v="2"/>
  </r>
  <r>
    <x v="2"/>
  </r>
  <r>
    <x v="3"/>
  </r>
  <r>
    <x v="2"/>
  </r>
  <r>
    <x v="1"/>
  </r>
  <r>
    <x v="6"/>
  </r>
  <r>
    <x v="5"/>
  </r>
  <r>
    <x v="6"/>
  </r>
  <r>
    <x v="0"/>
  </r>
  <r>
    <x v="2"/>
  </r>
  <r>
    <x v="5"/>
  </r>
  <r>
    <x v="1"/>
  </r>
  <r>
    <x v="3"/>
  </r>
  <r>
    <x v="2"/>
  </r>
  <r>
    <x v="5"/>
  </r>
  <r>
    <x v="6"/>
  </r>
  <r>
    <x v="0"/>
  </r>
  <r>
    <x v="3"/>
  </r>
  <r>
    <x v="0"/>
  </r>
  <r>
    <x v="0"/>
  </r>
  <r>
    <x v="2"/>
  </r>
  <r>
    <x v="1"/>
  </r>
  <r>
    <x v="6"/>
  </r>
  <r>
    <x v="2"/>
  </r>
  <r>
    <x v="3"/>
  </r>
  <r>
    <x v="3"/>
  </r>
  <r>
    <x v="3"/>
  </r>
  <r>
    <x v="6"/>
  </r>
  <r>
    <x v="5"/>
  </r>
  <r>
    <x v="0"/>
  </r>
  <r>
    <x v="0"/>
  </r>
  <r>
    <x v="1"/>
  </r>
  <r>
    <x v="7"/>
  </r>
  <r>
    <x v="4"/>
  </r>
  <r>
    <x v="3"/>
  </r>
  <r>
    <x v="3"/>
  </r>
  <r>
    <x v="5"/>
  </r>
  <r>
    <x v="7"/>
  </r>
  <r>
    <x v="4"/>
  </r>
  <r>
    <x v="1"/>
  </r>
  <r>
    <x v="5"/>
  </r>
  <r>
    <x v="0"/>
  </r>
  <r>
    <x v="2"/>
  </r>
  <r>
    <x v="3"/>
  </r>
  <r>
    <x v="5"/>
  </r>
  <r>
    <x v="0"/>
  </r>
  <r>
    <x v="4"/>
  </r>
  <r>
    <x v="2"/>
  </r>
  <r>
    <x v="1"/>
  </r>
  <r>
    <x v="1"/>
  </r>
  <r>
    <x v="3"/>
  </r>
  <r>
    <x v="2"/>
  </r>
  <r>
    <x v="3"/>
  </r>
  <r>
    <x v="5"/>
  </r>
  <r>
    <x v="2"/>
  </r>
  <r>
    <x v="6"/>
  </r>
  <r>
    <x v="1"/>
  </r>
  <r>
    <x v="1"/>
  </r>
  <r>
    <x v="3"/>
  </r>
  <r>
    <x v="2"/>
  </r>
  <r>
    <x v="4"/>
  </r>
  <r>
    <x v="5"/>
  </r>
  <r>
    <x v="6"/>
  </r>
  <r>
    <x v="1"/>
  </r>
  <r>
    <x v="0"/>
  </r>
  <r>
    <x v="3"/>
  </r>
  <r>
    <x v="0"/>
  </r>
  <r>
    <x v="0"/>
  </r>
  <r>
    <x v="0"/>
  </r>
  <r>
    <x v="2"/>
  </r>
  <r>
    <x v="2"/>
  </r>
  <r>
    <x v="1"/>
  </r>
  <r>
    <x v="0"/>
  </r>
  <r>
    <x v="3"/>
  </r>
  <r>
    <x v="2"/>
  </r>
  <r>
    <x v="3"/>
  </r>
  <r>
    <x v="5"/>
  </r>
  <r>
    <x v="0"/>
  </r>
  <r>
    <x v="7"/>
  </r>
  <r>
    <x v="0"/>
  </r>
  <r>
    <x v="4"/>
  </r>
  <r>
    <x v="2"/>
  </r>
  <r>
    <x v="1"/>
  </r>
  <r>
    <x v="2"/>
  </r>
  <r>
    <x v="1"/>
  </r>
  <r>
    <x v="2"/>
  </r>
  <r>
    <x v="1"/>
  </r>
  <r>
    <x v="6"/>
  </r>
  <r>
    <x v="3"/>
  </r>
  <r>
    <x v="0"/>
  </r>
  <r>
    <x v="3"/>
  </r>
  <r>
    <x v="6"/>
  </r>
  <r>
    <x v="2"/>
  </r>
  <r>
    <x v="3"/>
  </r>
  <r>
    <x v="5"/>
  </r>
  <r>
    <x v="2"/>
  </r>
  <r>
    <x v="3"/>
  </r>
  <r>
    <x v="1"/>
  </r>
  <r>
    <x v="1"/>
  </r>
  <r>
    <x v="2"/>
  </r>
  <r>
    <x v="7"/>
  </r>
  <r>
    <x v="1"/>
  </r>
  <r>
    <x v="4"/>
  </r>
  <r>
    <x v="2"/>
  </r>
  <r>
    <x v="2"/>
  </r>
  <r>
    <x v="3"/>
  </r>
  <r>
    <x v="2"/>
  </r>
  <r>
    <x v="1"/>
  </r>
  <r>
    <x v="0"/>
  </r>
  <r>
    <x v="5"/>
  </r>
  <r>
    <x v="1"/>
  </r>
  <r>
    <x v="2"/>
  </r>
  <r>
    <x v="3"/>
  </r>
  <r>
    <x v="0"/>
  </r>
  <r>
    <x v="2"/>
  </r>
  <r>
    <x v="3"/>
  </r>
  <r>
    <x v="5"/>
  </r>
  <r>
    <x v="1"/>
  </r>
  <r>
    <x v="5"/>
  </r>
  <r>
    <x v="2"/>
  </r>
  <r>
    <x v="0"/>
  </r>
  <r>
    <x v="4"/>
  </r>
  <r>
    <x v="3"/>
  </r>
  <r>
    <x v="2"/>
  </r>
  <r>
    <x v="6"/>
  </r>
  <r>
    <x v="1"/>
  </r>
  <r>
    <x v="2"/>
  </r>
  <r>
    <x v="1"/>
  </r>
  <r>
    <x v="3"/>
  </r>
  <r>
    <x v="3"/>
  </r>
  <r>
    <x v="2"/>
  </r>
  <r>
    <x v="0"/>
  </r>
  <r>
    <x v="6"/>
  </r>
  <r>
    <x v="4"/>
  </r>
  <r>
    <x v="4"/>
  </r>
  <r>
    <x v="4"/>
  </r>
  <r>
    <x v="1"/>
  </r>
  <r>
    <x v="1"/>
  </r>
  <r>
    <x v="3"/>
  </r>
  <r>
    <x v="0"/>
  </r>
  <r>
    <x v="3"/>
  </r>
  <r>
    <x v="5"/>
  </r>
  <r>
    <x v="7"/>
  </r>
  <r>
    <x v="4"/>
  </r>
  <r>
    <x v="3"/>
  </r>
  <r>
    <x v="2"/>
  </r>
  <r>
    <x v="3"/>
  </r>
  <r>
    <x v="0"/>
  </r>
  <r>
    <x v="2"/>
  </r>
  <r>
    <x v="0"/>
  </r>
  <r>
    <x v="3"/>
  </r>
  <r>
    <x v="0"/>
  </r>
  <r>
    <x v="4"/>
  </r>
  <r>
    <x v="6"/>
  </r>
  <r>
    <x v="3"/>
  </r>
  <r>
    <x v="2"/>
  </r>
  <r>
    <x v="0"/>
  </r>
  <r>
    <x v="2"/>
  </r>
  <r>
    <x v="3"/>
  </r>
  <r>
    <x v="1"/>
  </r>
  <r>
    <x v="0"/>
  </r>
  <r>
    <x v="5"/>
  </r>
  <r>
    <x v="5"/>
  </r>
  <r>
    <x v="1"/>
  </r>
  <r>
    <x v="3"/>
  </r>
  <r>
    <x v="3"/>
  </r>
  <r>
    <x v="1"/>
  </r>
  <r>
    <x v="1"/>
  </r>
  <r>
    <x v="2"/>
  </r>
  <r>
    <x v="2"/>
  </r>
  <r>
    <x v="1"/>
  </r>
  <r>
    <x v="3"/>
  </r>
  <r>
    <x v="1"/>
  </r>
  <r>
    <x v="0"/>
  </r>
  <r>
    <x v="4"/>
  </r>
  <r>
    <x v="5"/>
  </r>
  <r>
    <x v="0"/>
  </r>
  <r>
    <x v="7"/>
  </r>
  <r>
    <x v="0"/>
  </r>
  <r>
    <x v="1"/>
  </r>
  <r>
    <x v="5"/>
  </r>
  <r>
    <x v="5"/>
  </r>
  <r>
    <x v="0"/>
  </r>
  <r>
    <x v="3"/>
  </r>
  <r>
    <x v="2"/>
  </r>
  <r>
    <x v="3"/>
  </r>
  <r>
    <x v="3"/>
  </r>
  <r>
    <x v="4"/>
  </r>
  <r>
    <x v="2"/>
  </r>
  <r>
    <x v="3"/>
  </r>
  <r>
    <x v="3"/>
  </r>
  <r>
    <x v="6"/>
  </r>
  <r>
    <x v="3"/>
  </r>
  <r>
    <x v="1"/>
  </r>
  <r>
    <x v="3"/>
  </r>
  <r>
    <x v="0"/>
  </r>
  <r>
    <x v="0"/>
  </r>
  <r>
    <x v="1"/>
  </r>
  <r>
    <x v="7"/>
  </r>
  <r>
    <x v="2"/>
  </r>
  <r>
    <x v="1"/>
  </r>
  <r>
    <x v="0"/>
  </r>
  <r>
    <x v="4"/>
  </r>
  <r>
    <x v="0"/>
  </r>
  <r>
    <x v="2"/>
  </r>
  <r>
    <x v="2"/>
  </r>
  <r>
    <x v="2"/>
  </r>
  <r>
    <x v="7"/>
  </r>
  <r>
    <x v="0"/>
  </r>
  <r>
    <x v="4"/>
  </r>
  <r>
    <x v="2"/>
  </r>
  <r>
    <x v="6"/>
  </r>
  <r>
    <x v="2"/>
  </r>
  <r>
    <x v="2"/>
  </r>
  <r>
    <x v="2"/>
  </r>
  <r>
    <x v="4"/>
  </r>
  <r>
    <x v="0"/>
  </r>
  <r>
    <x v="6"/>
  </r>
  <r>
    <x v="2"/>
  </r>
  <r>
    <x v="5"/>
  </r>
  <r>
    <x v="0"/>
  </r>
  <r>
    <x v="3"/>
  </r>
  <r>
    <x v="0"/>
  </r>
  <r>
    <x v="3"/>
  </r>
  <r>
    <x v="0"/>
  </r>
  <r>
    <x v="4"/>
  </r>
  <r>
    <x v="1"/>
  </r>
  <r>
    <x v="0"/>
  </r>
  <r>
    <x v="2"/>
  </r>
  <r>
    <x v="7"/>
  </r>
  <r>
    <x v="1"/>
  </r>
  <r>
    <x v="0"/>
  </r>
  <r>
    <x v="4"/>
  </r>
  <r>
    <x v="1"/>
  </r>
  <r>
    <x v="1"/>
  </r>
  <r>
    <x v="1"/>
  </r>
  <r>
    <x v="6"/>
  </r>
  <r>
    <x v="0"/>
  </r>
  <r>
    <x v="4"/>
  </r>
  <r>
    <x v="1"/>
  </r>
  <r>
    <x v="6"/>
  </r>
  <r>
    <x v="2"/>
  </r>
  <r>
    <x v="4"/>
  </r>
  <r>
    <x v="0"/>
  </r>
  <r>
    <x v="0"/>
  </r>
  <r>
    <x v="7"/>
  </r>
  <r>
    <x v="3"/>
  </r>
  <r>
    <x v="2"/>
  </r>
  <r>
    <x v="1"/>
  </r>
  <r>
    <x v="0"/>
  </r>
  <r>
    <x v="6"/>
  </r>
  <r>
    <x v="2"/>
  </r>
  <r>
    <x v="1"/>
  </r>
  <r>
    <x v="6"/>
  </r>
  <r>
    <x v="4"/>
  </r>
  <r>
    <x v="3"/>
  </r>
  <r>
    <x v="3"/>
  </r>
  <r>
    <x v="3"/>
  </r>
  <r>
    <x v="3"/>
  </r>
  <r>
    <x v="1"/>
  </r>
  <r>
    <x v="0"/>
  </r>
  <r>
    <x v="4"/>
  </r>
  <r>
    <x v="6"/>
  </r>
  <r>
    <x v="2"/>
  </r>
  <r>
    <x v="2"/>
  </r>
  <r>
    <x v="3"/>
  </r>
  <r>
    <x v="3"/>
  </r>
  <r>
    <x v="2"/>
  </r>
  <r>
    <x v="1"/>
  </r>
  <r>
    <x v="0"/>
  </r>
  <r>
    <x v="3"/>
  </r>
  <r>
    <x v="4"/>
  </r>
  <r>
    <x v="1"/>
  </r>
  <r>
    <x v="5"/>
  </r>
  <r>
    <x v="3"/>
  </r>
  <r>
    <x v="0"/>
  </r>
  <r>
    <x v="3"/>
  </r>
  <r>
    <x v="3"/>
  </r>
  <r>
    <x v="4"/>
  </r>
  <r>
    <x v="1"/>
  </r>
  <r>
    <x v="5"/>
  </r>
  <r>
    <x v="0"/>
  </r>
  <r>
    <x v="3"/>
  </r>
  <r>
    <x v="2"/>
  </r>
  <r>
    <x v="1"/>
  </r>
  <r>
    <x v="1"/>
  </r>
  <r>
    <x v="5"/>
  </r>
  <r>
    <x v="2"/>
  </r>
  <r>
    <x v="1"/>
  </r>
  <r>
    <x v="2"/>
  </r>
  <r>
    <x v="2"/>
  </r>
  <r>
    <x v="3"/>
  </r>
  <r>
    <x v="2"/>
  </r>
  <r>
    <x v="2"/>
  </r>
  <r>
    <x v="7"/>
  </r>
  <r>
    <x v="6"/>
  </r>
  <r>
    <x v="2"/>
  </r>
  <r>
    <x v="4"/>
  </r>
  <r>
    <x v="2"/>
  </r>
  <r>
    <x v="1"/>
  </r>
  <r>
    <x v="2"/>
  </r>
  <r>
    <x v="0"/>
  </r>
  <r>
    <x v="2"/>
  </r>
  <r>
    <x v="5"/>
  </r>
  <r>
    <x v="3"/>
  </r>
  <r>
    <x v="2"/>
  </r>
  <r>
    <x v="6"/>
  </r>
  <r>
    <x v="3"/>
  </r>
  <r>
    <x v="6"/>
  </r>
  <r>
    <x v="4"/>
  </r>
  <r>
    <x v="0"/>
  </r>
  <r>
    <x v="4"/>
  </r>
  <r>
    <x v="5"/>
  </r>
  <r>
    <x v="2"/>
  </r>
  <r>
    <x v="1"/>
  </r>
  <r>
    <x v="2"/>
  </r>
  <r>
    <x v="3"/>
  </r>
  <r>
    <x v="4"/>
  </r>
  <r>
    <x v="3"/>
  </r>
  <r>
    <x v="3"/>
  </r>
  <r>
    <x v="2"/>
  </r>
  <r>
    <x v="1"/>
  </r>
  <r>
    <x v="3"/>
  </r>
  <r>
    <x v="1"/>
  </r>
  <r>
    <x v="1"/>
  </r>
  <r>
    <x v="1"/>
  </r>
  <r>
    <x v="2"/>
  </r>
  <r>
    <x v="1"/>
  </r>
  <r>
    <x v="3"/>
  </r>
  <r>
    <x v="6"/>
  </r>
  <r>
    <x v="2"/>
  </r>
  <r>
    <x v="1"/>
  </r>
  <r>
    <x v="6"/>
  </r>
  <r>
    <x v="6"/>
  </r>
  <r>
    <x v="4"/>
  </r>
  <r>
    <x v="0"/>
  </r>
  <r>
    <x v="0"/>
  </r>
  <r>
    <x v="2"/>
  </r>
  <r>
    <x v="4"/>
  </r>
  <r>
    <x v="3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00">
  <r>
    <n v="1"/>
    <x v="0"/>
  </r>
  <r>
    <n v="2"/>
    <x v="1"/>
  </r>
  <r>
    <n v="3"/>
    <x v="2"/>
  </r>
  <r>
    <n v="4"/>
    <x v="3"/>
  </r>
  <r>
    <n v="5"/>
    <x v="4"/>
  </r>
  <r>
    <n v="6"/>
    <x v="5"/>
  </r>
  <r>
    <n v="7"/>
    <x v="6"/>
  </r>
  <r>
    <n v="8"/>
    <x v="7"/>
  </r>
  <r>
    <n v="9"/>
    <x v="8"/>
  </r>
  <r>
    <n v="10"/>
    <x v="9"/>
  </r>
  <r>
    <n v="11"/>
    <x v="10"/>
  </r>
  <r>
    <n v="12"/>
    <x v="11"/>
  </r>
  <r>
    <n v="13"/>
    <x v="12"/>
  </r>
  <r>
    <n v="14"/>
    <x v="13"/>
  </r>
  <r>
    <n v="15"/>
    <x v="14"/>
  </r>
  <r>
    <n v="16"/>
    <x v="15"/>
  </r>
  <r>
    <n v="17"/>
    <x v="5"/>
  </r>
  <r>
    <n v="18"/>
    <x v="16"/>
  </r>
  <r>
    <n v="19"/>
    <x v="17"/>
  </r>
  <r>
    <n v="20"/>
    <x v="7"/>
  </r>
  <r>
    <n v="21"/>
    <x v="18"/>
  </r>
  <r>
    <n v="22"/>
    <x v="19"/>
  </r>
  <r>
    <n v="23"/>
    <x v="20"/>
  </r>
  <r>
    <n v="24"/>
    <x v="21"/>
  </r>
  <r>
    <n v="25"/>
    <x v="22"/>
  </r>
  <r>
    <n v="26"/>
    <x v="23"/>
  </r>
  <r>
    <n v="27"/>
    <x v="24"/>
  </r>
  <r>
    <n v="28"/>
    <x v="25"/>
  </r>
  <r>
    <n v="29"/>
    <x v="26"/>
  </r>
  <r>
    <n v="30"/>
    <x v="16"/>
  </r>
  <r>
    <n v="31"/>
    <x v="1"/>
  </r>
  <r>
    <n v="32"/>
    <x v="27"/>
  </r>
  <r>
    <n v="33"/>
    <x v="28"/>
  </r>
  <r>
    <n v="34"/>
    <x v="29"/>
  </r>
  <r>
    <n v="35"/>
    <x v="30"/>
  </r>
  <r>
    <n v="36"/>
    <x v="31"/>
  </r>
  <r>
    <n v="37"/>
    <x v="32"/>
  </r>
  <r>
    <n v="38"/>
    <x v="33"/>
  </r>
  <r>
    <n v="39"/>
    <x v="19"/>
  </r>
  <r>
    <n v="40"/>
    <x v="34"/>
  </r>
  <r>
    <n v="41"/>
    <x v="35"/>
  </r>
  <r>
    <n v="42"/>
    <x v="36"/>
  </r>
  <r>
    <n v="43"/>
    <x v="7"/>
  </r>
  <r>
    <n v="44"/>
    <x v="37"/>
  </r>
  <r>
    <n v="45"/>
    <x v="9"/>
  </r>
  <r>
    <n v="46"/>
    <x v="16"/>
  </r>
  <r>
    <n v="47"/>
    <x v="38"/>
  </r>
  <r>
    <n v="48"/>
    <x v="39"/>
  </r>
  <r>
    <n v="49"/>
    <x v="40"/>
  </r>
  <r>
    <n v="50"/>
    <x v="23"/>
  </r>
  <r>
    <n v="51"/>
    <x v="41"/>
  </r>
  <r>
    <n v="52"/>
    <x v="23"/>
  </r>
  <r>
    <n v="53"/>
    <x v="6"/>
  </r>
  <r>
    <n v="54"/>
    <x v="21"/>
  </r>
  <r>
    <n v="55"/>
    <x v="4"/>
  </r>
  <r>
    <n v="56"/>
    <x v="42"/>
  </r>
  <r>
    <n v="57"/>
    <x v="43"/>
  </r>
  <r>
    <n v="58"/>
    <x v="44"/>
  </r>
  <r>
    <n v="59"/>
    <x v="45"/>
  </r>
  <r>
    <n v="60"/>
    <x v="4"/>
  </r>
  <r>
    <n v="61"/>
    <x v="46"/>
  </r>
  <r>
    <n v="62"/>
    <x v="26"/>
  </r>
  <r>
    <n v="63"/>
    <x v="47"/>
  </r>
  <r>
    <n v="64"/>
    <x v="12"/>
  </r>
  <r>
    <n v="65"/>
    <x v="37"/>
  </r>
  <r>
    <n v="66"/>
    <x v="48"/>
  </r>
  <r>
    <n v="67"/>
    <x v="31"/>
  </r>
  <r>
    <n v="68"/>
    <x v="49"/>
  </r>
  <r>
    <n v="69"/>
    <x v="37"/>
  </r>
  <r>
    <n v="70"/>
    <x v="43"/>
  </r>
  <r>
    <n v="71"/>
    <x v="50"/>
  </r>
  <r>
    <n v="72"/>
    <x v="51"/>
  </r>
  <r>
    <n v="73"/>
    <x v="52"/>
  </r>
  <r>
    <n v="74"/>
    <x v="47"/>
  </r>
  <r>
    <n v="75"/>
    <x v="47"/>
  </r>
  <r>
    <n v="76"/>
    <x v="13"/>
  </r>
  <r>
    <n v="77"/>
    <x v="52"/>
  </r>
  <r>
    <n v="78"/>
    <x v="11"/>
  </r>
  <r>
    <n v="79"/>
    <x v="33"/>
  </r>
  <r>
    <n v="80"/>
    <x v="34"/>
  </r>
  <r>
    <n v="81"/>
    <x v="23"/>
  </r>
  <r>
    <n v="82"/>
    <x v="17"/>
  </r>
  <r>
    <n v="83"/>
    <x v="53"/>
  </r>
  <r>
    <n v="84"/>
    <x v="54"/>
  </r>
  <r>
    <n v="85"/>
    <x v="55"/>
  </r>
  <r>
    <n v="86"/>
    <x v="32"/>
  </r>
  <r>
    <n v="87"/>
    <x v="56"/>
  </r>
  <r>
    <n v="88"/>
    <x v="9"/>
  </r>
  <r>
    <n v="89"/>
    <x v="52"/>
  </r>
  <r>
    <n v="90"/>
    <x v="1"/>
  </r>
  <r>
    <n v="91"/>
    <x v="40"/>
  </r>
  <r>
    <n v="92"/>
    <x v="42"/>
  </r>
  <r>
    <n v="93"/>
    <x v="22"/>
  </r>
  <r>
    <n v="94"/>
    <x v="42"/>
  </r>
  <r>
    <n v="95"/>
    <x v="53"/>
  </r>
  <r>
    <n v="96"/>
    <x v="57"/>
  </r>
  <r>
    <n v="97"/>
    <x v="42"/>
  </r>
  <r>
    <n v="98"/>
    <x v="50"/>
  </r>
  <r>
    <n v="99"/>
    <x v="58"/>
  </r>
  <r>
    <n v="100"/>
    <x v="22"/>
  </r>
  <r>
    <n v="101"/>
    <x v="59"/>
  </r>
  <r>
    <n v="102"/>
    <x v="58"/>
  </r>
  <r>
    <n v="103"/>
    <x v="45"/>
  </r>
  <r>
    <n v="104"/>
    <x v="27"/>
  </r>
  <r>
    <n v="105"/>
    <x v="60"/>
  </r>
  <r>
    <n v="106"/>
    <x v="1"/>
  </r>
  <r>
    <n v="107"/>
    <x v="60"/>
  </r>
  <r>
    <n v="108"/>
    <x v="16"/>
  </r>
  <r>
    <n v="109"/>
    <x v="44"/>
  </r>
  <r>
    <n v="110"/>
    <x v="50"/>
  </r>
  <r>
    <n v="111"/>
    <x v="61"/>
  </r>
  <r>
    <n v="112"/>
    <x v="22"/>
  </r>
  <r>
    <n v="113"/>
    <x v="17"/>
  </r>
  <r>
    <n v="114"/>
    <x v="21"/>
  </r>
  <r>
    <n v="115"/>
    <x v="62"/>
  </r>
  <r>
    <n v="116"/>
    <x v="27"/>
  </r>
  <r>
    <n v="117"/>
    <x v="7"/>
  </r>
  <r>
    <n v="118"/>
    <x v="22"/>
  </r>
  <r>
    <n v="119"/>
    <x v="63"/>
  </r>
  <r>
    <n v="120"/>
    <x v="64"/>
  </r>
  <r>
    <n v="121"/>
    <x v="65"/>
  </r>
  <r>
    <n v="122"/>
    <x v="15"/>
  </r>
  <r>
    <n v="123"/>
    <x v="66"/>
  </r>
  <r>
    <n v="124"/>
    <x v="48"/>
  </r>
  <r>
    <n v="125"/>
    <x v="67"/>
  </r>
  <r>
    <n v="126"/>
    <x v="62"/>
  </r>
  <r>
    <n v="127"/>
    <x v="61"/>
  </r>
  <r>
    <n v="128"/>
    <x v="14"/>
  </r>
  <r>
    <n v="129"/>
    <x v="68"/>
  </r>
  <r>
    <n v="130"/>
    <x v="56"/>
  </r>
  <r>
    <n v="131"/>
    <x v="39"/>
  </r>
  <r>
    <n v="132"/>
    <x v="48"/>
  </r>
  <r>
    <n v="133"/>
    <x v="62"/>
  </r>
  <r>
    <n v="134"/>
    <x v="1"/>
  </r>
  <r>
    <n v="135"/>
    <x v="63"/>
  </r>
  <r>
    <n v="136"/>
    <x v="62"/>
  </r>
  <r>
    <n v="137"/>
    <x v="56"/>
  </r>
  <r>
    <n v="138"/>
    <x v="51"/>
  </r>
  <r>
    <n v="139"/>
    <x v="33"/>
  </r>
  <r>
    <n v="140"/>
    <x v="58"/>
  </r>
  <r>
    <n v="141"/>
    <x v="16"/>
  </r>
  <r>
    <n v="142"/>
    <x v="69"/>
  </r>
  <r>
    <n v="143"/>
    <x v="27"/>
  </r>
  <r>
    <n v="144"/>
    <x v="70"/>
  </r>
  <r>
    <n v="145"/>
    <x v="52"/>
  </r>
  <r>
    <n v="146"/>
    <x v="60"/>
  </r>
  <r>
    <n v="147"/>
    <x v="31"/>
  </r>
  <r>
    <n v="148"/>
    <x v="33"/>
  </r>
  <r>
    <n v="149"/>
    <x v="32"/>
  </r>
  <r>
    <n v="150"/>
    <x v="21"/>
  </r>
  <r>
    <n v="151"/>
    <x v="48"/>
  </r>
  <r>
    <n v="152"/>
    <x v="66"/>
  </r>
  <r>
    <n v="153"/>
    <x v="26"/>
  </r>
  <r>
    <n v="154"/>
    <x v="14"/>
  </r>
  <r>
    <n v="155"/>
    <x v="20"/>
  </r>
  <r>
    <n v="156"/>
    <x v="71"/>
  </r>
  <r>
    <n v="157"/>
    <x v="5"/>
  </r>
  <r>
    <n v="158"/>
    <x v="72"/>
  </r>
  <r>
    <n v="159"/>
    <x v="67"/>
  </r>
  <r>
    <n v="160"/>
    <x v="73"/>
  </r>
  <r>
    <n v="161"/>
    <x v="7"/>
  </r>
  <r>
    <n v="162"/>
    <x v="59"/>
  </r>
  <r>
    <n v="163"/>
    <x v="16"/>
  </r>
  <r>
    <n v="164"/>
    <x v="72"/>
  </r>
  <r>
    <n v="165"/>
    <x v="11"/>
  </r>
  <r>
    <n v="166"/>
    <x v="9"/>
  </r>
  <r>
    <n v="167"/>
    <x v="56"/>
  </r>
  <r>
    <n v="168"/>
    <x v="39"/>
  </r>
  <r>
    <n v="169"/>
    <x v="15"/>
  </r>
  <r>
    <n v="170"/>
    <x v="58"/>
  </r>
  <r>
    <n v="171"/>
    <x v="8"/>
  </r>
  <r>
    <n v="172"/>
    <x v="43"/>
  </r>
  <r>
    <n v="173"/>
    <x v="59"/>
  </r>
  <r>
    <n v="174"/>
    <x v="53"/>
  </r>
  <r>
    <n v="175"/>
    <x v="8"/>
  </r>
  <r>
    <n v="176"/>
    <x v="46"/>
  </r>
  <r>
    <n v="177"/>
    <x v="72"/>
  </r>
  <r>
    <n v="178"/>
    <x v="41"/>
  </r>
  <r>
    <n v="179"/>
    <x v="12"/>
  </r>
  <r>
    <n v="180"/>
    <x v="25"/>
  </r>
  <r>
    <n v="181"/>
    <x v="20"/>
  </r>
  <r>
    <n v="182"/>
    <x v="14"/>
  </r>
  <r>
    <n v="183"/>
    <x v="0"/>
  </r>
  <r>
    <n v="184"/>
    <x v="53"/>
  </r>
  <r>
    <n v="185"/>
    <x v="74"/>
  </r>
  <r>
    <n v="186"/>
    <x v="20"/>
  </r>
  <r>
    <n v="187"/>
    <x v="51"/>
  </r>
  <r>
    <n v="188"/>
    <x v="51"/>
  </r>
  <r>
    <n v="189"/>
    <x v="3"/>
  </r>
  <r>
    <n v="190"/>
    <x v="67"/>
  </r>
  <r>
    <n v="191"/>
    <x v="75"/>
  </r>
  <r>
    <n v="192"/>
    <x v="32"/>
  </r>
  <r>
    <n v="193"/>
    <x v="7"/>
  </r>
  <r>
    <n v="194"/>
    <x v="30"/>
  </r>
  <r>
    <n v="195"/>
    <x v="10"/>
  </r>
  <r>
    <n v="196"/>
    <x v="70"/>
  </r>
  <r>
    <n v="197"/>
    <x v="61"/>
  </r>
  <r>
    <n v="198"/>
    <x v="6"/>
  </r>
  <r>
    <n v="199"/>
    <x v="76"/>
  </r>
  <r>
    <n v="200"/>
    <x v="62"/>
  </r>
  <r>
    <n v="201"/>
    <x v="36"/>
  </r>
  <r>
    <n v="202"/>
    <x v="37"/>
  </r>
  <r>
    <n v="203"/>
    <x v="17"/>
  </r>
  <r>
    <n v="204"/>
    <x v="18"/>
  </r>
  <r>
    <n v="205"/>
    <x v="68"/>
  </r>
  <r>
    <n v="206"/>
    <x v="45"/>
  </r>
  <r>
    <n v="207"/>
    <x v="16"/>
  </r>
  <r>
    <n v="208"/>
    <x v="7"/>
  </r>
  <r>
    <n v="209"/>
    <x v="7"/>
  </r>
  <r>
    <n v="210"/>
    <x v="21"/>
  </r>
  <r>
    <n v="211"/>
    <x v="73"/>
  </r>
  <r>
    <n v="212"/>
    <x v="40"/>
  </r>
  <r>
    <n v="213"/>
    <x v="12"/>
  </r>
  <r>
    <n v="214"/>
    <x v="20"/>
  </r>
  <r>
    <n v="215"/>
    <x v="70"/>
  </r>
  <r>
    <n v="216"/>
    <x v="7"/>
  </r>
  <r>
    <n v="217"/>
    <x v="77"/>
  </r>
  <r>
    <n v="218"/>
    <x v="24"/>
  </r>
  <r>
    <n v="219"/>
    <x v="67"/>
  </r>
  <r>
    <n v="220"/>
    <x v="7"/>
  </r>
  <r>
    <n v="221"/>
    <x v="17"/>
  </r>
  <r>
    <n v="222"/>
    <x v="2"/>
  </r>
  <r>
    <n v="223"/>
    <x v="67"/>
  </r>
  <r>
    <n v="224"/>
    <x v="62"/>
  </r>
  <r>
    <n v="225"/>
    <x v="2"/>
  </r>
  <r>
    <n v="226"/>
    <x v="33"/>
  </r>
  <r>
    <n v="227"/>
    <x v="44"/>
  </r>
  <r>
    <n v="228"/>
    <x v="23"/>
  </r>
  <r>
    <n v="229"/>
    <x v="65"/>
  </r>
  <r>
    <n v="230"/>
    <x v="18"/>
  </r>
  <r>
    <n v="231"/>
    <x v="27"/>
  </r>
  <r>
    <n v="232"/>
    <x v="20"/>
  </r>
  <r>
    <n v="233"/>
    <x v="67"/>
  </r>
  <r>
    <n v="234"/>
    <x v="40"/>
  </r>
  <r>
    <n v="235"/>
    <x v="75"/>
  </r>
  <r>
    <n v="236"/>
    <x v="15"/>
  </r>
  <r>
    <n v="237"/>
    <x v="59"/>
  </r>
  <r>
    <n v="238"/>
    <x v="53"/>
  </r>
  <r>
    <n v="239"/>
    <x v="54"/>
  </r>
  <r>
    <n v="240"/>
    <x v="18"/>
  </r>
  <r>
    <n v="241"/>
    <x v="1"/>
  </r>
  <r>
    <n v="242"/>
    <x v="9"/>
  </r>
  <r>
    <n v="243"/>
    <x v="68"/>
  </r>
  <r>
    <n v="244"/>
    <x v="48"/>
  </r>
  <r>
    <n v="245"/>
    <x v="1"/>
  </r>
  <r>
    <n v="246"/>
    <x v="11"/>
  </r>
  <r>
    <n v="247"/>
    <x v="38"/>
  </r>
  <r>
    <n v="248"/>
    <x v="5"/>
  </r>
  <r>
    <n v="249"/>
    <x v="18"/>
  </r>
  <r>
    <n v="250"/>
    <x v="8"/>
  </r>
  <r>
    <n v="251"/>
    <x v="40"/>
  </r>
  <r>
    <n v="252"/>
    <x v="57"/>
  </r>
  <r>
    <n v="253"/>
    <x v="44"/>
  </r>
  <r>
    <n v="254"/>
    <x v="41"/>
  </r>
  <r>
    <n v="255"/>
    <x v="65"/>
  </r>
  <r>
    <n v="256"/>
    <x v="33"/>
  </r>
  <r>
    <n v="257"/>
    <x v="39"/>
  </r>
  <r>
    <n v="258"/>
    <x v="3"/>
  </r>
  <r>
    <n v="259"/>
    <x v="26"/>
  </r>
  <r>
    <n v="260"/>
    <x v="5"/>
  </r>
  <r>
    <n v="261"/>
    <x v="51"/>
  </r>
  <r>
    <n v="262"/>
    <x v="71"/>
  </r>
  <r>
    <n v="263"/>
    <x v="17"/>
  </r>
  <r>
    <n v="264"/>
    <x v="69"/>
  </r>
  <r>
    <n v="265"/>
    <x v="48"/>
  </r>
  <r>
    <n v="266"/>
    <x v="78"/>
  </r>
  <r>
    <n v="267"/>
    <x v="12"/>
  </r>
  <r>
    <n v="268"/>
    <x v="39"/>
  </r>
  <r>
    <n v="269"/>
    <x v="70"/>
  </r>
  <r>
    <n v="270"/>
    <x v="36"/>
  </r>
  <r>
    <n v="271"/>
    <x v="17"/>
  </r>
  <r>
    <n v="272"/>
    <x v="5"/>
  </r>
  <r>
    <n v="273"/>
    <x v="12"/>
  </r>
  <r>
    <n v="274"/>
    <x v="24"/>
  </r>
  <r>
    <n v="275"/>
    <x v="11"/>
  </r>
  <r>
    <n v="276"/>
    <x v="55"/>
  </r>
  <r>
    <n v="277"/>
    <x v="10"/>
  </r>
  <r>
    <n v="278"/>
    <x v="36"/>
  </r>
  <r>
    <n v="279"/>
    <x v="28"/>
  </r>
  <r>
    <n v="280"/>
    <x v="39"/>
  </r>
  <r>
    <n v="281"/>
    <x v="79"/>
  </r>
  <r>
    <n v="282"/>
    <x v="24"/>
  </r>
  <r>
    <n v="283"/>
    <x v="37"/>
  </r>
  <r>
    <n v="284"/>
    <x v="71"/>
  </r>
  <r>
    <n v="285"/>
    <x v="49"/>
  </r>
  <r>
    <n v="286"/>
    <x v="71"/>
  </r>
  <r>
    <n v="287"/>
    <x v="80"/>
  </r>
  <r>
    <n v="288"/>
    <x v="5"/>
  </r>
  <r>
    <n v="289"/>
    <x v="35"/>
  </r>
  <r>
    <n v="290"/>
    <x v="54"/>
  </r>
  <r>
    <n v="291"/>
    <x v="48"/>
  </r>
  <r>
    <n v="292"/>
    <x v="17"/>
  </r>
  <r>
    <n v="293"/>
    <x v="44"/>
  </r>
  <r>
    <n v="294"/>
    <x v="37"/>
  </r>
  <r>
    <n v="295"/>
    <x v="81"/>
  </r>
  <r>
    <n v="296"/>
    <x v="33"/>
  </r>
  <r>
    <n v="297"/>
    <x v="58"/>
  </r>
  <r>
    <n v="298"/>
    <x v="67"/>
  </r>
  <r>
    <n v="299"/>
    <x v="31"/>
  </r>
  <r>
    <n v="300"/>
    <x v="5"/>
  </r>
  <r>
    <n v="301"/>
    <x v="3"/>
  </r>
  <r>
    <n v="302"/>
    <x v="26"/>
  </r>
  <r>
    <n v="303"/>
    <x v="73"/>
  </r>
  <r>
    <n v="304"/>
    <x v="82"/>
  </r>
  <r>
    <n v="305"/>
    <x v="76"/>
  </r>
  <r>
    <n v="306"/>
    <x v="76"/>
  </r>
  <r>
    <n v="307"/>
    <x v="24"/>
  </r>
  <r>
    <n v="308"/>
    <x v="49"/>
  </r>
  <r>
    <n v="309"/>
    <x v="24"/>
  </r>
  <r>
    <n v="310"/>
    <x v="10"/>
  </r>
  <r>
    <n v="311"/>
    <x v="14"/>
  </r>
  <r>
    <n v="312"/>
    <x v="33"/>
  </r>
  <r>
    <n v="313"/>
    <x v="48"/>
  </r>
  <r>
    <n v="314"/>
    <x v="70"/>
  </r>
  <r>
    <n v="315"/>
    <x v="12"/>
  </r>
  <r>
    <n v="316"/>
    <x v="12"/>
  </r>
  <r>
    <n v="317"/>
    <x v="52"/>
  </r>
  <r>
    <n v="318"/>
    <x v="6"/>
  </r>
  <r>
    <n v="319"/>
    <x v="8"/>
  </r>
  <r>
    <n v="320"/>
    <x v="76"/>
  </r>
  <r>
    <n v="321"/>
    <x v="9"/>
  </r>
  <r>
    <n v="322"/>
    <x v="67"/>
  </r>
  <r>
    <n v="323"/>
    <x v="51"/>
  </r>
  <r>
    <n v="324"/>
    <x v="67"/>
  </r>
  <r>
    <n v="325"/>
    <x v="68"/>
  </r>
  <r>
    <n v="326"/>
    <x v="69"/>
  </r>
  <r>
    <n v="327"/>
    <x v="36"/>
  </r>
  <r>
    <n v="328"/>
    <x v="27"/>
  </r>
  <r>
    <n v="329"/>
    <x v="70"/>
  </r>
  <r>
    <n v="330"/>
    <x v="14"/>
  </r>
  <r>
    <n v="331"/>
    <x v="57"/>
  </r>
  <r>
    <n v="332"/>
    <x v="44"/>
  </r>
  <r>
    <n v="333"/>
    <x v="43"/>
  </r>
  <r>
    <n v="334"/>
    <x v="80"/>
  </r>
  <r>
    <n v="335"/>
    <x v="36"/>
  </r>
  <r>
    <n v="336"/>
    <x v="21"/>
  </r>
  <r>
    <n v="337"/>
    <x v="46"/>
  </r>
  <r>
    <n v="338"/>
    <x v="76"/>
  </r>
  <r>
    <n v="339"/>
    <x v="13"/>
  </r>
  <r>
    <n v="340"/>
    <x v="29"/>
  </r>
  <r>
    <n v="341"/>
    <x v="34"/>
  </r>
  <r>
    <n v="342"/>
    <x v="29"/>
  </r>
  <r>
    <n v="343"/>
    <x v="48"/>
  </r>
  <r>
    <n v="344"/>
    <x v="28"/>
  </r>
  <r>
    <n v="345"/>
    <x v="10"/>
  </r>
  <r>
    <n v="346"/>
    <x v="16"/>
  </r>
  <r>
    <n v="347"/>
    <x v="24"/>
  </r>
  <r>
    <n v="348"/>
    <x v="12"/>
  </r>
  <r>
    <n v="349"/>
    <x v="4"/>
  </r>
  <r>
    <n v="350"/>
    <x v="7"/>
  </r>
  <r>
    <n v="351"/>
    <x v="73"/>
  </r>
  <r>
    <n v="352"/>
    <x v="27"/>
  </r>
  <r>
    <n v="353"/>
    <x v="36"/>
  </r>
  <r>
    <n v="354"/>
    <x v="13"/>
  </r>
  <r>
    <n v="355"/>
    <x v="65"/>
  </r>
  <r>
    <n v="356"/>
    <x v="67"/>
  </r>
  <r>
    <n v="357"/>
    <x v="77"/>
  </r>
  <r>
    <n v="358"/>
    <x v="41"/>
  </r>
  <r>
    <n v="359"/>
    <x v="26"/>
  </r>
  <r>
    <n v="360"/>
    <x v="12"/>
  </r>
  <r>
    <n v="361"/>
    <x v="69"/>
  </r>
  <r>
    <n v="362"/>
    <x v="59"/>
  </r>
  <r>
    <n v="363"/>
    <x v="75"/>
  </r>
  <r>
    <n v="364"/>
    <x v="65"/>
  </r>
  <r>
    <n v="365"/>
    <x v="47"/>
  </r>
  <r>
    <n v="366"/>
    <x v="61"/>
  </r>
  <r>
    <n v="367"/>
    <x v="34"/>
  </r>
  <r>
    <n v="368"/>
    <x v="48"/>
  </r>
  <r>
    <n v="369"/>
    <x v="76"/>
  </r>
  <r>
    <n v="370"/>
    <x v="16"/>
  </r>
  <r>
    <n v="371"/>
    <x v="19"/>
  </r>
  <r>
    <n v="372"/>
    <x v="43"/>
  </r>
  <r>
    <n v="373"/>
    <x v="16"/>
  </r>
  <r>
    <n v="374"/>
    <x v="48"/>
  </r>
  <r>
    <n v="375"/>
    <x v="66"/>
  </r>
  <r>
    <n v="376"/>
    <x v="60"/>
  </r>
  <r>
    <n v="377"/>
    <x v="72"/>
  </r>
  <r>
    <n v="378"/>
    <x v="41"/>
  </r>
  <r>
    <n v="379"/>
    <x v="80"/>
  </r>
  <r>
    <n v="380"/>
    <x v="83"/>
  </r>
  <r>
    <n v="381"/>
    <x v="60"/>
  </r>
  <r>
    <n v="382"/>
    <x v="42"/>
  </r>
  <r>
    <n v="383"/>
    <x v="68"/>
  </r>
  <r>
    <n v="384"/>
    <x v="2"/>
  </r>
  <r>
    <n v="385"/>
    <x v="65"/>
  </r>
  <r>
    <n v="386"/>
    <x v="56"/>
  </r>
  <r>
    <n v="387"/>
    <x v="58"/>
  </r>
  <r>
    <n v="388"/>
    <x v="65"/>
  </r>
  <r>
    <n v="389"/>
    <x v="83"/>
  </r>
  <r>
    <n v="390"/>
    <x v="57"/>
  </r>
  <r>
    <n v="391"/>
    <x v="6"/>
  </r>
  <r>
    <n v="392"/>
    <x v="68"/>
  </r>
  <r>
    <n v="393"/>
    <x v="11"/>
  </r>
  <r>
    <n v="394"/>
    <x v="36"/>
  </r>
  <r>
    <n v="395"/>
    <x v="5"/>
  </r>
  <r>
    <n v="396"/>
    <x v="77"/>
  </r>
  <r>
    <n v="397"/>
    <x v="59"/>
  </r>
  <r>
    <n v="398"/>
    <x v="20"/>
  </r>
  <r>
    <n v="399"/>
    <x v="16"/>
  </r>
  <r>
    <n v="400"/>
    <x v="74"/>
  </r>
  <r>
    <n v="401"/>
    <x v="66"/>
  </r>
  <r>
    <n v="402"/>
    <x v="7"/>
  </r>
  <r>
    <n v="403"/>
    <x v="84"/>
  </r>
  <r>
    <n v="404"/>
    <x v="8"/>
  </r>
  <r>
    <n v="405"/>
    <x v="2"/>
  </r>
  <r>
    <n v="406"/>
    <x v="70"/>
  </r>
  <r>
    <n v="407"/>
    <x v="63"/>
  </r>
  <r>
    <n v="408"/>
    <x v="18"/>
  </r>
  <r>
    <n v="409"/>
    <x v="65"/>
  </r>
  <r>
    <n v="410"/>
    <x v="45"/>
  </r>
  <r>
    <n v="411"/>
    <x v="8"/>
  </r>
  <r>
    <n v="412"/>
    <x v="72"/>
  </r>
  <r>
    <n v="413"/>
    <x v="67"/>
  </r>
  <r>
    <n v="414"/>
    <x v="35"/>
  </r>
  <r>
    <n v="415"/>
    <x v="72"/>
  </r>
  <r>
    <n v="416"/>
    <x v="75"/>
  </r>
  <r>
    <n v="417"/>
    <x v="24"/>
  </r>
  <r>
    <n v="418"/>
    <x v="31"/>
  </r>
  <r>
    <n v="419"/>
    <x v="8"/>
  </r>
  <r>
    <n v="420"/>
    <x v="23"/>
  </r>
  <r>
    <n v="421"/>
    <x v="80"/>
  </r>
  <r>
    <n v="422"/>
    <x v="76"/>
  </r>
  <r>
    <n v="423"/>
    <x v="54"/>
  </r>
  <r>
    <n v="424"/>
    <x v="71"/>
  </r>
  <r>
    <n v="425"/>
    <x v="54"/>
  </r>
  <r>
    <n v="426"/>
    <x v="53"/>
  </r>
  <r>
    <n v="427"/>
    <x v="14"/>
  </r>
  <r>
    <n v="428"/>
    <x v="80"/>
  </r>
  <r>
    <n v="429"/>
    <x v="80"/>
  </r>
  <r>
    <n v="430"/>
    <x v="46"/>
  </r>
  <r>
    <n v="431"/>
    <x v="12"/>
  </r>
  <r>
    <n v="432"/>
    <x v="1"/>
  </r>
  <r>
    <n v="433"/>
    <x v="76"/>
  </r>
  <r>
    <n v="434"/>
    <x v="54"/>
  </r>
  <r>
    <n v="435"/>
    <x v="33"/>
  </r>
  <r>
    <n v="436"/>
    <x v="29"/>
  </r>
  <r>
    <n v="437"/>
    <x v="24"/>
  </r>
  <r>
    <n v="438"/>
    <x v="23"/>
  </r>
  <r>
    <n v="439"/>
    <x v="73"/>
  </r>
  <r>
    <n v="440"/>
    <x v="73"/>
  </r>
  <r>
    <n v="441"/>
    <x v="62"/>
  </r>
  <r>
    <n v="442"/>
    <x v="62"/>
  </r>
  <r>
    <n v="443"/>
    <x v="10"/>
  </r>
  <r>
    <n v="444"/>
    <x v="76"/>
  </r>
  <r>
    <n v="445"/>
    <x v="21"/>
  </r>
  <r>
    <n v="446"/>
    <x v="1"/>
  </r>
  <r>
    <n v="447"/>
    <x v="40"/>
  </r>
  <r>
    <n v="448"/>
    <x v="70"/>
  </r>
  <r>
    <n v="449"/>
    <x v="20"/>
  </r>
  <r>
    <n v="450"/>
    <x v="1"/>
  </r>
  <r>
    <n v="451"/>
    <x v="29"/>
  </r>
  <r>
    <n v="452"/>
    <x v="7"/>
  </r>
  <r>
    <n v="453"/>
    <x v="18"/>
  </r>
  <r>
    <n v="454"/>
    <x v="19"/>
  </r>
  <r>
    <n v="455"/>
    <x v="1"/>
  </r>
  <r>
    <n v="456"/>
    <x v="31"/>
  </r>
  <r>
    <n v="457"/>
    <x v="25"/>
  </r>
  <r>
    <n v="458"/>
    <x v="5"/>
  </r>
  <r>
    <n v="459"/>
    <x v="65"/>
  </r>
  <r>
    <n v="460"/>
    <x v="3"/>
  </r>
  <r>
    <n v="461"/>
    <x v="1"/>
  </r>
  <r>
    <n v="462"/>
    <x v="27"/>
  </r>
  <r>
    <n v="463"/>
    <x v="20"/>
  </r>
  <r>
    <n v="464"/>
    <x v="21"/>
  </r>
  <r>
    <n v="465"/>
    <x v="54"/>
  </r>
  <r>
    <n v="466"/>
    <x v="25"/>
  </r>
  <r>
    <n v="467"/>
    <x v="6"/>
  </r>
  <r>
    <n v="468"/>
    <x v="37"/>
  </r>
  <r>
    <n v="469"/>
    <x v="45"/>
  </r>
  <r>
    <n v="470"/>
    <x v="29"/>
  </r>
  <r>
    <n v="471"/>
    <x v="61"/>
  </r>
  <r>
    <n v="472"/>
    <x v="42"/>
  </r>
  <r>
    <n v="473"/>
    <x v="8"/>
  </r>
  <r>
    <n v="474"/>
    <x v="15"/>
  </r>
  <r>
    <n v="475"/>
    <x v="25"/>
  </r>
  <r>
    <n v="476"/>
    <x v="65"/>
  </r>
  <r>
    <n v="477"/>
    <x v="4"/>
  </r>
  <r>
    <n v="478"/>
    <x v="16"/>
  </r>
  <r>
    <n v="479"/>
    <x v="43"/>
  </r>
  <r>
    <n v="480"/>
    <x v="17"/>
  </r>
  <r>
    <n v="481"/>
    <x v="1"/>
  </r>
  <r>
    <n v="482"/>
    <x v="42"/>
  </r>
  <r>
    <n v="483"/>
    <x v="51"/>
  </r>
  <r>
    <n v="484"/>
    <x v="61"/>
  </r>
  <r>
    <n v="485"/>
    <x v="62"/>
  </r>
  <r>
    <n v="486"/>
    <x v="48"/>
  </r>
  <r>
    <n v="487"/>
    <x v="52"/>
  </r>
  <r>
    <n v="488"/>
    <x v="74"/>
  </r>
  <r>
    <n v="489"/>
    <x v="12"/>
  </r>
  <r>
    <n v="490"/>
    <x v="35"/>
  </r>
  <r>
    <n v="491"/>
    <x v="46"/>
  </r>
  <r>
    <n v="492"/>
    <x v="24"/>
  </r>
  <r>
    <n v="493"/>
    <x v="13"/>
  </r>
  <r>
    <n v="494"/>
    <x v="18"/>
  </r>
  <r>
    <n v="495"/>
    <x v="14"/>
  </r>
  <r>
    <n v="496"/>
    <x v="71"/>
  </r>
  <r>
    <n v="497"/>
    <x v="69"/>
  </r>
  <r>
    <n v="498"/>
    <x v="68"/>
  </r>
  <r>
    <n v="499"/>
    <x v="5"/>
  </r>
  <r>
    <n v="500"/>
    <x v="75"/>
  </r>
  <r>
    <n v="501"/>
    <x v="23"/>
  </r>
  <r>
    <n v="502"/>
    <x v="54"/>
  </r>
  <r>
    <n v="503"/>
    <x v="32"/>
  </r>
  <r>
    <n v="504"/>
    <x v="49"/>
  </r>
  <r>
    <n v="505"/>
    <x v="18"/>
  </r>
  <r>
    <n v="506"/>
    <x v="22"/>
  </r>
  <r>
    <n v="507"/>
    <x v="84"/>
  </r>
  <r>
    <n v="508"/>
    <x v="82"/>
  </r>
  <r>
    <n v="509"/>
    <x v="63"/>
  </r>
  <r>
    <n v="510"/>
    <x v="58"/>
  </r>
  <r>
    <n v="511"/>
    <x v="9"/>
  </r>
  <r>
    <n v="512"/>
    <x v="29"/>
  </r>
  <r>
    <n v="513"/>
    <x v="66"/>
  </r>
  <r>
    <n v="514"/>
    <x v="53"/>
  </r>
  <r>
    <n v="515"/>
    <x v="4"/>
  </r>
  <r>
    <n v="516"/>
    <x v="73"/>
  </r>
  <r>
    <n v="517"/>
    <x v="21"/>
  </r>
  <r>
    <n v="518"/>
    <x v="80"/>
  </r>
  <r>
    <n v="519"/>
    <x v="24"/>
  </r>
  <r>
    <n v="520"/>
    <x v="30"/>
  </r>
  <r>
    <n v="521"/>
    <x v="54"/>
  </r>
  <r>
    <n v="522"/>
    <x v="8"/>
  </r>
  <r>
    <n v="523"/>
    <x v="7"/>
  </r>
  <r>
    <n v="524"/>
    <x v="16"/>
  </r>
  <r>
    <n v="525"/>
    <x v="37"/>
  </r>
  <r>
    <n v="526"/>
    <x v="45"/>
  </r>
  <r>
    <n v="527"/>
    <x v="74"/>
  </r>
  <r>
    <n v="528"/>
    <x v="65"/>
  </r>
  <r>
    <n v="529"/>
    <x v="43"/>
  </r>
  <r>
    <n v="530"/>
    <x v="1"/>
  </r>
  <r>
    <n v="531"/>
    <x v="32"/>
  </r>
  <r>
    <n v="532"/>
    <x v="11"/>
  </r>
  <r>
    <n v="533"/>
    <x v="49"/>
  </r>
  <r>
    <n v="534"/>
    <x v="44"/>
  </r>
  <r>
    <n v="535"/>
    <x v="24"/>
  </r>
  <r>
    <n v="536"/>
    <x v="4"/>
  </r>
  <r>
    <n v="537"/>
    <x v="60"/>
  </r>
  <r>
    <n v="538"/>
    <x v="9"/>
  </r>
  <r>
    <n v="539"/>
    <x v="76"/>
  </r>
  <r>
    <n v="540"/>
    <x v="29"/>
  </r>
  <r>
    <n v="541"/>
    <x v="9"/>
  </r>
  <r>
    <n v="542"/>
    <x v="68"/>
  </r>
  <r>
    <n v="543"/>
    <x v="4"/>
  </r>
  <r>
    <n v="544"/>
    <x v="8"/>
  </r>
  <r>
    <n v="545"/>
    <x v="66"/>
  </r>
  <r>
    <n v="546"/>
    <x v="43"/>
  </r>
  <r>
    <n v="547"/>
    <x v="51"/>
  </r>
  <r>
    <n v="548"/>
    <x v="20"/>
  </r>
  <r>
    <n v="549"/>
    <x v="40"/>
  </r>
  <r>
    <n v="550"/>
    <x v="56"/>
  </r>
  <r>
    <n v="551"/>
    <x v="38"/>
  </r>
  <r>
    <n v="552"/>
    <x v="76"/>
  </r>
  <r>
    <n v="553"/>
    <x v="6"/>
  </r>
  <r>
    <n v="554"/>
    <x v="16"/>
  </r>
  <r>
    <n v="555"/>
    <x v="36"/>
  </r>
  <r>
    <n v="556"/>
    <x v="1"/>
  </r>
  <r>
    <n v="557"/>
    <x v="80"/>
  </r>
  <r>
    <n v="558"/>
    <x v="76"/>
  </r>
  <r>
    <n v="559"/>
    <x v="56"/>
  </r>
  <r>
    <n v="560"/>
    <x v="72"/>
  </r>
  <r>
    <n v="561"/>
    <x v="56"/>
  </r>
  <r>
    <n v="562"/>
    <x v="12"/>
  </r>
  <r>
    <n v="563"/>
    <x v="48"/>
  </r>
  <r>
    <n v="564"/>
    <x v="49"/>
  </r>
  <r>
    <n v="565"/>
    <x v="23"/>
  </r>
  <r>
    <n v="566"/>
    <x v="6"/>
  </r>
  <r>
    <n v="567"/>
    <x v="81"/>
  </r>
  <r>
    <n v="568"/>
    <x v="68"/>
  </r>
  <r>
    <n v="569"/>
    <x v="65"/>
  </r>
  <r>
    <n v="570"/>
    <x v="47"/>
  </r>
  <r>
    <n v="571"/>
    <x v="30"/>
  </r>
  <r>
    <n v="572"/>
    <x v="37"/>
  </r>
  <r>
    <n v="573"/>
    <x v="28"/>
  </r>
  <r>
    <n v="574"/>
    <x v="73"/>
  </r>
  <r>
    <n v="575"/>
    <x v="44"/>
  </r>
  <r>
    <n v="576"/>
    <x v="83"/>
  </r>
  <r>
    <n v="577"/>
    <x v="9"/>
  </r>
  <r>
    <n v="578"/>
    <x v="37"/>
  </r>
  <r>
    <n v="579"/>
    <x v="57"/>
  </r>
  <r>
    <n v="580"/>
    <x v="65"/>
  </r>
  <r>
    <n v="581"/>
    <x v="77"/>
  </r>
  <r>
    <n v="582"/>
    <x v="85"/>
  </r>
  <r>
    <n v="583"/>
    <x v="23"/>
  </r>
  <r>
    <n v="584"/>
    <x v="39"/>
  </r>
  <r>
    <n v="585"/>
    <x v="48"/>
  </r>
  <r>
    <n v="586"/>
    <x v="28"/>
  </r>
  <r>
    <n v="587"/>
    <x v="3"/>
  </r>
  <r>
    <n v="588"/>
    <x v="21"/>
  </r>
  <r>
    <n v="589"/>
    <x v="66"/>
  </r>
  <r>
    <n v="590"/>
    <x v="53"/>
  </r>
  <r>
    <n v="591"/>
    <x v="5"/>
  </r>
  <r>
    <n v="592"/>
    <x v="80"/>
  </r>
  <r>
    <n v="593"/>
    <x v="78"/>
  </r>
  <r>
    <n v="594"/>
    <x v="86"/>
  </r>
  <r>
    <n v="595"/>
    <x v="32"/>
  </r>
  <r>
    <n v="596"/>
    <x v="76"/>
  </r>
  <r>
    <n v="597"/>
    <x v="58"/>
  </r>
  <r>
    <n v="598"/>
    <x v="78"/>
  </r>
  <r>
    <n v="599"/>
    <x v="53"/>
  </r>
  <r>
    <n v="600"/>
    <x v="27"/>
  </r>
  <r>
    <n v="601"/>
    <x v="9"/>
  </r>
  <r>
    <n v="602"/>
    <x v="87"/>
  </r>
  <r>
    <n v="603"/>
    <x v="15"/>
  </r>
  <r>
    <n v="604"/>
    <x v="22"/>
  </r>
  <r>
    <n v="605"/>
    <x v="61"/>
  </r>
  <r>
    <n v="606"/>
    <x v="45"/>
  </r>
  <r>
    <n v="607"/>
    <x v="14"/>
  </r>
  <r>
    <n v="608"/>
    <x v="13"/>
  </r>
  <r>
    <n v="609"/>
    <x v="27"/>
  </r>
  <r>
    <n v="610"/>
    <x v="26"/>
  </r>
  <r>
    <n v="611"/>
    <x v="72"/>
  </r>
  <r>
    <n v="612"/>
    <x v="11"/>
  </r>
  <r>
    <n v="613"/>
    <x v="27"/>
  </r>
  <r>
    <n v="614"/>
    <x v="88"/>
  </r>
  <r>
    <n v="615"/>
    <x v="75"/>
  </r>
  <r>
    <n v="616"/>
    <x v="21"/>
  </r>
  <r>
    <n v="617"/>
    <x v="41"/>
  </r>
  <r>
    <n v="618"/>
    <x v="86"/>
  </r>
  <r>
    <n v="619"/>
    <x v="81"/>
  </r>
  <r>
    <n v="620"/>
    <x v="22"/>
  </r>
  <r>
    <n v="621"/>
    <x v="34"/>
  </r>
  <r>
    <n v="622"/>
    <x v="88"/>
  </r>
  <r>
    <n v="623"/>
    <x v="7"/>
  </r>
  <r>
    <n v="624"/>
    <x v="81"/>
  </r>
  <r>
    <n v="625"/>
    <x v="42"/>
  </r>
  <r>
    <n v="626"/>
    <x v="55"/>
  </r>
  <r>
    <n v="627"/>
    <x v="32"/>
  </r>
  <r>
    <n v="628"/>
    <x v="49"/>
  </r>
  <r>
    <n v="629"/>
    <x v="39"/>
  </r>
  <r>
    <n v="630"/>
    <x v="76"/>
  </r>
  <r>
    <n v="631"/>
    <x v="81"/>
  </r>
  <r>
    <n v="632"/>
    <x v="66"/>
  </r>
  <r>
    <n v="633"/>
    <x v="7"/>
  </r>
  <r>
    <n v="634"/>
    <x v="1"/>
  </r>
  <r>
    <n v="635"/>
    <x v="11"/>
  </r>
  <r>
    <n v="636"/>
    <x v="57"/>
  </r>
  <r>
    <n v="637"/>
    <x v="80"/>
  </r>
  <r>
    <n v="638"/>
    <x v="45"/>
  </r>
  <r>
    <n v="639"/>
    <x v="36"/>
  </r>
  <r>
    <n v="640"/>
    <x v="33"/>
  </r>
  <r>
    <n v="641"/>
    <x v="7"/>
  </r>
  <r>
    <n v="642"/>
    <x v="27"/>
  </r>
  <r>
    <n v="643"/>
    <x v="46"/>
  </r>
  <r>
    <n v="644"/>
    <x v="24"/>
  </r>
  <r>
    <n v="645"/>
    <x v="36"/>
  </r>
  <r>
    <n v="646"/>
    <x v="17"/>
  </r>
  <r>
    <n v="647"/>
    <x v="78"/>
  </r>
  <r>
    <n v="648"/>
    <x v="70"/>
  </r>
  <r>
    <n v="649"/>
    <x v="1"/>
  </r>
  <r>
    <n v="650"/>
    <x v="81"/>
  </r>
  <r>
    <n v="651"/>
    <x v="28"/>
  </r>
  <r>
    <n v="652"/>
    <x v="4"/>
  </r>
  <r>
    <n v="653"/>
    <x v="7"/>
  </r>
  <r>
    <n v="654"/>
    <x v="75"/>
  </r>
  <r>
    <n v="655"/>
    <x v="20"/>
  </r>
  <r>
    <n v="656"/>
    <x v="21"/>
  </r>
  <r>
    <n v="657"/>
    <x v="79"/>
  </r>
  <r>
    <n v="658"/>
    <x v="44"/>
  </r>
  <r>
    <n v="659"/>
    <x v="17"/>
  </r>
  <r>
    <n v="660"/>
    <x v="2"/>
  </r>
  <r>
    <n v="661"/>
    <x v="6"/>
  </r>
  <r>
    <n v="662"/>
    <x v="8"/>
  </r>
  <r>
    <n v="663"/>
    <x v="43"/>
  </r>
  <r>
    <n v="664"/>
    <x v="61"/>
  </r>
  <r>
    <n v="665"/>
    <x v="73"/>
  </r>
  <r>
    <n v="666"/>
    <x v="21"/>
  </r>
  <r>
    <n v="667"/>
    <x v="16"/>
  </r>
  <r>
    <n v="668"/>
    <x v="58"/>
  </r>
  <r>
    <n v="669"/>
    <x v="53"/>
  </r>
  <r>
    <n v="670"/>
    <x v="1"/>
  </r>
  <r>
    <n v="671"/>
    <x v="43"/>
  </r>
  <r>
    <n v="672"/>
    <x v="71"/>
  </r>
  <r>
    <n v="673"/>
    <x v="77"/>
  </r>
  <r>
    <n v="674"/>
    <x v="42"/>
  </r>
  <r>
    <n v="675"/>
    <x v="39"/>
  </r>
  <r>
    <n v="676"/>
    <x v="0"/>
  </r>
  <r>
    <n v="677"/>
    <x v="61"/>
  </r>
  <r>
    <n v="678"/>
    <x v="5"/>
  </r>
  <r>
    <n v="679"/>
    <x v="70"/>
  </r>
  <r>
    <n v="680"/>
    <x v="16"/>
  </r>
  <r>
    <n v="681"/>
    <x v="14"/>
  </r>
  <r>
    <n v="682"/>
    <x v="48"/>
  </r>
  <r>
    <n v="683"/>
    <x v="30"/>
  </r>
  <r>
    <n v="684"/>
    <x v="15"/>
  </r>
  <r>
    <n v="685"/>
    <x v="37"/>
  </r>
  <r>
    <n v="686"/>
    <x v="62"/>
  </r>
  <r>
    <n v="687"/>
    <x v="24"/>
  </r>
  <r>
    <n v="688"/>
    <x v="80"/>
  </r>
  <r>
    <n v="689"/>
    <x v="33"/>
  </r>
  <r>
    <n v="690"/>
    <x v="74"/>
  </r>
  <r>
    <n v="691"/>
    <x v="42"/>
  </r>
  <r>
    <n v="692"/>
    <x v="23"/>
  </r>
  <r>
    <n v="693"/>
    <x v="6"/>
  </r>
  <r>
    <n v="694"/>
    <x v="11"/>
  </r>
  <r>
    <n v="695"/>
    <x v="33"/>
  </r>
  <r>
    <n v="696"/>
    <x v="33"/>
  </r>
  <r>
    <n v="697"/>
    <x v="39"/>
  </r>
  <r>
    <n v="698"/>
    <x v="78"/>
  </r>
  <r>
    <n v="699"/>
    <x v="5"/>
  </r>
  <r>
    <n v="700"/>
    <x v="5"/>
  </r>
  <r>
    <n v="701"/>
    <x v="30"/>
  </r>
  <r>
    <n v="702"/>
    <x v="35"/>
  </r>
  <r>
    <n v="703"/>
    <x v="34"/>
  </r>
  <r>
    <n v="704"/>
    <x v="1"/>
  </r>
  <r>
    <n v="705"/>
    <x v="10"/>
  </r>
  <r>
    <n v="706"/>
    <x v="89"/>
  </r>
  <r>
    <n v="707"/>
    <x v="33"/>
  </r>
  <r>
    <n v="708"/>
    <x v="37"/>
  </r>
  <r>
    <n v="709"/>
    <x v="27"/>
  </r>
  <r>
    <n v="710"/>
    <x v="6"/>
  </r>
  <r>
    <n v="711"/>
    <x v="59"/>
  </r>
  <r>
    <n v="712"/>
    <x v="10"/>
  </r>
  <r>
    <n v="713"/>
    <x v="80"/>
  </r>
  <r>
    <n v="714"/>
    <x v="32"/>
  </r>
  <r>
    <n v="715"/>
    <x v="39"/>
  </r>
  <r>
    <n v="716"/>
    <x v="79"/>
  </r>
  <r>
    <n v="717"/>
    <x v="86"/>
  </r>
  <r>
    <n v="718"/>
    <x v="64"/>
  </r>
  <r>
    <n v="719"/>
    <x v="40"/>
  </r>
  <r>
    <n v="720"/>
    <x v="6"/>
  </r>
  <r>
    <n v="721"/>
    <x v="37"/>
  </r>
  <r>
    <n v="722"/>
    <x v="21"/>
  </r>
  <r>
    <n v="723"/>
    <x v="42"/>
  </r>
  <r>
    <n v="724"/>
    <x v="70"/>
  </r>
  <r>
    <n v="725"/>
    <x v="23"/>
  </r>
  <r>
    <n v="726"/>
    <x v="54"/>
  </r>
  <r>
    <n v="727"/>
    <x v="81"/>
  </r>
  <r>
    <n v="728"/>
    <x v="1"/>
  </r>
  <r>
    <n v="729"/>
    <x v="54"/>
  </r>
  <r>
    <n v="730"/>
    <x v="32"/>
  </r>
  <r>
    <n v="731"/>
    <x v="56"/>
  </r>
  <r>
    <n v="732"/>
    <x v="82"/>
  </r>
  <r>
    <n v="733"/>
    <x v="90"/>
  </r>
  <r>
    <n v="734"/>
    <x v="44"/>
  </r>
  <r>
    <n v="735"/>
    <x v="75"/>
  </r>
  <r>
    <n v="736"/>
    <x v="22"/>
  </r>
  <r>
    <n v="737"/>
    <x v="76"/>
  </r>
  <r>
    <n v="738"/>
    <x v="80"/>
  </r>
  <r>
    <n v="739"/>
    <x v="86"/>
  </r>
  <r>
    <n v="740"/>
    <x v="54"/>
  </r>
  <r>
    <n v="741"/>
    <x v="48"/>
  </r>
  <r>
    <n v="742"/>
    <x v="78"/>
  </r>
  <r>
    <n v="743"/>
    <x v="72"/>
  </r>
  <r>
    <n v="744"/>
    <x v="29"/>
  </r>
  <r>
    <n v="745"/>
    <x v="71"/>
  </r>
  <r>
    <n v="746"/>
    <x v="18"/>
  </r>
  <r>
    <n v="747"/>
    <x v="53"/>
  </r>
  <r>
    <n v="748"/>
    <x v="80"/>
  </r>
  <r>
    <n v="749"/>
    <x v="15"/>
  </r>
  <r>
    <n v="750"/>
    <x v="57"/>
  </r>
  <r>
    <n v="751"/>
    <x v="61"/>
  </r>
  <r>
    <n v="752"/>
    <x v="78"/>
  </r>
  <r>
    <n v="753"/>
    <x v="68"/>
  </r>
  <r>
    <n v="754"/>
    <x v="7"/>
  </r>
  <r>
    <n v="755"/>
    <x v="19"/>
  </r>
  <r>
    <n v="756"/>
    <x v="43"/>
  </r>
  <r>
    <n v="757"/>
    <x v="33"/>
  </r>
  <r>
    <n v="758"/>
    <x v="5"/>
  </r>
  <r>
    <n v="759"/>
    <x v="14"/>
  </r>
  <r>
    <n v="760"/>
    <x v="24"/>
  </r>
  <r>
    <n v="761"/>
    <x v="60"/>
  </r>
  <r>
    <n v="762"/>
    <x v="0"/>
  </r>
  <r>
    <n v="763"/>
    <x v="8"/>
  </r>
  <r>
    <n v="764"/>
    <x v="10"/>
  </r>
  <r>
    <n v="765"/>
    <x v="79"/>
  </r>
  <r>
    <n v="766"/>
    <x v="24"/>
  </r>
  <r>
    <n v="767"/>
    <x v="44"/>
  </r>
  <r>
    <n v="768"/>
    <x v="17"/>
  </r>
  <r>
    <n v="769"/>
    <x v="74"/>
  </r>
  <r>
    <n v="770"/>
    <x v="73"/>
  </r>
  <r>
    <n v="771"/>
    <x v="20"/>
  </r>
  <r>
    <n v="772"/>
    <x v="24"/>
  </r>
  <r>
    <n v="773"/>
    <x v="2"/>
  </r>
  <r>
    <n v="774"/>
    <x v="1"/>
  </r>
  <r>
    <n v="775"/>
    <x v="60"/>
  </r>
  <r>
    <n v="776"/>
    <x v="89"/>
  </r>
  <r>
    <n v="777"/>
    <x v="38"/>
  </r>
  <r>
    <n v="778"/>
    <x v="24"/>
  </r>
  <r>
    <n v="779"/>
    <x v="85"/>
  </r>
  <r>
    <n v="780"/>
    <x v="14"/>
  </r>
  <r>
    <n v="781"/>
    <x v="51"/>
  </r>
  <r>
    <n v="782"/>
    <x v="1"/>
  </r>
  <r>
    <n v="783"/>
    <x v="72"/>
  </r>
  <r>
    <n v="784"/>
    <x v="29"/>
  </r>
  <r>
    <n v="785"/>
    <x v="83"/>
  </r>
  <r>
    <n v="786"/>
    <x v="2"/>
  </r>
  <r>
    <n v="787"/>
    <x v="51"/>
  </r>
  <r>
    <n v="788"/>
    <x v="82"/>
  </r>
  <r>
    <n v="789"/>
    <x v="68"/>
  </r>
  <r>
    <n v="790"/>
    <x v="73"/>
  </r>
  <r>
    <n v="791"/>
    <x v="21"/>
  </r>
  <r>
    <n v="792"/>
    <x v="62"/>
  </r>
  <r>
    <n v="793"/>
    <x v="54"/>
  </r>
  <r>
    <n v="794"/>
    <x v="37"/>
  </r>
  <r>
    <n v="795"/>
    <x v="45"/>
  </r>
  <r>
    <n v="796"/>
    <x v="78"/>
  </r>
  <r>
    <n v="797"/>
    <x v="76"/>
  </r>
  <r>
    <n v="798"/>
    <x v="31"/>
  </r>
  <r>
    <n v="799"/>
    <x v="61"/>
  </r>
  <r>
    <n v="800"/>
    <x v="54"/>
  </r>
  <r>
    <n v="801"/>
    <x v="67"/>
  </r>
  <r>
    <n v="802"/>
    <x v="59"/>
  </r>
  <r>
    <n v="803"/>
    <x v="23"/>
  </r>
  <r>
    <n v="804"/>
    <x v="21"/>
  </r>
  <r>
    <n v="805"/>
    <x v="6"/>
  </r>
  <r>
    <n v="806"/>
    <x v="33"/>
  </r>
  <r>
    <n v="807"/>
    <x v="86"/>
  </r>
  <r>
    <n v="808"/>
    <x v="71"/>
  </r>
  <r>
    <n v="809"/>
    <x v="80"/>
  </r>
  <r>
    <n v="810"/>
    <x v="51"/>
  </r>
  <r>
    <n v="811"/>
    <x v="34"/>
  </r>
  <r>
    <n v="812"/>
    <x v="66"/>
  </r>
  <r>
    <n v="813"/>
    <x v="18"/>
  </r>
  <r>
    <n v="814"/>
    <x v="66"/>
  </r>
  <r>
    <n v="815"/>
    <x v="26"/>
  </r>
  <r>
    <n v="816"/>
    <x v="56"/>
  </r>
  <r>
    <n v="817"/>
    <x v="11"/>
  </r>
  <r>
    <n v="818"/>
    <x v="8"/>
  </r>
  <r>
    <n v="819"/>
    <x v="67"/>
  </r>
  <r>
    <n v="820"/>
    <x v="61"/>
  </r>
  <r>
    <n v="821"/>
    <x v="65"/>
  </r>
  <r>
    <n v="822"/>
    <x v="66"/>
  </r>
  <r>
    <n v="823"/>
    <x v="65"/>
  </r>
  <r>
    <n v="824"/>
    <x v="2"/>
  </r>
  <r>
    <n v="825"/>
    <x v="28"/>
  </r>
  <r>
    <n v="826"/>
    <x v="42"/>
  </r>
  <r>
    <n v="827"/>
    <x v="40"/>
  </r>
  <r>
    <n v="828"/>
    <x v="34"/>
  </r>
  <r>
    <n v="829"/>
    <x v="5"/>
  </r>
  <r>
    <n v="830"/>
    <x v="48"/>
  </r>
  <r>
    <n v="831"/>
    <x v="17"/>
  </r>
  <r>
    <n v="832"/>
    <x v="26"/>
  </r>
  <r>
    <n v="833"/>
    <x v="42"/>
  </r>
  <r>
    <n v="834"/>
    <x v="56"/>
  </r>
  <r>
    <n v="835"/>
    <x v="10"/>
  </r>
  <r>
    <n v="836"/>
    <x v="41"/>
  </r>
  <r>
    <n v="837"/>
    <x v="22"/>
  </r>
  <r>
    <n v="838"/>
    <x v="87"/>
  </r>
  <r>
    <n v="839"/>
    <x v="0"/>
  </r>
  <r>
    <n v="840"/>
    <x v="39"/>
  </r>
  <r>
    <n v="841"/>
    <x v="19"/>
  </r>
  <r>
    <n v="842"/>
    <x v="5"/>
  </r>
  <r>
    <n v="843"/>
    <x v="30"/>
  </r>
  <r>
    <n v="844"/>
    <x v="66"/>
  </r>
  <r>
    <n v="845"/>
    <x v="22"/>
  </r>
  <r>
    <n v="846"/>
    <x v="20"/>
  </r>
  <r>
    <n v="847"/>
    <x v="20"/>
  </r>
  <r>
    <n v="848"/>
    <x v="32"/>
  </r>
  <r>
    <n v="849"/>
    <x v="37"/>
  </r>
  <r>
    <n v="850"/>
    <x v="11"/>
  </r>
  <r>
    <n v="851"/>
    <x v="80"/>
  </r>
  <r>
    <n v="852"/>
    <x v="67"/>
  </r>
  <r>
    <n v="853"/>
    <x v="14"/>
  </r>
  <r>
    <n v="854"/>
    <x v="66"/>
  </r>
  <r>
    <n v="855"/>
    <x v="80"/>
  </r>
  <r>
    <n v="856"/>
    <x v="58"/>
  </r>
  <r>
    <n v="857"/>
    <x v="61"/>
  </r>
  <r>
    <n v="858"/>
    <x v="48"/>
  </r>
  <r>
    <n v="859"/>
    <x v="48"/>
  </r>
  <r>
    <n v="860"/>
    <x v="7"/>
  </r>
  <r>
    <n v="861"/>
    <x v="14"/>
  </r>
  <r>
    <n v="862"/>
    <x v="5"/>
  </r>
  <r>
    <n v="863"/>
    <x v="71"/>
  </r>
  <r>
    <n v="864"/>
    <x v="14"/>
  </r>
  <r>
    <n v="865"/>
    <x v="46"/>
  </r>
  <r>
    <n v="866"/>
    <x v="37"/>
  </r>
  <r>
    <n v="867"/>
    <x v="6"/>
  </r>
  <r>
    <n v="868"/>
    <x v="66"/>
  </r>
  <r>
    <n v="869"/>
    <x v="44"/>
  </r>
  <r>
    <n v="870"/>
    <x v="82"/>
  </r>
  <r>
    <n v="871"/>
    <x v="23"/>
  </r>
  <r>
    <n v="872"/>
    <x v="71"/>
  </r>
  <r>
    <n v="873"/>
    <x v="58"/>
  </r>
  <r>
    <n v="874"/>
    <x v="39"/>
  </r>
  <r>
    <n v="875"/>
    <x v="80"/>
  </r>
  <r>
    <n v="876"/>
    <x v="3"/>
  </r>
  <r>
    <n v="877"/>
    <x v="37"/>
  </r>
  <r>
    <n v="878"/>
    <x v="4"/>
  </r>
  <r>
    <n v="879"/>
    <x v="65"/>
  </r>
  <r>
    <n v="880"/>
    <x v="56"/>
  </r>
  <r>
    <n v="881"/>
    <x v="44"/>
  </r>
  <r>
    <n v="882"/>
    <x v="60"/>
  </r>
  <r>
    <n v="883"/>
    <x v="50"/>
  </r>
  <r>
    <n v="884"/>
    <x v="9"/>
  </r>
  <r>
    <n v="885"/>
    <x v="25"/>
  </r>
  <r>
    <n v="886"/>
    <x v="7"/>
  </r>
  <r>
    <n v="887"/>
    <x v="89"/>
  </r>
  <r>
    <n v="888"/>
    <x v="15"/>
  </r>
  <r>
    <n v="889"/>
    <x v="28"/>
  </r>
  <r>
    <n v="890"/>
    <x v="74"/>
  </r>
  <r>
    <n v="891"/>
    <x v="71"/>
  </r>
  <r>
    <n v="892"/>
    <x v="28"/>
  </r>
  <r>
    <n v="893"/>
    <x v="67"/>
  </r>
  <r>
    <n v="894"/>
    <x v="66"/>
  </r>
  <r>
    <n v="895"/>
    <x v="37"/>
  </r>
  <r>
    <n v="896"/>
    <x v="54"/>
  </r>
  <r>
    <n v="897"/>
    <x v="5"/>
  </r>
  <r>
    <n v="898"/>
    <x v="2"/>
  </r>
  <r>
    <n v="899"/>
    <x v="17"/>
  </r>
  <r>
    <n v="900"/>
    <x v="36"/>
  </r>
  <r>
    <n v="901"/>
    <x v="16"/>
  </r>
  <r>
    <n v="902"/>
    <x v="4"/>
  </r>
  <r>
    <n v="903"/>
    <x v="59"/>
  </r>
  <r>
    <n v="904"/>
    <x v="75"/>
  </r>
  <r>
    <n v="905"/>
    <x v="20"/>
  </r>
  <r>
    <n v="906"/>
    <x v="57"/>
  </r>
  <r>
    <n v="907"/>
    <x v="24"/>
  </r>
  <r>
    <n v="908"/>
    <x v="67"/>
  </r>
  <r>
    <n v="909"/>
    <x v="89"/>
  </r>
  <r>
    <n v="910"/>
    <x v="70"/>
  </r>
  <r>
    <n v="911"/>
    <x v="7"/>
  </r>
  <r>
    <n v="912"/>
    <x v="16"/>
  </r>
  <r>
    <n v="913"/>
    <x v="37"/>
  </r>
  <r>
    <n v="914"/>
    <x v="69"/>
  </r>
  <r>
    <n v="915"/>
    <x v="43"/>
  </r>
  <r>
    <n v="916"/>
    <x v="13"/>
  </r>
  <r>
    <n v="917"/>
    <x v="31"/>
  </r>
  <r>
    <n v="918"/>
    <x v="81"/>
  </r>
  <r>
    <n v="919"/>
    <x v="61"/>
  </r>
  <r>
    <n v="920"/>
    <x v="40"/>
  </r>
  <r>
    <n v="921"/>
    <x v="47"/>
  </r>
  <r>
    <n v="922"/>
    <x v="31"/>
  </r>
  <r>
    <n v="923"/>
    <x v="16"/>
  </r>
  <r>
    <n v="924"/>
    <x v="58"/>
  </r>
  <r>
    <n v="925"/>
    <x v="45"/>
  </r>
  <r>
    <n v="926"/>
    <x v="81"/>
  </r>
  <r>
    <n v="927"/>
    <x v="22"/>
  </r>
  <r>
    <n v="928"/>
    <x v="5"/>
  </r>
  <r>
    <n v="929"/>
    <x v="43"/>
  </r>
  <r>
    <n v="930"/>
    <x v="18"/>
  </r>
  <r>
    <n v="931"/>
    <x v="71"/>
  </r>
  <r>
    <n v="932"/>
    <x v="36"/>
  </r>
  <r>
    <n v="933"/>
    <x v="80"/>
  </r>
  <r>
    <n v="934"/>
    <x v="0"/>
  </r>
  <r>
    <n v="935"/>
    <x v="65"/>
  </r>
  <r>
    <n v="936"/>
    <x v="58"/>
  </r>
  <r>
    <n v="937"/>
    <x v="49"/>
  </r>
  <r>
    <n v="938"/>
    <x v="61"/>
  </r>
  <r>
    <n v="939"/>
    <x v="30"/>
  </r>
  <r>
    <n v="940"/>
    <x v="7"/>
  </r>
  <r>
    <n v="941"/>
    <x v="39"/>
  </r>
  <r>
    <n v="942"/>
    <x v="34"/>
  </r>
  <r>
    <n v="943"/>
    <x v="10"/>
  </r>
  <r>
    <n v="944"/>
    <x v="75"/>
  </r>
  <r>
    <n v="945"/>
    <x v="70"/>
  </r>
  <r>
    <n v="946"/>
    <x v="49"/>
  </r>
  <r>
    <n v="947"/>
    <x v="85"/>
  </r>
  <r>
    <n v="948"/>
    <x v="20"/>
  </r>
  <r>
    <n v="949"/>
    <x v="11"/>
  </r>
  <r>
    <n v="950"/>
    <x v="49"/>
  </r>
  <r>
    <n v="951"/>
    <x v="32"/>
  </r>
  <r>
    <n v="952"/>
    <x v="37"/>
  </r>
  <r>
    <n v="953"/>
    <x v="11"/>
  </r>
  <r>
    <n v="954"/>
    <x v="70"/>
  </r>
  <r>
    <n v="955"/>
    <x v="56"/>
  </r>
  <r>
    <n v="956"/>
    <x v="9"/>
  </r>
  <r>
    <n v="957"/>
    <x v="61"/>
  </r>
  <r>
    <n v="958"/>
    <x v="20"/>
  </r>
  <r>
    <n v="959"/>
    <x v="34"/>
  </r>
  <r>
    <n v="960"/>
    <x v="88"/>
  </r>
  <r>
    <n v="961"/>
    <x v="2"/>
  </r>
  <r>
    <n v="962"/>
    <x v="66"/>
  </r>
  <r>
    <n v="963"/>
    <x v="41"/>
  </r>
  <r>
    <n v="964"/>
    <x v="18"/>
  </r>
  <r>
    <n v="965"/>
    <x v="23"/>
  </r>
  <r>
    <n v="966"/>
    <x v="2"/>
  </r>
  <r>
    <n v="967"/>
    <x v="29"/>
  </r>
  <r>
    <n v="968"/>
    <x v="40"/>
  </r>
  <r>
    <n v="969"/>
    <x v="68"/>
  </r>
  <r>
    <n v="970"/>
    <x v="66"/>
  </r>
  <r>
    <n v="971"/>
    <x v="69"/>
  </r>
  <r>
    <n v="972"/>
    <x v="25"/>
  </r>
  <r>
    <n v="973"/>
    <x v="61"/>
  </r>
  <r>
    <n v="974"/>
    <x v="67"/>
  </r>
  <r>
    <n v="975"/>
    <x v="28"/>
  </r>
  <r>
    <n v="976"/>
    <x v="35"/>
  </r>
  <r>
    <n v="977"/>
    <x v="52"/>
  </r>
  <r>
    <n v="978"/>
    <x v="35"/>
  </r>
  <r>
    <n v="979"/>
    <x v="39"/>
  </r>
  <r>
    <n v="980"/>
    <x v="53"/>
  </r>
  <r>
    <n v="981"/>
    <x v="80"/>
  </r>
  <r>
    <n v="982"/>
    <x v="9"/>
  </r>
  <r>
    <n v="983"/>
    <x v="61"/>
  </r>
  <r>
    <n v="984"/>
    <x v="13"/>
  </r>
  <r>
    <n v="985"/>
    <x v="20"/>
  </r>
  <r>
    <n v="986"/>
    <x v="5"/>
  </r>
  <r>
    <n v="987"/>
    <x v="40"/>
  </r>
  <r>
    <n v="988"/>
    <x v="70"/>
  </r>
  <r>
    <n v="989"/>
    <x v="7"/>
  </r>
  <r>
    <n v="990"/>
    <x v="65"/>
  </r>
  <r>
    <n v="991"/>
    <x v="2"/>
  </r>
  <r>
    <n v="992"/>
    <x v="18"/>
  </r>
  <r>
    <n v="993"/>
    <x v="1"/>
  </r>
  <r>
    <n v="994"/>
    <x v="63"/>
  </r>
  <r>
    <n v="995"/>
    <x v="19"/>
  </r>
  <r>
    <n v="996"/>
    <x v="1"/>
  </r>
  <r>
    <n v="997"/>
    <x v="76"/>
  </r>
  <r>
    <n v="998"/>
    <x v="71"/>
  </r>
  <r>
    <n v="999"/>
    <x v="70"/>
  </r>
  <r>
    <n v="1000"/>
    <x v="2"/>
  </r>
  <r>
    <n v="1001"/>
    <x v="56"/>
  </r>
  <r>
    <n v="1002"/>
    <x v="47"/>
  </r>
  <r>
    <n v="1003"/>
    <x v="62"/>
  </r>
  <r>
    <n v="1004"/>
    <x v="18"/>
  </r>
  <r>
    <n v="1005"/>
    <x v="7"/>
  </r>
  <r>
    <n v="1006"/>
    <x v="67"/>
  </r>
  <r>
    <n v="1007"/>
    <x v="24"/>
  </r>
  <r>
    <n v="1008"/>
    <x v="9"/>
  </r>
  <r>
    <n v="1009"/>
    <x v="85"/>
  </r>
  <r>
    <n v="1010"/>
    <x v="76"/>
  </r>
  <r>
    <n v="1011"/>
    <x v="10"/>
  </r>
  <r>
    <n v="1012"/>
    <x v="2"/>
  </r>
  <r>
    <n v="1013"/>
    <x v="11"/>
  </r>
  <r>
    <n v="1014"/>
    <x v="71"/>
  </r>
  <r>
    <n v="1015"/>
    <x v="72"/>
  </r>
  <r>
    <n v="1016"/>
    <x v="67"/>
  </r>
  <r>
    <n v="1017"/>
    <x v="58"/>
  </r>
  <r>
    <n v="1018"/>
    <x v="12"/>
  </r>
  <r>
    <n v="1019"/>
    <x v="20"/>
  </r>
  <r>
    <n v="1020"/>
    <x v="28"/>
  </r>
  <r>
    <n v="1021"/>
    <x v="45"/>
  </r>
  <r>
    <n v="1022"/>
    <x v="2"/>
  </r>
  <r>
    <n v="1023"/>
    <x v="43"/>
  </r>
  <r>
    <n v="1024"/>
    <x v="21"/>
  </r>
  <r>
    <n v="1025"/>
    <x v="35"/>
  </r>
  <r>
    <n v="1026"/>
    <x v="17"/>
  </r>
  <r>
    <n v="1027"/>
    <x v="7"/>
  </r>
  <r>
    <n v="1028"/>
    <x v="30"/>
  </r>
  <r>
    <n v="1029"/>
    <x v="57"/>
  </r>
  <r>
    <n v="1030"/>
    <x v="1"/>
  </r>
  <r>
    <n v="1031"/>
    <x v="24"/>
  </r>
  <r>
    <n v="1032"/>
    <x v="23"/>
  </r>
  <r>
    <n v="1033"/>
    <x v="70"/>
  </r>
  <r>
    <n v="1034"/>
    <x v="3"/>
  </r>
  <r>
    <n v="1035"/>
    <x v="34"/>
  </r>
  <r>
    <n v="1036"/>
    <x v="66"/>
  </r>
  <r>
    <n v="1037"/>
    <x v="47"/>
  </r>
  <r>
    <n v="1038"/>
    <x v="6"/>
  </r>
  <r>
    <n v="1039"/>
    <x v="85"/>
  </r>
  <r>
    <n v="1040"/>
    <x v="18"/>
  </r>
  <r>
    <n v="1041"/>
    <x v="65"/>
  </r>
  <r>
    <n v="1042"/>
    <x v="20"/>
  </r>
  <r>
    <n v="1043"/>
    <x v="61"/>
  </r>
  <r>
    <n v="1044"/>
    <x v="56"/>
  </r>
  <r>
    <n v="1045"/>
    <x v="71"/>
  </r>
  <r>
    <n v="1046"/>
    <x v="66"/>
  </r>
  <r>
    <n v="1047"/>
    <x v="32"/>
  </r>
  <r>
    <n v="1048"/>
    <x v="65"/>
  </r>
  <r>
    <n v="1049"/>
    <x v="31"/>
  </r>
  <r>
    <n v="1050"/>
    <x v="27"/>
  </r>
  <r>
    <n v="1051"/>
    <x v="24"/>
  </r>
  <r>
    <n v="1052"/>
    <x v="15"/>
  </r>
  <r>
    <n v="1053"/>
    <x v="81"/>
  </r>
  <r>
    <n v="1054"/>
    <x v="80"/>
  </r>
  <r>
    <n v="1055"/>
    <x v="36"/>
  </r>
  <r>
    <n v="1056"/>
    <x v="6"/>
  </r>
  <r>
    <n v="1057"/>
    <x v="10"/>
  </r>
  <r>
    <n v="1058"/>
    <x v="14"/>
  </r>
  <r>
    <n v="1059"/>
    <x v="7"/>
  </r>
  <r>
    <n v="1060"/>
    <x v="80"/>
  </r>
  <r>
    <n v="1061"/>
    <x v="29"/>
  </r>
  <r>
    <n v="1062"/>
    <x v="10"/>
  </r>
  <r>
    <n v="1063"/>
    <x v="58"/>
  </r>
  <r>
    <n v="1064"/>
    <x v="49"/>
  </r>
  <r>
    <n v="1065"/>
    <x v="8"/>
  </r>
  <r>
    <n v="1066"/>
    <x v="25"/>
  </r>
  <r>
    <n v="1067"/>
    <x v="11"/>
  </r>
  <r>
    <n v="1068"/>
    <x v="22"/>
  </r>
  <r>
    <n v="1069"/>
    <x v="37"/>
  </r>
  <r>
    <n v="1070"/>
    <x v="70"/>
  </r>
  <r>
    <n v="1071"/>
    <x v="14"/>
  </r>
  <r>
    <n v="1072"/>
    <x v="32"/>
  </r>
  <r>
    <n v="1073"/>
    <x v="58"/>
  </r>
  <r>
    <n v="1074"/>
    <x v="76"/>
  </r>
  <r>
    <n v="1075"/>
    <x v="80"/>
  </r>
  <r>
    <n v="1076"/>
    <x v="56"/>
  </r>
  <r>
    <n v="1077"/>
    <x v="33"/>
  </r>
  <r>
    <n v="1078"/>
    <x v="28"/>
  </r>
  <r>
    <n v="1079"/>
    <x v="45"/>
  </r>
  <r>
    <n v="1080"/>
    <x v="50"/>
  </r>
  <r>
    <n v="1081"/>
    <x v="5"/>
  </r>
  <r>
    <n v="1082"/>
    <x v="30"/>
  </r>
  <r>
    <n v="1083"/>
    <x v="74"/>
  </r>
  <r>
    <n v="1084"/>
    <x v="49"/>
  </r>
  <r>
    <n v="1085"/>
    <x v="22"/>
  </r>
  <r>
    <n v="1086"/>
    <x v="0"/>
  </r>
  <r>
    <n v="1087"/>
    <x v="24"/>
  </r>
  <r>
    <n v="1088"/>
    <x v="37"/>
  </r>
  <r>
    <n v="1089"/>
    <x v="53"/>
  </r>
  <r>
    <n v="1090"/>
    <x v="9"/>
  </r>
  <r>
    <n v="1091"/>
    <x v="13"/>
  </r>
  <r>
    <n v="1092"/>
    <x v="61"/>
  </r>
  <r>
    <n v="1093"/>
    <x v="68"/>
  </r>
  <r>
    <n v="1094"/>
    <x v="27"/>
  </r>
  <r>
    <n v="1095"/>
    <x v="53"/>
  </r>
  <r>
    <n v="1096"/>
    <x v="78"/>
  </r>
  <r>
    <n v="1097"/>
    <x v="62"/>
  </r>
  <r>
    <n v="1098"/>
    <x v="86"/>
  </r>
  <r>
    <n v="1099"/>
    <x v="40"/>
  </r>
  <r>
    <n v="1100"/>
    <x v="79"/>
  </r>
  <r>
    <n v="1101"/>
    <x v="16"/>
  </r>
  <r>
    <n v="1102"/>
    <x v="8"/>
  </r>
  <r>
    <n v="1103"/>
    <x v="72"/>
  </r>
  <r>
    <n v="1104"/>
    <x v="80"/>
  </r>
  <r>
    <n v="1105"/>
    <x v="45"/>
  </r>
  <r>
    <n v="1106"/>
    <x v="46"/>
  </r>
  <r>
    <n v="1107"/>
    <x v="59"/>
  </r>
  <r>
    <n v="1108"/>
    <x v="13"/>
  </r>
  <r>
    <n v="1109"/>
    <x v="16"/>
  </r>
  <r>
    <n v="1110"/>
    <x v="61"/>
  </r>
  <r>
    <n v="1111"/>
    <x v="18"/>
  </r>
  <r>
    <n v="1112"/>
    <x v="70"/>
  </r>
  <r>
    <n v="1113"/>
    <x v="19"/>
  </r>
  <r>
    <n v="1114"/>
    <x v="83"/>
  </r>
  <r>
    <n v="1115"/>
    <x v="61"/>
  </r>
  <r>
    <n v="1116"/>
    <x v="10"/>
  </r>
  <r>
    <n v="1117"/>
    <x v="26"/>
  </r>
  <r>
    <n v="1118"/>
    <x v="84"/>
  </r>
  <r>
    <n v="1119"/>
    <x v="20"/>
  </r>
  <r>
    <n v="1120"/>
    <x v="33"/>
  </r>
  <r>
    <n v="1121"/>
    <x v="62"/>
  </r>
  <r>
    <n v="1122"/>
    <x v="51"/>
  </r>
  <r>
    <n v="1123"/>
    <x v="84"/>
  </r>
  <r>
    <n v="1124"/>
    <x v="16"/>
  </r>
  <r>
    <n v="1125"/>
    <x v="23"/>
  </r>
  <r>
    <n v="1126"/>
    <x v="42"/>
  </r>
  <r>
    <n v="1127"/>
    <x v="68"/>
  </r>
  <r>
    <n v="1128"/>
    <x v="72"/>
  </r>
  <r>
    <n v="1129"/>
    <x v="65"/>
  </r>
  <r>
    <n v="1130"/>
    <x v="34"/>
  </r>
  <r>
    <n v="1131"/>
    <x v="27"/>
  </r>
  <r>
    <n v="1132"/>
    <x v="34"/>
  </r>
  <r>
    <n v="1133"/>
    <x v="26"/>
  </r>
  <r>
    <n v="1134"/>
    <x v="34"/>
  </r>
  <r>
    <n v="1135"/>
    <x v="6"/>
  </r>
  <r>
    <n v="1136"/>
    <x v="64"/>
  </r>
  <r>
    <n v="1137"/>
    <x v="39"/>
  </r>
  <r>
    <n v="1138"/>
    <x v="30"/>
  </r>
  <r>
    <n v="1139"/>
    <x v="8"/>
  </r>
  <r>
    <n v="1140"/>
    <x v="18"/>
  </r>
  <r>
    <n v="1141"/>
    <x v="62"/>
  </r>
  <r>
    <n v="1142"/>
    <x v="34"/>
  </r>
  <r>
    <n v="1143"/>
    <x v="81"/>
  </r>
  <r>
    <n v="1144"/>
    <x v="45"/>
  </r>
  <r>
    <n v="1145"/>
    <x v="9"/>
  </r>
  <r>
    <n v="1146"/>
    <x v="63"/>
  </r>
  <r>
    <n v="1147"/>
    <x v="13"/>
  </r>
  <r>
    <n v="1148"/>
    <x v="57"/>
  </r>
  <r>
    <n v="1149"/>
    <x v="17"/>
  </r>
  <r>
    <n v="1150"/>
    <x v="69"/>
  </r>
  <r>
    <n v="1151"/>
    <x v="66"/>
  </r>
  <r>
    <n v="1152"/>
    <x v="64"/>
  </r>
  <r>
    <n v="1153"/>
    <x v="72"/>
  </r>
  <r>
    <n v="1154"/>
    <x v="14"/>
  </r>
  <r>
    <n v="1155"/>
    <x v="54"/>
  </r>
  <r>
    <n v="1156"/>
    <x v="29"/>
  </r>
  <r>
    <n v="1157"/>
    <x v="69"/>
  </r>
  <r>
    <n v="1158"/>
    <x v="26"/>
  </r>
  <r>
    <n v="1159"/>
    <x v="85"/>
  </r>
  <r>
    <n v="1160"/>
    <x v="44"/>
  </r>
  <r>
    <n v="1161"/>
    <x v="20"/>
  </r>
  <r>
    <n v="1162"/>
    <x v="2"/>
  </r>
  <r>
    <n v="1163"/>
    <x v="43"/>
  </r>
  <r>
    <n v="1164"/>
    <x v="74"/>
  </r>
  <r>
    <n v="1165"/>
    <x v="30"/>
  </r>
  <r>
    <n v="1166"/>
    <x v="52"/>
  </r>
  <r>
    <n v="1167"/>
    <x v="24"/>
  </r>
  <r>
    <n v="1168"/>
    <x v="9"/>
  </r>
  <r>
    <n v="1169"/>
    <x v="6"/>
  </r>
  <r>
    <n v="1170"/>
    <x v="66"/>
  </r>
  <r>
    <n v="1171"/>
    <x v="86"/>
  </r>
  <r>
    <n v="1172"/>
    <x v="33"/>
  </r>
  <r>
    <n v="1173"/>
    <x v="41"/>
  </r>
  <r>
    <n v="1174"/>
    <x v="73"/>
  </r>
  <r>
    <n v="1175"/>
    <x v="51"/>
  </r>
  <r>
    <n v="1176"/>
    <x v="27"/>
  </r>
  <r>
    <n v="1177"/>
    <x v="48"/>
  </r>
  <r>
    <n v="1178"/>
    <x v="27"/>
  </r>
  <r>
    <n v="1179"/>
    <x v="23"/>
  </r>
  <r>
    <n v="1180"/>
    <x v="42"/>
  </r>
  <r>
    <n v="1181"/>
    <x v="18"/>
  </r>
  <r>
    <n v="1182"/>
    <x v="55"/>
  </r>
  <r>
    <n v="1183"/>
    <x v="82"/>
  </r>
  <r>
    <n v="1184"/>
    <x v="22"/>
  </r>
  <r>
    <n v="1185"/>
    <x v="19"/>
  </r>
  <r>
    <n v="1186"/>
    <x v="42"/>
  </r>
  <r>
    <n v="1187"/>
    <x v="65"/>
  </r>
  <r>
    <n v="1188"/>
    <x v="47"/>
  </r>
  <r>
    <n v="1189"/>
    <x v="10"/>
  </r>
  <r>
    <n v="1190"/>
    <x v="18"/>
  </r>
  <r>
    <n v="1191"/>
    <x v="41"/>
  </r>
  <r>
    <n v="1192"/>
    <x v="61"/>
  </r>
  <r>
    <n v="1193"/>
    <x v="53"/>
  </r>
  <r>
    <n v="1194"/>
    <x v="72"/>
  </r>
  <r>
    <n v="1195"/>
    <x v="9"/>
  </r>
  <r>
    <n v="1196"/>
    <x v="27"/>
  </r>
  <r>
    <n v="1197"/>
    <x v="84"/>
  </r>
  <r>
    <n v="1198"/>
    <x v="48"/>
  </r>
  <r>
    <n v="1199"/>
    <x v="3"/>
  </r>
  <r>
    <n v="1200"/>
    <x v="77"/>
  </r>
  <r>
    <n v="1201"/>
    <x v="37"/>
  </r>
  <r>
    <n v="1202"/>
    <x v="29"/>
  </r>
  <r>
    <n v="1203"/>
    <x v="45"/>
  </r>
  <r>
    <n v="1204"/>
    <x v="20"/>
  </r>
  <r>
    <n v="1205"/>
    <x v="21"/>
  </r>
  <r>
    <n v="1206"/>
    <x v="1"/>
  </r>
  <r>
    <n v="1207"/>
    <x v="44"/>
  </r>
  <r>
    <n v="1208"/>
    <x v="78"/>
  </r>
  <r>
    <n v="1209"/>
    <x v="50"/>
  </r>
  <r>
    <n v="1210"/>
    <x v="30"/>
  </r>
  <r>
    <n v="1211"/>
    <x v="21"/>
  </r>
  <r>
    <n v="1212"/>
    <x v="59"/>
  </r>
  <r>
    <n v="1213"/>
    <x v="70"/>
  </r>
  <r>
    <n v="1214"/>
    <x v="65"/>
  </r>
  <r>
    <n v="1215"/>
    <x v="8"/>
  </r>
  <r>
    <n v="1216"/>
    <x v="50"/>
  </r>
  <r>
    <n v="1217"/>
    <x v="12"/>
  </r>
  <r>
    <n v="1218"/>
    <x v="57"/>
  </r>
  <r>
    <n v="1219"/>
    <x v="34"/>
  </r>
  <r>
    <n v="1220"/>
    <x v="54"/>
  </r>
  <r>
    <n v="1221"/>
    <x v="41"/>
  </r>
  <r>
    <n v="1222"/>
    <x v="77"/>
  </r>
  <r>
    <n v="1223"/>
    <x v="59"/>
  </r>
  <r>
    <n v="1224"/>
    <x v="47"/>
  </r>
  <r>
    <n v="1225"/>
    <x v="72"/>
  </r>
  <r>
    <n v="1226"/>
    <x v="16"/>
  </r>
  <r>
    <n v="1227"/>
    <x v="10"/>
  </r>
  <r>
    <n v="1228"/>
    <x v="2"/>
  </r>
  <r>
    <n v="1229"/>
    <x v="5"/>
  </r>
  <r>
    <n v="1230"/>
    <x v="10"/>
  </r>
  <r>
    <n v="1231"/>
    <x v="74"/>
  </r>
  <r>
    <n v="1232"/>
    <x v="52"/>
  </r>
  <r>
    <n v="1233"/>
    <x v="19"/>
  </r>
  <r>
    <n v="1234"/>
    <x v="0"/>
  </r>
  <r>
    <n v="1235"/>
    <x v="42"/>
  </r>
  <r>
    <n v="1236"/>
    <x v="86"/>
  </r>
  <r>
    <n v="1237"/>
    <x v="6"/>
  </r>
  <r>
    <n v="1238"/>
    <x v="9"/>
  </r>
  <r>
    <n v="1239"/>
    <x v="11"/>
  </r>
  <r>
    <n v="1240"/>
    <x v="11"/>
  </r>
  <r>
    <n v="1241"/>
    <x v="49"/>
  </r>
  <r>
    <n v="1242"/>
    <x v="15"/>
  </r>
  <r>
    <n v="1243"/>
    <x v="5"/>
  </r>
  <r>
    <n v="1244"/>
    <x v="28"/>
  </r>
  <r>
    <n v="1245"/>
    <x v="16"/>
  </r>
  <r>
    <n v="1246"/>
    <x v="54"/>
  </r>
  <r>
    <n v="1247"/>
    <x v="70"/>
  </r>
  <r>
    <n v="1248"/>
    <x v="43"/>
  </r>
  <r>
    <n v="1249"/>
    <x v="22"/>
  </r>
  <r>
    <n v="1250"/>
    <x v="45"/>
  </r>
  <r>
    <n v="1251"/>
    <x v="7"/>
  </r>
  <r>
    <n v="1252"/>
    <x v="15"/>
  </r>
  <r>
    <n v="1253"/>
    <x v="59"/>
  </r>
  <r>
    <n v="1254"/>
    <x v="15"/>
  </r>
  <r>
    <n v="1255"/>
    <x v="15"/>
  </r>
  <r>
    <n v="1256"/>
    <x v="39"/>
  </r>
  <r>
    <n v="1257"/>
    <x v="32"/>
  </r>
  <r>
    <n v="1258"/>
    <x v="12"/>
  </r>
  <r>
    <n v="1259"/>
    <x v="23"/>
  </r>
  <r>
    <n v="1260"/>
    <x v="67"/>
  </r>
  <r>
    <n v="1261"/>
    <x v="6"/>
  </r>
  <r>
    <n v="1262"/>
    <x v="42"/>
  </r>
  <r>
    <n v="1263"/>
    <x v="57"/>
  </r>
  <r>
    <n v="1264"/>
    <x v="49"/>
  </r>
  <r>
    <n v="1265"/>
    <x v="17"/>
  </r>
  <r>
    <n v="1266"/>
    <x v="20"/>
  </r>
  <r>
    <n v="1267"/>
    <x v="71"/>
  </r>
  <r>
    <n v="1268"/>
    <x v="8"/>
  </r>
  <r>
    <n v="1269"/>
    <x v="70"/>
  </r>
  <r>
    <n v="1270"/>
    <x v="1"/>
  </r>
  <r>
    <n v="1271"/>
    <x v="77"/>
  </r>
  <r>
    <n v="1272"/>
    <x v="36"/>
  </r>
  <r>
    <n v="1273"/>
    <x v="49"/>
  </r>
  <r>
    <n v="1274"/>
    <x v="12"/>
  </r>
  <r>
    <n v="1275"/>
    <x v="66"/>
  </r>
  <r>
    <n v="1276"/>
    <x v="45"/>
  </r>
  <r>
    <n v="1277"/>
    <x v="41"/>
  </r>
  <r>
    <n v="1278"/>
    <x v="18"/>
  </r>
  <r>
    <n v="1279"/>
    <x v="34"/>
  </r>
  <r>
    <n v="1280"/>
    <x v="85"/>
  </r>
  <r>
    <n v="1281"/>
    <x v="8"/>
  </r>
  <r>
    <n v="1282"/>
    <x v="62"/>
  </r>
  <r>
    <n v="1283"/>
    <x v="54"/>
  </r>
  <r>
    <n v="1284"/>
    <x v="58"/>
  </r>
  <r>
    <n v="1285"/>
    <x v="30"/>
  </r>
  <r>
    <n v="1286"/>
    <x v="12"/>
  </r>
  <r>
    <n v="1287"/>
    <x v="8"/>
  </r>
  <r>
    <n v="1288"/>
    <x v="57"/>
  </r>
  <r>
    <n v="1289"/>
    <x v="9"/>
  </r>
  <r>
    <n v="1290"/>
    <x v="30"/>
  </r>
  <r>
    <n v="1291"/>
    <x v="14"/>
  </r>
  <r>
    <n v="1292"/>
    <x v="82"/>
  </r>
  <r>
    <n v="1293"/>
    <x v="55"/>
  </r>
  <r>
    <n v="1294"/>
    <x v="76"/>
  </r>
  <r>
    <n v="1295"/>
    <x v="84"/>
  </r>
  <r>
    <n v="1296"/>
    <x v="80"/>
  </r>
  <r>
    <n v="1297"/>
    <x v="12"/>
  </r>
  <r>
    <n v="1298"/>
    <x v="59"/>
  </r>
  <r>
    <n v="1299"/>
    <x v="74"/>
  </r>
  <r>
    <n v="1300"/>
    <x v="26"/>
  </r>
  <r>
    <n v="1301"/>
    <x v="33"/>
  </r>
  <r>
    <n v="1302"/>
    <x v="4"/>
  </r>
  <r>
    <n v="1303"/>
    <x v="31"/>
  </r>
  <r>
    <n v="1304"/>
    <x v="40"/>
  </r>
  <r>
    <n v="1305"/>
    <x v="12"/>
  </r>
  <r>
    <n v="1306"/>
    <x v="15"/>
  </r>
  <r>
    <n v="1307"/>
    <x v="49"/>
  </r>
  <r>
    <n v="1308"/>
    <x v="66"/>
  </r>
  <r>
    <n v="1309"/>
    <x v="50"/>
  </r>
  <r>
    <n v="1310"/>
    <x v="30"/>
  </r>
  <r>
    <n v="1311"/>
    <x v="68"/>
  </r>
  <r>
    <n v="1312"/>
    <x v="27"/>
  </r>
  <r>
    <n v="1313"/>
    <x v="87"/>
  </r>
  <r>
    <n v="1314"/>
    <x v="7"/>
  </r>
  <r>
    <n v="1315"/>
    <x v="5"/>
  </r>
  <r>
    <n v="1316"/>
    <x v="77"/>
  </r>
  <r>
    <n v="1317"/>
    <x v="20"/>
  </r>
  <r>
    <n v="1318"/>
    <x v="80"/>
  </r>
  <r>
    <n v="1319"/>
    <x v="21"/>
  </r>
  <r>
    <n v="1320"/>
    <x v="40"/>
  </r>
  <r>
    <n v="1321"/>
    <x v="7"/>
  </r>
  <r>
    <n v="1322"/>
    <x v="38"/>
  </r>
  <r>
    <n v="1323"/>
    <x v="10"/>
  </r>
  <r>
    <n v="1324"/>
    <x v="9"/>
  </r>
  <r>
    <n v="1325"/>
    <x v="42"/>
  </r>
  <r>
    <n v="1326"/>
    <x v="48"/>
  </r>
  <r>
    <n v="1327"/>
    <x v="31"/>
  </r>
  <r>
    <n v="1328"/>
    <x v="9"/>
  </r>
  <r>
    <n v="1329"/>
    <x v="15"/>
  </r>
  <r>
    <n v="1330"/>
    <x v="5"/>
  </r>
  <r>
    <n v="1331"/>
    <x v="8"/>
  </r>
  <r>
    <n v="1332"/>
    <x v="53"/>
  </r>
  <r>
    <n v="1333"/>
    <x v="18"/>
  </r>
  <r>
    <n v="1334"/>
    <x v="68"/>
  </r>
  <r>
    <n v="1335"/>
    <x v="24"/>
  </r>
  <r>
    <n v="1336"/>
    <x v="40"/>
  </r>
  <r>
    <n v="1337"/>
    <x v="29"/>
  </r>
  <r>
    <n v="1338"/>
    <x v="48"/>
  </r>
  <r>
    <n v="1339"/>
    <x v="42"/>
  </r>
  <r>
    <n v="1340"/>
    <x v="60"/>
  </r>
  <r>
    <n v="1341"/>
    <x v="10"/>
  </r>
  <r>
    <n v="1342"/>
    <x v="18"/>
  </r>
  <r>
    <n v="1343"/>
    <x v="72"/>
  </r>
  <r>
    <n v="1344"/>
    <x v="42"/>
  </r>
  <r>
    <n v="1345"/>
    <x v="34"/>
  </r>
  <r>
    <n v="1346"/>
    <x v="30"/>
  </r>
  <r>
    <n v="1347"/>
    <x v="12"/>
  </r>
  <r>
    <n v="1348"/>
    <x v="56"/>
  </r>
  <r>
    <n v="1349"/>
    <x v="1"/>
  </r>
  <r>
    <n v="1350"/>
    <x v="21"/>
  </r>
  <r>
    <n v="1351"/>
    <x v="61"/>
  </r>
  <r>
    <n v="1352"/>
    <x v="50"/>
  </r>
  <r>
    <n v="1353"/>
    <x v="37"/>
  </r>
  <r>
    <n v="1354"/>
    <x v="59"/>
  </r>
  <r>
    <n v="1355"/>
    <x v="76"/>
  </r>
  <r>
    <n v="1356"/>
    <x v="11"/>
  </r>
  <r>
    <n v="1357"/>
    <x v="41"/>
  </r>
  <r>
    <n v="1358"/>
    <x v="76"/>
  </r>
  <r>
    <n v="1359"/>
    <x v="43"/>
  </r>
  <r>
    <n v="1360"/>
    <x v="34"/>
  </r>
  <r>
    <n v="1361"/>
    <x v="56"/>
  </r>
  <r>
    <n v="1362"/>
    <x v="31"/>
  </r>
  <r>
    <n v="1363"/>
    <x v="4"/>
  </r>
  <r>
    <n v="1364"/>
    <x v="21"/>
  </r>
  <r>
    <n v="1365"/>
    <x v="89"/>
  </r>
  <r>
    <n v="1366"/>
    <x v="47"/>
  </r>
  <r>
    <n v="1367"/>
    <x v="85"/>
  </r>
  <r>
    <n v="1368"/>
    <x v="44"/>
  </r>
  <r>
    <n v="1369"/>
    <x v="2"/>
  </r>
  <r>
    <n v="1370"/>
    <x v="33"/>
  </r>
  <r>
    <n v="1371"/>
    <x v="13"/>
  </r>
  <r>
    <n v="1372"/>
    <x v="37"/>
  </r>
  <r>
    <n v="1373"/>
    <x v="59"/>
  </r>
  <r>
    <n v="1374"/>
    <x v="39"/>
  </r>
  <r>
    <n v="1375"/>
    <x v="50"/>
  </r>
  <r>
    <n v="1376"/>
    <x v="36"/>
  </r>
  <r>
    <n v="1377"/>
    <x v="71"/>
  </r>
  <r>
    <n v="1378"/>
    <x v="30"/>
  </r>
  <r>
    <n v="1379"/>
    <x v="76"/>
  </r>
  <r>
    <n v="1380"/>
    <x v="6"/>
  </r>
  <r>
    <n v="1381"/>
    <x v="2"/>
  </r>
  <r>
    <n v="1382"/>
    <x v="36"/>
  </r>
  <r>
    <n v="1383"/>
    <x v="67"/>
  </r>
  <r>
    <n v="1384"/>
    <x v="52"/>
  </r>
  <r>
    <n v="1385"/>
    <x v="10"/>
  </r>
  <r>
    <n v="1386"/>
    <x v="67"/>
  </r>
  <r>
    <n v="1387"/>
    <x v="2"/>
  </r>
  <r>
    <n v="1388"/>
    <x v="2"/>
  </r>
  <r>
    <n v="1389"/>
    <x v="73"/>
  </r>
  <r>
    <n v="1390"/>
    <x v="30"/>
  </r>
  <r>
    <n v="1391"/>
    <x v="24"/>
  </r>
  <r>
    <n v="1392"/>
    <x v="42"/>
  </r>
  <r>
    <n v="1393"/>
    <x v="16"/>
  </r>
  <r>
    <n v="1394"/>
    <x v="4"/>
  </r>
  <r>
    <n v="1395"/>
    <x v="23"/>
  </r>
  <r>
    <n v="1396"/>
    <x v="41"/>
  </r>
  <r>
    <n v="1397"/>
    <x v="52"/>
  </r>
  <r>
    <n v="1398"/>
    <x v="26"/>
  </r>
  <r>
    <n v="1399"/>
    <x v="32"/>
  </r>
  <r>
    <n v="1400"/>
    <x v="46"/>
  </r>
  <r>
    <n v="1401"/>
    <x v="6"/>
  </r>
  <r>
    <n v="1402"/>
    <x v="20"/>
  </r>
  <r>
    <n v="1403"/>
    <x v="51"/>
  </r>
  <r>
    <n v="1404"/>
    <x v="10"/>
  </r>
  <r>
    <n v="1405"/>
    <x v="24"/>
  </r>
  <r>
    <n v="1406"/>
    <x v="4"/>
  </r>
  <r>
    <n v="1407"/>
    <x v="25"/>
  </r>
  <r>
    <n v="1408"/>
    <x v="57"/>
  </r>
  <r>
    <n v="1409"/>
    <x v="72"/>
  </r>
  <r>
    <n v="1410"/>
    <x v="11"/>
  </r>
  <r>
    <n v="1411"/>
    <x v="48"/>
  </r>
  <r>
    <n v="1412"/>
    <x v="43"/>
  </r>
  <r>
    <n v="1413"/>
    <x v="18"/>
  </r>
  <r>
    <n v="1414"/>
    <x v="63"/>
  </r>
  <r>
    <n v="1415"/>
    <x v="17"/>
  </r>
  <r>
    <n v="1416"/>
    <x v="7"/>
  </r>
  <r>
    <n v="1417"/>
    <x v="19"/>
  </r>
  <r>
    <n v="1418"/>
    <x v="67"/>
  </r>
  <r>
    <n v="1419"/>
    <x v="27"/>
  </r>
  <r>
    <n v="1420"/>
    <x v="27"/>
  </r>
  <r>
    <n v="1421"/>
    <x v="89"/>
  </r>
  <r>
    <n v="1422"/>
    <x v="72"/>
  </r>
  <r>
    <n v="1423"/>
    <x v="69"/>
  </r>
  <r>
    <n v="1424"/>
    <x v="67"/>
  </r>
  <r>
    <n v="1425"/>
    <x v="78"/>
  </r>
  <r>
    <n v="1426"/>
    <x v="32"/>
  </r>
  <r>
    <n v="1427"/>
    <x v="19"/>
  </r>
  <r>
    <n v="1428"/>
    <x v="48"/>
  </r>
  <r>
    <n v="1429"/>
    <x v="18"/>
  </r>
  <r>
    <n v="1430"/>
    <x v="34"/>
  </r>
  <r>
    <n v="1431"/>
    <x v="49"/>
  </r>
  <r>
    <n v="1432"/>
    <x v="27"/>
  </r>
  <r>
    <n v="1433"/>
    <x v="48"/>
  </r>
  <r>
    <n v="1434"/>
    <x v="27"/>
  </r>
  <r>
    <n v="1435"/>
    <x v="29"/>
  </r>
  <r>
    <n v="1436"/>
    <x v="44"/>
  </r>
  <r>
    <n v="1437"/>
    <x v="49"/>
  </r>
  <r>
    <n v="1438"/>
    <x v="53"/>
  </r>
  <r>
    <n v="1439"/>
    <x v="10"/>
  </r>
  <r>
    <n v="1440"/>
    <x v="89"/>
  </r>
  <r>
    <n v="1441"/>
    <x v="70"/>
  </r>
  <r>
    <n v="1442"/>
    <x v="61"/>
  </r>
  <r>
    <n v="1443"/>
    <x v="48"/>
  </r>
  <r>
    <n v="1444"/>
    <x v="29"/>
  </r>
  <r>
    <n v="1445"/>
    <x v="9"/>
  </r>
  <r>
    <n v="1446"/>
    <x v="29"/>
  </r>
  <r>
    <n v="1447"/>
    <x v="22"/>
  </r>
  <r>
    <n v="1448"/>
    <x v="34"/>
  </r>
  <r>
    <n v="1449"/>
    <x v="20"/>
  </r>
  <r>
    <n v="1450"/>
    <x v="80"/>
  </r>
  <r>
    <n v="1451"/>
    <x v="37"/>
  </r>
  <r>
    <n v="1452"/>
    <x v="35"/>
  </r>
  <r>
    <n v="1453"/>
    <x v="66"/>
  </r>
  <r>
    <n v="1454"/>
    <x v="49"/>
  </r>
  <r>
    <n v="1455"/>
    <x v="82"/>
  </r>
  <r>
    <n v="1456"/>
    <x v="35"/>
  </r>
  <r>
    <n v="1457"/>
    <x v="65"/>
  </r>
  <r>
    <n v="1458"/>
    <x v="32"/>
  </r>
  <r>
    <n v="1459"/>
    <x v="15"/>
  </r>
  <r>
    <n v="1460"/>
    <x v="16"/>
  </r>
  <r>
    <n v="1461"/>
    <x v="89"/>
  </r>
  <r>
    <n v="1462"/>
    <x v="7"/>
  </r>
  <r>
    <n v="1463"/>
    <x v="23"/>
  </r>
  <r>
    <n v="1464"/>
    <x v="79"/>
  </r>
  <r>
    <n v="1465"/>
    <x v="23"/>
  </r>
  <r>
    <n v="1466"/>
    <x v="22"/>
  </r>
  <r>
    <n v="1467"/>
    <x v="13"/>
  </r>
  <r>
    <n v="1468"/>
    <x v="21"/>
  </r>
  <r>
    <n v="1469"/>
    <x v="26"/>
  </r>
  <r>
    <n v="1470"/>
    <x v="45"/>
  </r>
  <r>
    <n v="1471"/>
    <x v="71"/>
  </r>
  <r>
    <n v="1472"/>
    <x v="29"/>
  </r>
  <r>
    <n v="1473"/>
    <x v="39"/>
  </r>
  <r>
    <n v="1474"/>
    <x v="10"/>
  </r>
  <r>
    <n v="1475"/>
    <x v="81"/>
  </r>
  <r>
    <n v="1476"/>
    <x v="21"/>
  </r>
  <r>
    <n v="1477"/>
    <x v="79"/>
  </r>
  <r>
    <n v="1478"/>
    <x v="45"/>
  </r>
  <r>
    <n v="1479"/>
    <x v="2"/>
  </r>
  <r>
    <n v="1480"/>
    <x v="1"/>
  </r>
  <r>
    <n v="1481"/>
    <x v="33"/>
  </r>
  <r>
    <n v="1482"/>
    <x v="61"/>
  </r>
  <r>
    <n v="1483"/>
    <x v="11"/>
  </r>
  <r>
    <n v="1484"/>
    <x v="47"/>
  </r>
  <r>
    <n v="1485"/>
    <x v="59"/>
  </r>
  <r>
    <n v="1486"/>
    <x v="72"/>
  </r>
  <r>
    <n v="1487"/>
    <x v="42"/>
  </r>
  <r>
    <n v="1488"/>
    <x v="3"/>
  </r>
  <r>
    <n v="1489"/>
    <x v="43"/>
  </r>
  <r>
    <n v="1490"/>
    <x v="78"/>
  </r>
  <r>
    <n v="1491"/>
    <x v="43"/>
  </r>
  <r>
    <n v="1492"/>
    <x v="88"/>
  </r>
  <r>
    <n v="1493"/>
    <x v="86"/>
  </r>
  <r>
    <n v="1494"/>
    <x v="41"/>
  </r>
  <r>
    <n v="1495"/>
    <x v="59"/>
  </r>
  <r>
    <n v="1496"/>
    <x v="39"/>
  </r>
  <r>
    <n v="1497"/>
    <x v="72"/>
  </r>
  <r>
    <n v="1498"/>
    <x v="71"/>
  </r>
  <r>
    <n v="1499"/>
    <x v="80"/>
  </r>
  <r>
    <n v="1500"/>
    <x v="46"/>
  </r>
  <r>
    <n v="1501"/>
    <x v="88"/>
  </r>
  <r>
    <n v="1502"/>
    <x v="85"/>
  </r>
  <r>
    <n v="1503"/>
    <x v="89"/>
  </r>
  <r>
    <n v="1504"/>
    <x v="32"/>
  </r>
  <r>
    <n v="1505"/>
    <x v="72"/>
  </r>
  <r>
    <n v="1506"/>
    <x v="57"/>
  </r>
  <r>
    <n v="1507"/>
    <x v="44"/>
  </r>
  <r>
    <n v="1508"/>
    <x v="65"/>
  </r>
  <r>
    <n v="1509"/>
    <x v="59"/>
  </r>
  <r>
    <n v="1510"/>
    <x v="51"/>
  </r>
  <r>
    <n v="1511"/>
    <x v="31"/>
  </r>
  <r>
    <n v="1512"/>
    <x v="47"/>
  </r>
  <r>
    <n v="1513"/>
    <x v="18"/>
  </r>
  <r>
    <n v="1514"/>
    <x v="50"/>
  </r>
  <r>
    <n v="1515"/>
    <x v="32"/>
  </r>
  <r>
    <n v="1516"/>
    <x v="28"/>
  </r>
  <r>
    <n v="1517"/>
    <x v="20"/>
  </r>
  <r>
    <n v="1518"/>
    <x v="3"/>
  </r>
  <r>
    <n v="1519"/>
    <x v="17"/>
  </r>
  <r>
    <n v="1520"/>
    <x v="2"/>
  </r>
  <r>
    <n v="1521"/>
    <x v="16"/>
  </r>
  <r>
    <n v="1522"/>
    <x v="54"/>
  </r>
  <r>
    <n v="1523"/>
    <x v="4"/>
  </r>
  <r>
    <n v="1524"/>
    <x v="42"/>
  </r>
  <r>
    <n v="1525"/>
    <x v="74"/>
  </r>
  <r>
    <n v="1526"/>
    <x v="33"/>
  </r>
  <r>
    <n v="1527"/>
    <x v="83"/>
  </r>
  <r>
    <n v="1528"/>
    <x v="78"/>
  </r>
  <r>
    <n v="1529"/>
    <x v="2"/>
  </r>
  <r>
    <n v="1530"/>
    <x v="42"/>
  </r>
  <r>
    <n v="1531"/>
    <x v="34"/>
  </r>
  <r>
    <n v="1532"/>
    <x v="19"/>
  </r>
  <r>
    <n v="1533"/>
    <x v="77"/>
  </r>
  <r>
    <n v="1534"/>
    <x v="54"/>
  </r>
  <r>
    <n v="1535"/>
    <x v="12"/>
  </r>
  <r>
    <n v="1536"/>
    <x v="25"/>
  </r>
  <r>
    <n v="1537"/>
    <x v="5"/>
  </r>
  <r>
    <n v="1538"/>
    <x v="23"/>
  </r>
  <r>
    <n v="1539"/>
    <x v="65"/>
  </r>
  <r>
    <n v="1540"/>
    <x v="16"/>
  </r>
  <r>
    <n v="1541"/>
    <x v="90"/>
  </r>
  <r>
    <n v="1542"/>
    <x v="29"/>
  </r>
  <r>
    <n v="1543"/>
    <x v="82"/>
  </r>
  <r>
    <n v="1544"/>
    <x v="7"/>
  </r>
  <r>
    <n v="1545"/>
    <x v="2"/>
  </r>
  <r>
    <n v="1546"/>
    <x v="16"/>
  </r>
  <r>
    <n v="1547"/>
    <x v="67"/>
  </r>
  <r>
    <n v="1548"/>
    <x v="61"/>
  </r>
  <r>
    <n v="1549"/>
    <x v="42"/>
  </r>
  <r>
    <n v="1550"/>
    <x v="44"/>
  </r>
  <r>
    <n v="1551"/>
    <x v="39"/>
  </r>
  <r>
    <n v="1552"/>
    <x v="13"/>
  </r>
  <r>
    <n v="1553"/>
    <x v="20"/>
  </r>
  <r>
    <n v="1554"/>
    <x v="3"/>
  </r>
  <r>
    <n v="1555"/>
    <x v="71"/>
  </r>
  <r>
    <n v="1556"/>
    <x v="15"/>
  </r>
  <r>
    <n v="1557"/>
    <x v="53"/>
  </r>
  <r>
    <n v="1558"/>
    <x v="67"/>
  </r>
  <r>
    <n v="1559"/>
    <x v="61"/>
  </r>
  <r>
    <n v="1560"/>
    <x v="8"/>
  </r>
  <r>
    <n v="1561"/>
    <x v="15"/>
  </r>
  <r>
    <n v="1562"/>
    <x v="2"/>
  </r>
  <r>
    <n v="1563"/>
    <x v="75"/>
  </r>
  <r>
    <n v="1564"/>
    <x v="51"/>
  </r>
  <r>
    <n v="1565"/>
    <x v="33"/>
  </r>
  <r>
    <n v="1566"/>
    <x v="15"/>
  </r>
  <r>
    <n v="1567"/>
    <x v="5"/>
  </r>
  <r>
    <n v="1568"/>
    <x v="10"/>
  </r>
  <r>
    <n v="1569"/>
    <x v="57"/>
  </r>
  <r>
    <n v="1570"/>
    <x v="69"/>
  </r>
  <r>
    <n v="1571"/>
    <x v="21"/>
  </r>
  <r>
    <n v="1572"/>
    <x v="45"/>
  </r>
  <r>
    <n v="1573"/>
    <x v="90"/>
  </r>
  <r>
    <n v="1574"/>
    <x v="9"/>
  </r>
  <r>
    <n v="1575"/>
    <x v="31"/>
  </r>
  <r>
    <n v="1576"/>
    <x v="56"/>
  </r>
  <r>
    <n v="1577"/>
    <x v="29"/>
  </r>
  <r>
    <n v="1578"/>
    <x v="53"/>
  </r>
  <r>
    <n v="1579"/>
    <x v="20"/>
  </r>
  <r>
    <n v="1580"/>
    <x v="27"/>
  </r>
  <r>
    <n v="1581"/>
    <x v="31"/>
  </r>
  <r>
    <n v="1582"/>
    <x v="25"/>
  </r>
  <r>
    <n v="1583"/>
    <x v="24"/>
  </r>
  <r>
    <n v="1584"/>
    <x v="31"/>
  </r>
  <r>
    <n v="1585"/>
    <x v="31"/>
  </r>
  <r>
    <n v="1586"/>
    <x v="47"/>
  </r>
  <r>
    <n v="1587"/>
    <x v="64"/>
  </r>
  <r>
    <n v="1588"/>
    <x v="2"/>
  </r>
  <r>
    <n v="1589"/>
    <x v="76"/>
  </r>
  <r>
    <n v="1590"/>
    <x v="8"/>
  </r>
  <r>
    <n v="1591"/>
    <x v="33"/>
  </r>
  <r>
    <n v="1592"/>
    <x v="78"/>
  </r>
  <r>
    <n v="1593"/>
    <x v="34"/>
  </r>
  <r>
    <n v="1594"/>
    <x v="8"/>
  </r>
  <r>
    <n v="1595"/>
    <x v="71"/>
  </r>
  <r>
    <n v="1596"/>
    <x v="74"/>
  </r>
  <r>
    <n v="1597"/>
    <x v="27"/>
  </r>
  <r>
    <n v="1598"/>
    <x v="51"/>
  </r>
  <r>
    <n v="1599"/>
    <x v="24"/>
  </r>
  <r>
    <n v="1600"/>
    <x v="18"/>
  </r>
  <r>
    <n v="1601"/>
    <x v="4"/>
  </r>
  <r>
    <n v="1602"/>
    <x v="61"/>
  </r>
  <r>
    <n v="1603"/>
    <x v="13"/>
  </r>
  <r>
    <n v="1604"/>
    <x v="27"/>
  </r>
  <r>
    <n v="1605"/>
    <x v="41"/>
  </r>
  <r>
    <n v="1606"/>
    <x v="51"/>
  </r>
  <r>
    <n v="1607"/>
    <x v="82"/>
  </r>
  <r>
    <n v="1608"/>
    <x v="59"/>
  </r>
  <r>
    <n v="1609"/>
    <x v="14"/>
  </r>
  <r>
    <n v="1610"/>
    <x v="39"/>
  </r>
  <r>
    <n v="1611"/>
    <x v="10"/>
  </r>
  <r>
    <n v="1612"/>
    <x v="30"/>
  </r>
  <r>
    <n v="1613"/>
    <x v="56"/>
  </r>
  <r>
    <n v="1614"/>
    <x v="73"/>
  </r>
  <r>
    <n v="1615"/>
    <x v="2"/>
  </r>
  <r>
    <n v="1616"/>
    <x v="23"/>
  </r>
  <r>
    <n v="1617"/>
    <x v="15"/>
  </r>
  <r>
    <n v="1618"/>
    <x v="53"/>
  </r>
  <r>
    <n v="1619"/>
    <x v="26"/>
  </r>
  <r>
    <n v="1620"/>
    <x v="76"/>
  </r>
  <r>
    <n v="1621"/>
    <x v="23"/>
  </r>
  <r>
    <n v="1622"/>
    <x v="74"/>
  </r>
  <r>
    <n v="1623"/>
    <x v="44"/>
  </r>
  <r>
    <n v="1624"/>
    <x v="46"/>
  </r>
  <r>
    <n v="1625"/>
    <x v="13"/>
  </r>
  <r>
    <n v="1626"/>
    <x v="23"/>
  </r>
  <r>
    <n v="1627"/>
    <x v="5"/>
  </r>
  <r>
    <n v="1628"/>
    <x v="28"/>
  </r>
  <r>
    <n v="1629"/>
    <x v="14"/>
  </r>
  <r>
    <n v="1630"/>
    <x v="30"/>
  </r>
  <r>
    <n v="1631"/>
    <x v="75"/>
  </r>
  <r>
    <n v="1632"/>
    <x v="67"/>
  </r>
  <r>
    <n v="1633"/>
    <x v="31"/>
  </r>
  <r>
    <n v="1634"/>
    <x v="47"/>
  </r>
  <r>
    <n v="1635"/>
    <x v="24"/>
  </r>
  <r>
    <n v="1636"/>
    <x v="26"/>
  </r>
  <r>
    <n v="1637"/>
    <x v="11"/>
  </r>
  <r>
    <n v="1638"/>
    <x v="66"/>
  </r>
  <r>
    <n v="1639"/>
    <x v="36"/>
  </r>
  <r>
    <n v="1640"/>
    <x v="6"/>
  </r>
  <r>
    <n v="1641"/>
    <x v="15"/>
  </r>
  <r>
    <n v="1642"/>
    <x v="70"/>
  </r>
  <r>
    <n v="1643"/>
    <x v="24"/>
  </r>
  <r>
    <n v="1644"/>
    <x v="66"/>
  </r>
  <r>
    <n v="1645"/>
    <x v="1"/>
  </r>
  <r>
    <n v="1646"/>
    <x v="29"/>
  </r>
  <r>
    <n v="1647"/>
    <x v="32"/>
  </r>
  <r>
    <n v="1648"/>
    <x v="81"/>
  </r>
  <r>
    <n v="1649"/>
    <x v="77"/>
  </r>
  <r>
    <n v="1650"/>
    <x v="56"/>
  </r>
  <r>
    <n v="1651"/>
    <x v="14"/>
  </r>
  <r>
    <n v="1652"/>
    <x v="64"/>
  </r>
  <r>
    <n v="1653"/>
    <x v="80"/>
  </r>
  <r>
    <n v="1654"/>
    <x v="57"/>
  </r>
  <r>
    <n v="1655"/>
    <x v="4"/>
  </r>
  <r>
    <n v="1656"/>
    <x v="38"/>
  </r>
  <r>
    <n v="1657"/>
    <x v="9"/>
  </r>
  <r>
    <n v="1658"/>
    <x v="74"/>
  </r>
  <r>
    <n v="1659"/>
    <x v="33"/>
  </r>
  <r>
    <n v="1660"/>
    <x v="18"/>
  </r>
  <r>
    <n v="1661"/>
    <x v="65"/>
  </r>
  <r>
    <n v="1662"/>
    <x v="45"/>
  </r>
  <r>
    <n v="1663"/>
    <x v="32"/>
  </r>
  <r>
    <n v="1664"/>
    <x v="48"/>
  </r>
  <r>
    <n v="1665"/>
    <x v="63"/>
  </r>
  <r>
    <n v="1666"/>
    <x v="81"/>
  </r>
  <r>
    <n v="1667"/>
    <x v="11"/>
  </r>
  <r>
    <n v="1668"/>
    <x v="52"/>
  </r>
  <r>
    <n v="1669"/>
    <x v="78"/>
  </r>
  <r>
    <n v="1670"/>
    <x v="9"/>
  </r>
  <r>
    <n v="1671"/>
    <x v="48"/>
  </r>
  <r>
    <n v="1672"/>
    <x v="30"/>
  </r>
  <r>
    <n v="1673"/>
    <x v="68"/>
  </r>
  <r>
    <n v="1674"/>
    <x v="55"/>
  </r>
  <r>
    <n v="1675"/>
    <x v="10"/>
  </r>
  <r>
    <n v="1676"/>
    <x v="28"/>
  </r>
  <r>
    <n v="1677"/>
    <x v="60"/>
  </r>
  <r>
    <n v="1678"/>
    <x v="45"/>
  </r>
  <r>
    <n v="1679"/>
    <x v="26"/>
  </r>
  <r>
    <n v="1680"/>
    <x v="26"/>
  </r>
  <r>
    <n v="1681"/>
    <x v="55"/>
  </r>
  <r>
    <n v="1682"/>
    <x v="27"/>
  </r>
  <r>
    <n v="1683"/>
    <x v="84"/>
  </r>
  <r>
    <n v="1684"/>
    <x v="73"/>
  </r>
  <r>
    <n v="1685"/>
    <x v="65"/>
  </r>
  <r>
    <n v="1686"/>
    <x v="21"/>
  </r>
  <r>
    <n v="1687"/>
    <x v="61"/>
  </r>
  <r>
    <n v="1688"/>
    <x v="6"/>
  </r>
  <r>
    <n v="1689"/>
    <x v="57"/>
  </r>
  <r>
    <n v="1690"/>
    <x v="82"/>
  </r>
  <r>
    <n v="1691"/>
    <x v="34"/>
  </r>
  <r>
    <n v="1692"/>
    <x v="12"/>
  </r>
  <r>
    <n v="1693"/>
    <x v="24"/>
  </r>
  <r>
    <n v="1694"/>
    <x v="29"/>
  </r>
  <r>
    <n v="1695"/>
    <x v="24"/>
  </r>
  <r>
    <n v="1696"/>
    <x v="63"/>
  </r>
  <r>
    <n v="1697"/>
    <x v="21"/>
  </r>
  <r>
    <n v="1698"/>
    <x v="75"/>
  </r>
  <r>
    <n v="1699"/>
    <x v="66"/>
  </r>
  <r>
    <n v="1700"/>
    <x v="22"/>
  </r>
  <r>
    <n v="1701"/>
    <x v="61"/>
  </r>
  <r>
    <n v="1702"/>
    <x v="53"/>
  </r>
  <r>
    <n v="1703"/>
    <x v="74"/>
  </r>
  <r>
    <n v="1704"/>
    <x v="34"/>
  </r>
  <r>
    <n v="1705"/>
    <x v="88"/>
  </r>
  <r>
    <n v="1706"/>
    <x v="62"/>
  </r>
  <r>
    <n v="1707"/>
    <x v="28"/>
  </r>
  <r>
    <n v="1708"/>
    <x v="36"/>
  </r>
  <r>
    <n v="1709"/>
    <x v="24"/>
  </r>
  <r>
    <n v="1710"/>
    <x v="33"/>
  </r>
  <r>
    <n v="1711"/>
    <x v="26"/>
  </r>
  <r>
    <n v="1712"/>
    <x v="55"/>
  </r>
  <r>
    <n v="1713"/>
    <x v="23"/>
  </r>
  <r>
    <n v="1714"/>
    <x v="77"/>
  </r>
  <r>
    <n v="1715"/>
    <x v="61"/>
  </r>
  <r>
    <n v="1716"/>
    <x v="71"/>
  </r>
  <r>
    <n v="1717"/>
    <x v="8"/>
  </r>
  <r>
    <n v="1718"/>
    <x v="63"/>
  </r>
  <r>
    <n v="1719"/>
    <x v="41"/>
  </r>
  <r>
    <n v="1720"/>
    <x v="73"/>
  </r>
  <r>
    <n v="1721"/>
    <x v="84"/>
  </r>
  <r>
    <n v="1722"/>
    <x v="15"/>
  </r>
  <r>
    <n v="1723"/>
    <x v="39"/>
  </r>
  <r>
    <n v="1724"/>
    <x v="48"/>
  </r>
  <r>
    <n v="1725"/>
    <x v="4"/>
  </r>
  <r>
    <n v="1726"/>
    <x v="43"/>
  </r>
  <r>
    <n v="1727"/>
    <x v="9"/>
  </r>
  <r>
    <n v="1728"/>
    <x v="66"/>
  </r>
  <r>
    <n v="1729"/>
    <x v="38"/>
  </r>
  <r>
    <n v="1730"/>
    <x v="60"/>
  </r>
  <r>
    <n v="1731"/>
    <x v="85"/>
  </r>
  <r>
    <n v="1732"/>
    <x v="31"/>
  </r>
  <r>
    <n v="1733"/>
    <x v="38"/>
  </r>
  <r>
    <n v="1734"/>
    <x v="23"/>
  </r>
  <r>
    <n v="1735"/>
    <x v="34"/>
  </r>
  <r>
    <n v="1736"/>
    <x v="74"/>
  </r>
  <r>
    <n v="1737"/>
    <x v="1"/>
  </r>
  <r>
    <n v="1738"/>
    <x v="86"/>
  </r>
  <r>
    <n v="1739"/>
    <x v="57"/>
  </r>
  <r>
    <n v="1740"/>
    <x v="24"/>
  </r>
  <r>
    <n v="1741"/>
    <x v="48"/>
  </r>
  <r>
    <n v="1742"/>
    <x v="70"/>
  </r>
  <r>
    <n v="1743"/>
    <x v="65"/>
  </r>
  <r>
    <n v="1744"/>
    <x v="9"/>
  </r>
  <r>
    <n v="1745"/>
    <x v="16"/>
  </r>
  <r>
    <n v="1746"/>
    <x v="78"/>
  </r>
  <r>
    <n v="1747"/>
    <x v="77"/>
  </r>
  <r>
    <n v="1748"/>
    <x v="58"/>
  </r>
  <r>
    <n v="1749"/>
    <x v="39"/>
  </r>
  <r>
    <n v="1750"/>
    <x v="34"/>
  </r>
  <r>
    <n v="1751"/>
    <x v="30"/>
  </r>
  <r>
    <n v="1752"/>
    <x v="31"/>
  </r>
  <r>
    <n v="1753"/>
    <x v="7"/>
  </r>
  <r>
    <n v="1754"/>
    <x v="68"/>
  </r>
  <r>
    <n v="1755"/>
    <x v="12"/>
  </r>
  <r>
    <n v="1756"/>
    <x v="9"/>
  </r>
  <r>
    <n v="1757"/>
    <x v="53"/>
  </r>
  <r>
    <n v="1758"/>
    <x v="15"/>
  </r>
  <r>
    <n v="1759"/>
    <x v="78"/>
  </r>
  <r>
    <n v="1760"/>
    <x v="86"/>
  </r>
  <r>
    <n v="1761"/>
    <x v="45"/>
  </r>
  <r>
    <n v="1762"/>
    <x v="29"/>
  </r>
  <r>
    <n v="1763"/>
    <x v="44"/>
  </r>
  <r>
    <n v="1764"/>
    <x v="76"/>
  </r>
  <r>
    <n v="1765"/>
    <x v="34"/>
  </r>
  <r>
    <n v="1766"/>
    <x v="31"/>
  </r>
  <r>
    <n v="1767"/>
    <x v="26"/>
  </r>
  <r>
    <n v="1768"/>
    <x v="54"/>
  </r>
  <r>
    <n v="1769"/>
    <x v="44"/>
  </r>
  <r>
    <n v="1770"/>
    <x v="33"/>
  </r>
  <r>
    <n v="1771"/>
    <x v="76"/>
  </r>
  <r>
    <n v="1772"/>
    <x v="44"/>
  </r>
  <r>
    <n v="1773"/>
    <x v="24"/>
  </r>
  <r>
    <n v="1774"/>
    <x v="15"/>
  </r>
  <r>
    <n v="1775"/>
    <x v="6"/>
  </r>
  <r>
    <n v="1776"/>
    <x v="31"/>
  </r>
  <r>
    <n v="1777"/>
    <x v="41"/>
  </r>
  <r>
    <n v="1778"/>
    <x v="48"/>
  </r>
  <r>
    <n v="1779"/>
    <x v="34"/>
  </r>
  <r>
    <n v="1780"/>
    <x v="84"/>
  </r>
  <r>
    <n v="1781"/>
    <x v="6"/>
  </r>
  <r>
    <n v="1782"/>
    <x v="57"/>
  </r>
  <r>
    <n v="1783"/>
    <x v="13"/>
  </r>
  <r>
    <n v="1784"/>
    <x v="13"/>
  </r>
  <r>
    <n v="1785"/>
    <x v="23"/>
  </r>
  <r>
    <n v="1786"/>
    <x v="67"/>
  </r>
  <r>
    <n v="1787"/>
    <x v="68"/>
  </r>
  <r>
    <n v="1788"/>
    <x v="54"/>
  </r>
  <r>
    <n v="1789"/>
    <x v="53"/>
  </r>
  <r>
    <n v="1790"/>
    <x v="21"/>
  </r>
  <r>
    <n v="1791"/>
    <x v="10"/>
  </r>
  <r>
    <n v="1792"/>
    <x v="54"/>
  </r>
  <r>
    <n v="1793"/>
    <x v="13"/>
  </r>
  <r>
    <n v="1794"/>
    <x v="58"/>
  </r>
  <r>
    <n v="1795"/>
    <x v="87"/>
  </r>
  <r>
    <n v="1796"/>
    <x v="7"/>
  </r>
  <r>
    <n v="1797"/>
    <x v="70"/>
  </r>
  <r>
    <n v="1798"/>
    <x v="31"/>
  </r>
  <r>
    <n v="1799"/>
    <x v="1"/>
  </r>
  <r>
    <n v="1800"/>
    <x v="6"/>
  </r>
  <r>
    <n v="1801"/>
    <x v="66"/>
  </r>
  <r>
    <n v="1802"/>
    <x v="71"/>
  </r>
  <r>
    <n v="1803"/>
    <x v="31"/>
  </r>
  <r>
    <n v="1804"/>
    <x v="18"/>
  </r>
  <r>
    <n v="1805"/>
    <x v="1"/>
  </r>
  <r>
    <n v="1806"/>
    <x v="25"/>
  </r>
  <r>
    <n v="1807"/>
    <x v="68"/>
  </r>
  <r>
    <n v="1808"/>
    <x v="40"/>
  </r>
  <r>
    <n v="1809"/>
    <x v="85"/>
  </r>
  <r>
    <n v="1810"/>
    <x v="12"/>
  </r>
  <r>
    <n v="1811"/>
    <x v="54"/>
  </r>
  <r>
    <n v="1812"/>
    <x v="82"/>
  </r>
  <r>
    <n v="1813"/>
    <x v="58"/>
  </r>
  <r>
    <n v="1814"/>
    <x v="51"/>
  </r>
  <r>
    <n v="1815"/>
    <x v="4"/>
  </r>
  <r>
    <n v="1816"/>
    <x v="38"/>
  </r>
  <r>
    <n v="1817"/>
    <x v="65"/>
  </r>
  <r>
    <n v="1818"/>
    <x v="13"/>
  </r>
  <r>
    <n v="1819"/>
    <x v="16"/>
  </r>
  <r>
    <n v="1820"/>
    <x v="2"/>
  </r>
  <r>
    <n v="1821"/>
    <x v="65"/>
  </r>
  <r>
    <n v="1822"/>
    <x v="59"/>
  </r>
  <r>
    <n v="1823"/>
    <x v="32"/>
  </r>
  <r>
    <n v="1824"/>
    <x v="28"/>
  </r>
  <r>
    <n v="1825"/>
    <x v="75"/>
  </r>
  <r>
    <n v="1826"/>
    <x v="21"/>
  </r>
  <r>
    <n v="1827"/>
    <x v="58"/>
  </r>
  <r>
    <n v="1828"/>
    <x v="37"/>
  </r>
  <r>
    <n v="1829"/>
    <x v="75"/>
  </r>
  <r>
    <n v="1830"/>
    <x v="21"/>
  </r>
  <r>
    <n v="1831"/>
    <x v="23"/>
  </r>
  <r>
    <n v="1832"/>
    <x v="26"/>
  </r>
  <r>
    <n v="1833"/>
    <x v="10"/>
  </r>
  <r>
    <n v="1834"/>
    <x v="36"/>
  </r>
  <r>
    <n v="1835"/>
    <x v="65"/>
  </r>
  <r>
    <n v="1836"/>
    <x v="74"/>
  </r>
  <r>
    <n v="1837"/>
    <x v="42"/>
  </r>
  <r>
    <n v="1838"/>
    <x v="75"/>
  </r>
  <r>
    <n v="1839"/>
    <x v="26"/>
  </r>
  <r>
    <n v="1840"/>
    <x v="42"/>
  </r>
  <r>
    <n v="1841"/>
    <x v="36"/>
  </r>
  <r>
    <n v="1842"/>
    <x v="82"/>
  </r>
  <r>
    <n v="1843"/>
    <x v="40"/>
  </r>
  <r>
    <n v="1844"/>
    <x v="49"/>
  </r>
  <r>
    <n v="1845"/>
    <x v="69"/>
  </r>
  <r>
    <n v="1846"/>
    <x v="77"/>
  </r>
  <r>
    <n v="1847"/>
    <x v="73"/>
  </r>
  <r>
    <n v="1848"/>
    <x v="45"/>
  </r>
  <r>
    <n v="1849"/>
    <x v="15"/>
  </r>
  <r>
    <n v="1850"/>
    <x v="28"/>
  </r>
  <r>
    <n v="1851"/>
    <x v="59"/>
  </r>
  <r>
    <n v="1852"/>
    <x v="79"/>
  </r>
  <r>
    <n v="1853"/>
    <x v="48"/>
  </r>
  <r>
    <n v="1854"/>
    <x v="43"/>
  </r>
  <r>
    <n v="1855"/>
    <x v="6"/>
  </r>
  <r>
    <n v="1856"/>
    <x v="60"/>
  </r>
  <r>
    <n v="1857"/>
    <x v="61"/>
  </r>
  <r>
    <n v="1858"/>
    <x v="3"/>
  </r>
  <r>
    <n v="1859"/>
    <x v="9"/>
  </r>
  <r>
    <n v="1860"/>
    <x v="36"/>
  </r>
  <r>
    <n v="1861"/>
    <x v="28"/>
  </r>
  <r>
    <n v="1862"/>
    <x v="9"/>
  </r>
  <r>
    <n v="1863"/>
    <x v="3"/>
  </r>
  <r>
    <n v="1864"/>
    <x v="90"/>
  </r>
  <r>
    <n v="1865"/>
    <x v="76"/>
  </r>
  <r>
    <n v="1866"/>
    <x v="12"/>
  </r>
  <r>
    <n v="1867"/>
    <x v="70"/>
  </r>
  <r>
    <n v="1868"/>
    <x v="41"/>
  </r>
  <r>
    <n v="1869"/>
    <x v="87"/>
  </r>
  <r>
    <n v="1870"/>
    <x v="24"/>
  </r>
  <r>
    <n v="1871"/>
    <x v="70"/>
  </r>
  <r>
    <n v="1872"/>
    <x v="58"/>
  </r>
  <r>
    <n v="1873"/>
    <x v="43"/>
  </r>
  <r>
    <n v="1874"/>
    <x v="23"/>
  </r>
  <r>
    <n v="1875"/>
    <x v="44"/>
  </r>
  <r>
    <n v="1876"/>
    <x v="34"/>
  </r>
  <r>
    <n v="1877"/>
    <x v="69"/>
  </r>
  <r>
    <n v="1878"/>
    <x v="5"/>
  </r>
  <r>
    <n v="1879"/>
    <x v="24"/>
  </r>
  <r>
    <n v="1880"/>
    <x v="35"/>
  </r>
  <r>
    <n v="1881"/>
    <x v="70"/>
  </r>
  <r>
    <n v="1882"/>
    <x v="47"/>
  </r>
  <r>
    <n v="1883"/>
    <x v="9"/>
  </r>
  <r>
    <n v="1884"/>
    <x v="18"/>
  </r>
  <r>
    <n v="1885"/>
    <x v="20"/>
  </r>
  <r>
    <n v="1886"/>
    <x v="4"/>
  </r>
  <r>
    <n v="1887"/>
    <x v="31"/>
  </r>
  <r>
    <n v="1888"/>
    <x v="54"/>
  </r>
  <r>
    <n v="1889"/>
    <x v="27"/>
  </r>
  <r>
    <n v="1890"/>
    <x v="42"/>
  </r>
  <r>
    <n v="1891"/>
    <x v="22"/>
  </r>
  <r>
    <n v="1892"/>
    <x v="35"/>
  </r>
  <r>
    <n v="1893"/>
    <x v="35"/>
  </r>
  <r>
    <n v="1894"/>
    <x v="50"/>
  </r>
  <r>
    <n v="1895"/>
    <x v="21"/>
  </r>
  <r>
    <n v="1896"/>
    <x v="37"/>
  </r>
  <r>
    <n v="1897"/>
    <x v="66"/>
  </r>
  <r>
    <n v="1898"/>
    <x v="48"/>
  </r>
  <r>
    <n v="1899"/>
    <x v="7"/>
  </r>
  <r>
    <n v="1900"/>
    <x v="67"/>
  </r>
  <r>
    <n v="1901"/>
    <x v="50"/>
  </r>
  <r>
    <n v="1902"/>
    <x v="61"/>
  </r>
  <r>
    <n v="1903"/>
    <x v="6"/>
  </r>
  <r>
    <n v="1904"/>
    <x v="34"/>
  </r>
  <r>
    <n v="1905"/>
    <x v="28"/>
  </r>
  <r>
    <n v="1906"/>
    <x v="9"/>
  </r>
  <r>
    <n v="1907"/>
    <x v="39"/>
  </r>
  <r>
    <n v="1908"/>
    <x v="54"/>
  </r>
  <r>
    <n v="1909"/>
    <x v="50"/>
  </r>
  <r>
    <n v="1910"/>
    <x v="11"/>
  </r>
  <r>
    <n v="1911"/>
    <x v="7"/>
  </r>
  <r>
    <n v="1912"/>
    <x v="40"/>
  </r>
  <r>
    <n v="1913"/>
    <x v="5"/>
  </r>
  <r>
    <n v="1914"/>
    <x v="2"/>
  </r>
  <r>
    <n v="1915"/>
    <x v="71"/>
  </r>
  <r>
    <n v="1916"/>
    <x v="11"/>
  </r>
  <r>
    <n v="1917"/>
    <x v="45"/>
  </r>
  <r>
    <n v="1918"/>
    <x v="58"/>
  </r>
  <r>
    <n v="1919"/>
    <x v="74"/>
  </r>
  <r>
    <n v="1920"/>
    <x v="42"/>
  </r>
  <r>
    <n v="1921"/>
    <x v="40"/>
  </r>
  <r>
    <n v="1922"/>
    <x v="13"/>
  </r>
  <r>
    <n v="1923"/>
    <x v="45"/>
  </r>
  <r>
    <n v="1924"/>
    <x v="40"/>
  </r>
  <r>
    <n v="1925"/>
    <x v="66"/>
  </r>
  <r>
    <n v="1926"/>
    <x v="66"/>
  </r>
  <r>
    <n v="1927"/>
    <x v="20"/>
  </r>
  <r>
    <n v="1928"/>
    <x v="45"/>
  </r>
  <r>
    <n v="1929"/>
    <x v="48"/>
  </r>
  <r>
    <n v="1930"/>
    <x v="34"/>
  </r>
  <r>
    <n v="1931"/>
    <x v="14"/>
  </r>
  <r>
    <n v="1932"/>
    <x v="57"/>
  </r>
  <r>
    <n v="1933"/>
    <x v="62"/>
  </r>
  <r>
    <n v="1934"/>
    <x v="4"/>
  </r>
  <r>
    <n v="1935"/>
    <x v="49"/>
  </r>
  <r>
    <n v="1936"/>
    <x v="13"/>
  </r>
  <r>
    <n v="1937"/>
    <x v="67"/>
  </r>
  <r>
    <n v="1938"/>
    <x v="43"/>
  </r>
  <r>
    <n v="1939"/>
    <x v="32"/>
  </r>
  <r>
    <n v="1940"/>
    <x v="45"/>
  </r>
  <r>
    <n v="1941"/>
    <x v="74"/>
  </r>
  <r>
    <n v="1942"/>
    <x v="84"/>
  </r>
  <r>
    <n v="1943"/>
    <x v="86"/>
  </r>
  <r>
    <n v="1944"/>
    <x v="79"/>
  </r>
  <r>
    <n v="1945"/>
    <x v="59"/>
  </r>
  <r>
    <n v="1946"/>
    <x v="7"/>
  </r>
  <r>
    <n v="1947"/>
    <x v="27"/>
  </r>
  <r>
    <n v="1948"/>
    <x v="88"/>
  </r>
  <r>
    <n v="1949"/>
    <x v="10"/>
  </r>
  <r>
    <n v="1950"/>
    <x v="43"/>
  </r>
  <r>
    <n v="1951"/>
    <x v="67"/>
  </r>
  <r>
    <n v="1952"/>
    <x v="40"/>
  </r>
  <r>
    <n v="1953"/>
    <x v="51"/>
  </r>
  <r>
    <n v="1954"/>
    <x v="52"/>
  </r>
  <r>
    <n v="1955"/>
    <x v="2"/>
  </r>
  <r>
    <n v="1956"/>
    <x v="12"/>
  </r>
  <r>
    <n v="1957"/>
    <x v="58"/>
  </r>
  <r>
    <n v="1958"/>
    <x v="82"/>
  </r>
  <r>
    <n v="1959"/>
    <x v="61"/>
  </r>
  <r>
    <n v="1960"/>
    <x v="18"/>
  </r>
  <r>
    <n v="1961"/>
    <x v="77"/>
  </r>
  <r>
    <n v="1962"/>
    <x v="44"/>
  </r>
  <r>
    <n v="1963"/>
    <x v="8"/>
  </r>
  <r>
    <n v="1964"/>
    <x v="41"/>
  </r>
  <r>
    <n v="1965"/>
    <x v="69"/>
  </r>
  <r>
    <n v="1966"/>
    <x v="26"/>
  </r>
  <r>
    <n v="1967"/>
    <x v="23"/>
  </r>
  <r>
    <n v="1968"/>
    <x v="7"/>
  </r>
  <r>
    <n v="1969"/>
    <x v="52"/>
  </r>
  <r>
    <n v="1970"/>
    <x v="41"/>
  </r>
  <r>
    <n v="1971"/>
    <x v="70"/>
  </r>
  <r>
    <n v="1972"/>
    <x v="74"/>
  </r>
  <r>
    <n v="1973"/>
    <x v="46"/>
  </r>
  <r>
    <n v="1974"/>
    <x v="72"/>
  </r>
  <r>
    <n v="1975"/>
    <x v="77"/>
  </r>
  <r>
    <n v="1976"/>
    <x v="39"/>
  </r>
  <r>
    <n v="1977"/>
    <x v="43"/>
  </r>
  <r>
    <n v="1978"/>
    <x v="31"/>
  </r>
  <r>
    <n v="1979"/>
    <x v="8"/>
  </r>
  <r>
    <n v="1980"/>
    <x v="29"/>
  </r>
  <r>
    <n v="1981"/>
    <x v="26"/>
  </r>
  <r>
    <n v="1982"/>
    <x v="26"/>
  </r>
  <r>
    <n v="1983"/>
    <x v="52"/>
  </r>
  <r>
    <n v="1984"/>
    <x v="3"/>
  </r>
  <r>
    <n v="1985"/>
    <x v="57"/>
  </r>
  <r>
    <n v="1986"/>
    <x v="44"/>
  </r>
  <r>
    <n v="1987"/>
    <x v="90"/>
  </r>
  <r>
    <n v="1988"/>
    <x v="84"/>
  </r>
  <r>
    <n v="1989"/>
    <x v="18"/>
  </r>
  <r>
    <n v="1990"/>
    <x v="2"/>
  </r>
  <r>
    <n v="1991"/>
    <x v="26"/>
  </r>
  <r>
    <n v="1992"/>
    <x v="26"/>
  </r>
  <r>
    <n v="1993"/>
    <x v="27"/>
  </r>
  <r>
    <n v="1994"/>
    <x v="62"/>
  </r>
  <r>
    <n v="1995"/>
    <x v="67"/>
  </r>
  <r>
    <n v="1996"/>
    <x v="71"/>
  </r>
  <r>
    <n v="1997"/>
    <x v="62"/>
  </r>
  <r>
    <n v="1998"/>
    <x v="11"/>
  </r>
  <r>
    <n v="1999"/>
    <x v="75"/>
  </r>
  <r>
    <n v="2000"/>
    <x v="73"/>
  </r>
  <r>
    <n v="2001"/>
    <x v="41"/>
  </r>
  <r>
    <n v="2002"/>
    <x v="84"/>
  </r>
  <r>
    <n v="2003"/>
    <x v="58"/>
  </r>
  <r>
    <n v="2004"/>
    <x v="3"/>
  </r>
  <r>
    <n v="2005"/>
    <x v="30"/>
  </r>
  <r>
    <n v="2006"/>
    <x v="47"/>
  </r>
  <r>
    <n v="2007"/>
    <x v="1"/>
  </r>
  <r>
    <n v="2008"/>
    <x v="82"/>
  </r>
  <r>
    <n v="2009"/>
    <x v="1"/>
  </r>
  <r>
    <n v="2010"/>
    <x v="68"/>
  </r>
  <r>
    <n v="2011"/>
    <x v="68"/>
  </r>
  <r>
    <n v="2012"/>
    <x v="48"/>
  </r>
  <r>
    <n v="2013"/>
    <x v="57"/>
  </r>
  <r>
    <n v="2014"/>
    <x v="55"/>
  </r>
  <r>
    <n v="2015"/>
    <x v="62"/>
  </r>
  <r>
    <n v="2016"/>
    <x v="3"/>
  </r>
  <r>
    <n v="2017"/>
    <x v="85"/>
  </r>
  <r>
    <n v="2018"/>
    <x v="81"/>
  </r>
  <r>
    <n v="2019"/>
    <x v="10"/>
  </r>
  <r>
    <n v="2020"/>
    <x v="68"/>
  </r>
  <r>
    <n v="2021"/>
    <x v="10"/>
  </r>
  <r>
    <n v="2022"/>
    <x v="66"/>
  </r>
  <r>
    <n v="2023"/>
    <x v="71"/>
  </r>
  <r>
    <n v="2024"/>
    <x v="12"/>
  </r>
  <r>
    <n v="2025"/>
    <x v="52"/>
  </r>
  <r>
    <n v="2026"/>
    <x v="22"/>
  </r>
  <r>
    <n v="2027"/>
    <x v="26"/>
  </r>
  <r>
    <n v="2028"/>
    <x v="25"/>
  </r>
  <r>
    <n v="2029"/>
    <x v="1"/>
  </r>
  <r>
    <n v="2030"/>
    <x v="1"/>
  </r>
  <r>
    <n v="2031"/>
    <x v="77"/>
  </r>
  <r>
    <n v="2032"/>
    <x v="78"/>
  </r>
  <r>
    <n v="2033"/>
    <x v="60"/>
  </r>
  <r>
    <n v="2034"/>
    <x v="42"/>
  </r>
  <r>
    <n v="2035"/>
    <x v="8"/>
  </r>
  <r>
    <n v="2036"/>
    <x v="75"/>
  </r>
  <r>
    <n v="2037"/>
    <x v="4"/>
  </r>
  <r>
    <n v="2038"/>
    <x v="15"/>
  </r>
  <r>
    <n v="2039"/>
    <x v="78"/>
  </r>
  <r>
    <n v="2040"/>
    <x v="51"/>
  </r>
  <r>
    <n v="2041"/>
    <x v="5"/>
  </r>
  <r>
    <n v="2042"/>
    <x v="27"/>
  </r>
  <r>
    <n v="2043"/>
    <x v="1"/>
  </r>
  <r>
    <n v="2044"/>
    <x v="63"/>
  </r>
  <r>
    <n v="2045"/>
    <x v="60"/>
  </r>
  <r>
    <n v="2046"/>
    <x v="87"/>
  </r>
  <r>
    <n v="2047"/>
    <x v="20"/>
  </r>
  <r>
    <n v="2048"/>
    <x v="15"/>
  </r>
  <r>
    <n v="2049"/>
    <x v="65"/>
  </r>
  <r>
    <n v="2050"/>
    <x v="57"/>
  </r>
  <r>
    <n v="2051"/>
    <x v="76"/>
  </r>
  <r>
    <n v="2052"/>
    <x v="12"/>
  </r>
  <r>
    <n v="2053"/>
    <x v="81"/>
  </r>
  <r>
    <n v="2054"/>
    <x v="33"/>
  </r>
  <r>
    <n v="2055"/>
    <x v="14"/>
  </r>
  <r>
    <n v="2056"/>
    <x v="34"/>
  </r>
  <r>
    <n v="2057"/>
    <x v="41"/>
  </r>
  <r>
    <n v="2058"/>
    <x v="22"/>
  </r>
  <r>
    <n v="2059"/>
    <x v="54"/>
  </r>
  <r>
    <n v="2060"/>
    <x v="17"/>
  </r>
  <r>
    <n v="2061"/>
    <x v="87"/>
  </r>
  <r>
    <n v="2062"/>
    <x v="41"/>
  </r>
  <r>
    <n v="2063"/>
    <x v="74"/>
  </r>
  <r>
    <n v="2064"/>
    <x v="53"/>
  </r>
  <r>
    <n v="2065"/>
    <x v="16"/>
  </r>
  <r>
    <n v="2066"/>
    <x v="31"/>
  </r>
  <r>
    <n v="2067"/>
    <x v="88"/>
  </r>
  <r>
    <n v="2068"/>
    <x v="70"/>
  </r>
  <r>
    <n v="2069"/>
    <x v="81"/>
  </r>
  <r>
    <n v="2070"/>
    <x v="41"/>
  </r>
  <r>
    <n v="2071"/>
    <x v="60"/>
  </r>
  <r>
    <n v="2072"/>
    <x v="88"/>
  </r>
  <r>
    <n v="2073"/>
    <x v="65"/>
  </r>
  <r>
    <n v="2074"/>
    <x v="65"/>
  </r>
  <r>
    <n v="2075"/>
    <x v="53"/>
  </r>
  <r>
    <n v="2076"/>
    <x v="1"/>
  </r>
  <r>
    <n v="2077"/>
    <x v="21"/>
  </r>
  <r>
    <n v="2078"/>
    <x v="0"/>
  </r>
  <r>
    <n v="2079"/>
    <x v="47"/>
  </r>
  <r>
    <n v="2080"/>
    <x v="8"/>
  </r>
  <r>
    <n v="2081"/>
    <x v="18"/>
  </r>
  <r>
    <n v="2082"/>
    <x v="78"/>
  </r>
  <r>
    <n v="2083"/>
    <x v="39"/>
  </r>
  <r>
    <n v="2084"/>
    <x v="47"/>
  </r>
  <r>
    <n v="2085"/>
    <x v="21"/>
  </r>
  <r>
    <n v="2086"/>
    <x v="52"/>
  </r>
  <r>
    <n v="2087"/>
    <x v="66"/>
  </r>
  <r>
    <n v="2088"/>
    <x v="24"/>
  </r>
  <r>
    <n v="2089"/>
    <x v="71"/>
  </r>
  <r>
    <n v="2090"/>
    <x v="48"/>
  </r>
  <r>
    <n v="2091"/>
    <x v="46"/>
  </r>
  <r>
    <n v="2092"/>
    <x v="51"/>
  </r>
  <r>
    <n v="2093"/>
    <x v="29"/>
  </r>
  <r>
    <n v="2094"/>
    <x v="28"/>
  </r>
  <r>
    <n v="2095"/>
    <x v="57"/>
  </r>
  <r>
    <n v="2096"/>
    <x v="40"/>
  </r>
  <r>
    <n v="2097"/>
    <x v="89"/>
  </r>
  <r>
    <n v="2098"/>
    <x v="14"/>
  </r>
  <r>
    <n v="2099"/>
    <x v="4"/>
  </r>
  <r>
    <n v="2100"/>
    <x v="45"/>
  </r>
  <r>
    <n v="2101"/>
    <x v="56"/>
  </r>
  <r>
    <n v="2102"/>
    <x v="58"/>
  </r>
  <r>
    <n v="2103"/>
    <x v="43"/>
  </r>
  <r>
    <n v="2104"/>
    <x v="13"/>
  </r>
  <r>
    <n v="2105"/>
    <x v="21"/>
  </r>
  <r>
    <n v="2106"/>
    <x v="10"/>
  </r>
  <r>
    <n v="2107"/>
    <x v="2"/>
  </r>
  <r>
    <n v="2108"/>
    <x v="48"/>
  </r>
  <r>
    <n v="2109"/>
    <x v="26"/>
  </r>
  <r>
    <n v="2110"/>
    <x v="20"/>
  </r>
  <r>
    <n v="2111"/>
    <x v="16"/>
  </r>
  <r>
    <n v="2112"/>
    <x v="76"/>
  </r>
  <r>
    <n v="2113"/>
    <x v="27"/>
  </r>
  <r>
    <n v="2114"/>
    <x v="29"/>
  </r>
  <r>
    <n v="2115"/>
    <x v="47"/>
  </r>
  <r>
    <n v="2116"/>
    <x v="24"/>
  </r>
  <r>
    <n v="2117"/>
    <x v="1"/>
  </r>
  <r>
    <n v="2118"/>
    <x v="43"/>
  </r>
  <r>
    <n v="2119"/>
    <x v="16"/>
  </r>
  <r>
    <n v="2120"/>
    <x v="53"/>
  </r>
  <r>
    <n v="2121"/>
    <x v="8"/>
  </r>
  <r>
    <n v="2122"/>
    <x v="62"/>
  </r>
  <r>
    <n v="2123"/>
    <x v="16"/>
  </r>
  <r>
    <n v="2124"/>
    <x v="8"/>
  </r>
  <r>
    <n v="2125"/>
    <x v="59"/>
  </r>
  <r>
    <n v="2126"/>
    <x v="26"/>
  </r>
  <r>
    <n v="2127"/>
    <x v="71"/>
  </r>
  <r>
    <n v="2128"/>
    <x v="23"/>
  </r>
  <r>
    <n v="2129"/>
    <x v="33"/>
  </r>
  <r>
    <n v="2130"/>
    <x v="20"/>
  </r>
  <r>
    <n v="2131"/>
    <x v="74"/>
  </r>
  <r>
    <n v="2132"/>
    <x v="8"/>
  </r>
  <r>
    <n v="2133"/>
    <x v="16"/>
  </r>
  <r>
    <n v="2134"/>
    <x v="41"/>
  </r>
  <r>
    <n v="2135"/>
    <x v="64"/>
  </r>
  <r>
    <n v="2136"/>
    <x v="30"/>
  </r>
  <r>
    <n v="2137"/>
    <x v="24"/>
  </r>
  <r>
    <n v="2138"/>
    <x v="20"/>
  </r>
  <r>
    <n v="2139"/>
    <x v="11"/>
  </r>
  <r>
    <n v="2140"/>
    <x v="39"/>
  </r>
  <r>
    <n v="2141"/>
    <x v="7"/>
  </r>
  <r>
    <n v="2142"/>
    <x v="45"/>
  </r>
  <r>
    <n v="2143"/>
    <x v="12"/>
  </r>
  <r>
    <n v="2144"/>
    <x v="56"/>
  </r>
  <r>
    <n v="2145"/>
    <x v="69"/>
  </r>
  <r>
    <n v="2146"/>
    <x v="26"/>
  </r>
  <r>
    <n v="2147"/>
    <x v="5"/>
  </r>
  <r>
    <n v="2148"/>
    <x v="23"/>
  </r>
  <r>
    <n v="2149"/>
    <x v="15"/>
  </r>
  <r>
    <n v="2150"/>
    <x v="21"/>
  </r>
  <r>
    <n v="2151"/>
    <x v="13"/>
  </r>
  <r>
    <n v="2152"/>
    <x v="31"/>
  </r>
  <r>
    <n v="2153"/>
    <x v="69"/>
  </r>
  <r>
    <n v="2154"/>
    <x v="60"/>
  </r>
  <r>
    <n v="2155"/>
    <x v="71"/>
  </r>
  <r>
    <n v="2156"/>
    <x v="13"/>
  </r>
  <r>
    <n v="2157"/>
    <x v="65"/>
  </r>
  <r>
    <n v="2158"/>
    <x v="24"/>
  </r>
  <r>
    <n v="2159"/>
    <x v="88"/>
  </r>
  <r>
    <n v="2160"/>
    <x v="78"/>
  </r>
  <r>
    <n v="2161"/>
    <x v="57"/>
  </r>
  <r>
    <n v="2162"/>
    <x v="68"/>
  </r>
  <r>
    <n v="2163"/>
    <x v="65"/>
  </r>
  <r>
    <n v="2164"/>
    <x v="57"/>
  </r>
  <r>
    <n v="2165"/>
    <x v="33"/>
  </r>
  <r>
    <n v="2166"/>
    <x v="17"/>
  </r>
  <r>
    <n v="2167"/>
    <x v="54"/>
  </r>
  <r>
    <n v="2168"/>
    <x v="85"/>
  </r>
  <r>
    <n v="2169"/>
    <x v="59"/>
  </r>
  <r>
    <n v="2170"/>
    <x v="20"/>
  </r>
  <r>
    <n v="2171"/>
    <x v="11"/>
  </r>
  <r>
    <n v="2172"/>
    <x v="8"/>
  </r>
  <r>
    <n v="2173"/>
    <x v="65"/>
  </r>
  <r>
    <n v="2174"/>
    <x v="18"/>
  </r>
  <r>
    <n v="2175"/>
    <x v="47"/>
  </r>
  <r>
    <n v="2176"/>
    <x v="43"/>
  </r>
  <r>
    <n v="2177"/>
    <x v="72"/>
  </r>
  <r>
    <n v="2178"/>
    <x v="54"/>
  </r>
  <r>
    <n v="2179"/>
    <x v="12"/>
  </r>
  <r>
    <n v="2180"/>
    <x v="42"/>
  </r>
  <r>
    <n v="2181"/>
    <x v="16"/>
  </r>
  <r>
    <n v="2182"/>
    <x v="61"/>
  </r>
  <r>
    <n v="2183"/>
    <x v="22"/>
  </r>
  <r>
    <n v="2184"/>
    <x v="18"/>
  </r>
  <r>
    <n v="2185"/>
    <x v="67"/>
  </r>
  <r>
    <n v="2186"/>
    <x v="53"/>
  </r>
  <r>
    <n v="2187"/>
    <x v="34"/>
  </r>
  <r>
    <n v="2188"/>
    <x v="88"/>
  </r>
  <r>
    <n v="2189"/>
    <x v="67"/>
  </r>
  <r>
    <n v="2190"/>
    <x v="27"/>
  </r>
  <r>
    <n v="2191"/>
    <x v="30"/>
  </r>
  <r>
    <n v="2192"/>
    <x v="5"/>
  </r>
  <r>
    <n v="2193"/>
    <x v="16"/>
  </r>
  <r>
    <n v="2194"/>
    <x v="70"/>
  </r>
  <r>
    <n v="2195"/>
    <x v="9"/>
  </r>
  <r>
    <n v="2196"/>
    <x v="1"/>
  </r>
  <r>
    <n v="2197"/>
    <x v="18"/>
  </r>
  <r>
    <n v="2198"/>
    <x v="70"/>
  </r>
  <r>
    <n v="2199"/>
    <x v="30"/>
  </r>
  <r>
    <n v="2200"/>
    <x v="37"/>
  </r>
  <r>
    <n v="2201"/>
    <x v="78"/>
  </r>
  <r>
    <n v="2202"/>
    <x v="27"/>
  </r>
  <r>
    <n v="2203"/>
    <x v="53"/>
  </r>
  <r>
    <n v="2204"/>
    <x v="41"/>
  </r>
  <r>
    <n v="2205"/>
    <x v="71"/>
  </r>
  <r>
    <n v="2206"/>
    <x v="25"/>
  </r>
  <r>
    <n v="2207"/>
    <x v="79"/>
  </r>
  <r>
    <n v="2208"/>
    <x v="52"/>
  </r>
  <r>
    <n v="2209"/>
    <x v="0"/>
  </r>
  <r>
    <n v="2210"/>
    <x v="57"/>
  </r>
  <r>
    <n v="2211"/>
    <x v="22"/>
  </r>
  <r>
    <n v="2212"/>
    <x v="18"/>
  </r>
  <r>
    <n v="2213"/>
    <x v="57"/>
  </r>
  <r>
    <n v="2214"/>
    <x v="31"/>
  </r>
  <r>
    <n v="2215"/>
    <x v="68"/>
  </r>
  <r>
    <n v="2216"/>
    <x v="15"/>
  </r>
  <r>
    <n v="2217"/>
    <x v="48"/>
  </r>
  <r>
    <n v="2218"/>
    <x v="44"/>
  </r>
  <r>
    <n v="2219"/>
    <x v="58"/>
  </r>
  <r>
    <n v="2220"/>
    <x v="40"/>
  </r>
  <r>
    <n v="2221"/>
    <x v="12"/>
  </r>
  <r>
    <n v="2222"/>
    <x v="10"/>
  </r>
  <r>
    <n v="2223"/>
    <x v="5"/>
  </r>
  <r>
    <n v="2224"/>
    <x v="61"/>
  </r>
  <r>
    <n v="2225"/>
    <x v="37"/>
  </r>
  <r>
    <n v="2226"/>
    <x v="20"/>
  </r>
  <r>
    <n v="2227"/>
    <x v="81"/>
  </r>
  <r>
    <n v="2228"/>
    <x v="42"/>
  </r>
  <r>
    <n v="2229"/>
    <x v="20"/>
  </r>
  <r>
    <n v="2230"/>
    <x v="5"/>
  </r>
  <r>
    <n v="2231"/>
    <x v="36"/>
  </r>
  <r>
    <n v="2232"/>
    <x v="53"/>
  </r>
  <r>
    <n v="2233"/>
    <x v="23"/>
  </r>
  <r>
    <n v="2234"/>
    <x v="24"/>
  </r>
  <r>
    <n v="2235"/>
    <x v="6"/>
  </r>
  <r>
    <n v="2236"/>
    <x v="28"/>
  </r>
  <r>
    <n v="2237"/>
    <x v="39"/>
  </r>
  <r>
    <n v="2238"/>
    <x v="21"/>
  </r>
  <r>
    <n v="2239"/>
    <x v="21"/>
  </r>
  <r>
    <n v="2240"/>
    <x v="52"/>
  </r>
  <r>
    <n v="2241"/>
    <x v="70"/>
  </r>
  <r>
    <n v="2242"/>
    <x v="27"/>
  </r>
  <r>
    <n v="2243"/>
    <x v="58"/>
  </r>
  <r>
    <n v="2244"/>
    <x v="69"/>
  </r>
  <r>
    <n v="2245"/>
    <x v="21"/>
  </r>
  <r>
    <n v="2246"/>
    <x v="8"/>
  </r>
  <r>
    <n v="2247"/>
    <x v="37"/>
  </r>
  <r>
    <n v="2248"/>
    <x v="26"/>
  </r>
  <r>
    <n v="2249"/>
    <x v="8"/>
  </r>
  <r>
    <n v="2250"/>
    <x v="74"/>
  </r>
  <r>
    <n v="2251"/>
    <x v="48"/>
  </r>
  <r>
    <n v="2252"/>
    <x v="60"/>
  </r>
  <r>
    <n v="2253"/>
    <x v="1"/>
  </r>
  <r>
    <n v="2254"/>
    <x v="22"/>
  </r>
  <r>
    <n v="2255"/>
    <x v="27"/>
  </r>
  <r>
    <n v="2256"/>
    <x v="18"/>
  </r>
  <r>
    <n v="2257"/>
    <x v="70"/>
  </r>
  <r>
    <n v="2258"/>
    <x v="54"/>
  </r>
  <r>
    <n v="2259"/>
    <x v="2"/>
  </r>
  <r>
    <n v="2260"/>
    <x v="55"/>
  </r>
  <r>
    <n v="2261"/>
    <x v="35"/>
  </r>
  <r>
    <n v="2262"/>
    <x v="85"/>
  </r>
  <r>
    <n v="2263"/>
    <x v="2"/>
  </r>
  <r>
    <n v="2264"/>
    <x v="41"/>
  </r>
  <r>
    <n v="2265"/>
    <x v="44"/>
  </r>
  <r>
    <n v="2266"/>
    <x v="30"/>
  </r>
  <r>
    <n v="2267"/>
    <x v="72"/>
  </r>
  <r>
    <n v="2268"/>
    <x v="12"/>
  </r>
  <r>
    <n v="2269"/>
    <x v="33"/>
  </r>
  <r>
    <n v="2270"/>
    <x v="70"/>
  </r>
  <r>
    <n v="2271"/>
    <x v="61"/>
  </r>
  <r>
    <n v="2272"/>
    <x v="75"/>
  </r>
  <r>
    <n v="2273"/>
    <x v="66"/>
  </r>
  <r>
    <n v="2274"/>
    <x v="20"/>
  </r>
  <r>
    <n v="2275"/>
    <x v="66"/>
  </r>
  <r>
    <n v="2276"/>
    <x v="39"/>
  </r>
  <r>
    <n v="2277"/>
    <x v="58"/>
  </r>
  <r>
    <n v="2278"/>
    <x v="32"/>
  </r>
  <r>
    <n v="2279"/>
    <x v="42"/>
  </r>
  <r>
    <n v="2280"/>
    <x v="43"/>
  </r>
  <r>
    <n v="2281"/>
    <x v="61"/>
  </r>
  <r>
    <n v="2282"/>
    <x v="21"/>
  </r>
  <r>
    <n v="2283"/>
    <x v="24"/>
  </r>
  <r>
    <n v="2284"/>
    <x v="74"/>
  </r>
  <r>
    <n v="2285"/>
    <x v="11"/>
  </r>
  <r>
    <n v="2286"/>
    <x v="25"/>
  </r>
  <r>
    <n v="2287"/>
    <x v="32"/>
  </r>
  <r>
    <n v="2288"/>
    <x v="4"/>
  </r>
  <r>
    <n v="2289"/>
    <x v="14"/>
  </r>
  <r>
    <n v="2290"/>
    <x v="23"/>
  </r>
  <r>
    <n v="2291"/>
    <x v="8"/>
  </r>
  <r>
    <n v="2292"/>
    <x v="24"/>
  </r>
  <r>
    <n v="2293"/>
    <x v="57"/>
  </r>
  <r>
    <n v="2294"/>
    <x v="40"/>
  </r>
  <r>
    <n v="2295"/>
    <x v="31"/>
  </r>
  <r>
    <n v="2296"/>
    <x v="9"/>
  </r>
  <r>
    <n v="2297"/>
    <x v="52"/>
  </r>
  <r>
    <n v="2298"/>
    <x v="17"/>
  </r>
  <r>
    <n v="2299"/>
    <x v="76"/>
  </r>
  <r>
    <n v="2300"/>
    <x v="72"/>
  </r>
  <r>
    <n v="2301"/>
    <x v="29"/>
  </r>
  <r>
    <n v="2302"/>
    <x v="56"/>
  </r>
  <r>
    <n v="2303"/>
    <x v="15"/>
  </r>
  <r>
    <n v="2304"/>
    <x v="58"/>
  </r>
  <r>
    <n v="2305"/>
    <x v="5"/>
  </r>
  <r>
    <n v="2306"/>
    <x v="52"/>
  </r>
  <r>
    <n v="2307"/>
    <x v="62"/>
  </r>
  <r>
    <n v="2308"/>
    <x v="65"/>
  </r>
  <r>
    <n v="2309"/>
    <x v="21"/>
  </r>
  <r>
    <n v="2310"/>
    <x v="25"/>
  </r>
  <r>
    <n v="2311"/>
    <x v="71"/>
  </r>
  <r>
    <n v="2312"/>
    <x v="57"/>
  </r>
  <r>
    <n v="2313"/>
    <x v="67"/>
  </r>
  <r>
    <n v="2314"/>
    <x v="9"/>
  </r>
  <r>
    <n v="2315"/>
    <x v="26"/>
  </r>
  <r>
    <n v="2316"/>
    <x v="22"/>
  </r>
  <r>
    <n v="2317"/>
    <x v="30"/>
  </r>
  <r>
    <n v="2318"/>
    <x v="56"/>
  </r>
  <r>
    <n v="2319"/>
    <x v="87"/>
  </r>
  <r>
    <n v="2320"/>
    <x v="52"/>
  </r>
  <r>
    <n v="2321"/>
    <x v="34"/>
  </r>
  <r>
    <n v="2322"/>
    <x v="27"/>
  </r>
  <r>
    <n v="2323"/>
    <x v="78"/>
  </r>
  <r>
    <n v="2324"/>
    <x v="3"/>
  </r>
  <r>
    <n v="2325"/>
    <x v="27"/>
  </r>
  <r>
    <n v="2326"/>
    <x v="11"/>
  </r>
  <r>
    <n v="2327"/>
    <x v="43"/>
  </r>
  <r>
    <n v="2328"/>
    <x v="46"/>
  </r>
  <r>
    <n v="2329"/>
    <x v="34"/>
  </r>
  <r>
    <n v="2330"/>
    <x v="67"/>
  </r>
  <r>
    <n v="2331"/>
    <x v="11"/>
  </r>
  <r>
    <n v="2332"/>
    <x v="37"/>
  </r>
  <r>
    <n v="2333"/>
    <x v="54"/>
  </r>
  <r>
    <n v="2334"/>
    <x v="18"/>
  </r>
  <r>
    <n v="2335"/>
    <x v="75"/>
  </r>
  <r>
    <n v="2336"/>
    <x v="78"/>
  </r>
  <r>
    <n v="2337"/>
    <x v="73"/>
  </r>
  <r>
    <n v="2338"/>
    <x v="71"/>
  </r>
  <r>
    <n v="2339"/>
    <x v="39"/>
  </r>
  <r>
    <n v="2340"/>
    <x v="4"/>
  </r>
  <r>
    <n v="2341"/>
    <x v="42"/>
  </r>
  <r>
    <n v="2342"/>
    <x v="89"/>
  </r>
  <r>
    <n v="2343"/>
    <x v="57"/>
  </r>
  <r>
    <n v="2344"/>
    <x v="26"/>
  </r>
  <r>
    <n v="2345"/>
    <x v="47"/>
  </r>
  <r>
    <n v="2346"/>
    <x v="68"/>
  </r>
  <r>
    <n v="2347"/>
    <x v="48"/>
  </r>
  <r>
    <n v="2348"/>
    <x v="14"/>
  </r>
  <r>
    <n v="2349"/>
    <x v="1"/>
  </r>
  <r>
    <n v="2350"/>
    <x v="70"/>
  </r>
  <r>
    <n v="2351"/>
    <x v="21"/>
  </r>
  <r>
    <n v="2352"/>
    <x v="56"/>
  </r>
  <r>
    <n v="2353"/>
    <x v="14"/>
  </r>
  <r>
    <n v="2354"/>
    <x v="85"/>
  </r>
  <r>
    <n v="2355"/>
    <x v="57"/>
  </r>
  <r>
    <n v="2356"/>
    <x v="34"/>
  </r>
  <r>
    <n v="2357"/>
    <x v="49"/>
  </r>
  <r>
    <n v="2358"/>
    <x v="43"/>
  </r>
  <r>
    <n v="2359"/>
    <x v="21"/>
  </r>
  <r>
    <n v="2360"/>
    <x v="72"/>
  </r>
  <r>
    <n v="2361"/>
    <x v="11"/>
  </r>
  <r>
    <n v="2362"/>
    <x v="17"/>
  </r>
  <r>
    <n v="2363"/>
    <x v="85"/>
  </r>
  <r>
    <n v="2364"/>
    <x v="76"/>
  </r>
  <r>
    <n v="2365"/>
    <x v="17"/>
  </r>
  <r>
    <n v="2366"/>
    <x v="32"/>
  </r>
  <r>
    <n v="2367"/>
    <x v="76"/>
  </r>
  <r>
    <n v="2368"/>
    <x v="78"/>
  </r>
  <r>
    <n v="2369"/>
    <x v="86"/>
  </r>
  <r>
    <n v="2370"/>
    <x v="53"/>
  </r>
  <r>
    <n v="2371"/>
    <x v="72"/>
  </r>
  <r>
    <n v="2372"/>
    <x v="63"/>
  </r>
  <r>
    <n v="2373"/>
    <x v="36"/>
  </r>
  <r>
    <n v="2374"/>
    <x v="82"/>
  </r>
  <r>
    <n v="2375"/>
    <x v="51"/>
  </r>
  <r>
    <n v="2376"/>
    <x v="13"/>
  </r>
  <r>
    <n v="2377"/>
    <x v="60"/>
  </r>
  <r>
    <n v="2378"/>
    <x v="32"/>
  </r>
  <r>
    <n v="2379"/>
    <x v="73"/>
  </r>
  <r>
    <n v="2380"/>
    <x v="37"/>
  </r>
  <r>
    <n v="2381"/>
    <x v="37"/>
  </r>
  <r>
    <n v="2382"/>
    <x v="44"/>
  </r>
  <r>
    <n v="2383"/>
    <x v="6"/>
  </r>
  <r>
    <n v="2384"/>
    <x v="40"/>
  </r>
  <r>
    <n v="2385"/>
    <x v="67"/>
  </r>
  <r>
    <n v="2386"/>
    <x v="69"/>
  </r>
  <r>
    <n v="2387"/>
    <x v="66"/>
  </r>
  <r>
    <n v="2388"/>
    <x v="80"/>
  </r>
  <r>
    <n v="2389"/>
    <x v="51"/>
  </r>
  <r>
    <n v="2390"/>
    <x v="54"/>
  </r>
  <r>
    <n v="2391"/>
    <x v="35"/>
  </r>
  <r>
    <n v="2392"/>
    <x v="82"/>
  </r>
  <r>
    <n v="2393"/>
    <x v="34"/>
  </r>
  <r>
    <n v="2394"/>
    <x v="28"/>
  </r>
  <r>
    <n v="2395"/>
    <x v="66"/>
  </r>
  <r>
    <n v="2396"/>
    <x v="83"/>
  </r>
  <r>
    <n v="2397"/>
    <x v="76"/>
  </r>
  <r>
    <n v="2398"/>
    <x v="65"/>
  </r>
  <r>
    <n v="2399"/>
    <x v="90"/>
  </r>
  <r>
    <n v="2400"/>
    <x v="16"/>
  </r>
  <r>
    <n v="2401"/>
    <x v="18"/>
  </r>
  <r>
    <n v="2402"/>
    <x v="71"/>
  </r>
  <r>
    <n v="2403"/>
    <x v="4"/>
  </r>
  <r>
    <n v="2404"/>
    <x v="28"/>
  </r>
  <r>
    <n v="2405"/>
    <x v="6"/>
  </r>
  <r>
    <n v="2406"/>
    <x v="38"/>
  </r>
  <r>
    <n v="2407"/>
    <x v="28"/>
  </r>
  <r>
    <n v="2408"/>
    <x v="9"/>
  </r>
  <r>
    <n v="2409"/>
    <x v="63"/>
  </r>
  <r>
    <n v="2410"/>
    <x v="22"/>
  </r>
  <r>
    <n v="2411"/>
    <x v="4"/>
  </r>
  <r>
    <n v="2412"/>
    <x v="38"/>
  </r>
  <r>
    <n v="2413"/>
    <x v="35"/>
  </r>
  <r>
    <n v="2414"/>
    <x v="21"/>
  </r>
  <r>
    <n v="2415"/>
    <x v="78"/>
  </r>
  <r>
    <n v="2416"/>
    <x v="71"/>
  </r>
  <r>
    <n v="2417"/>
    <x v="20"/>
  </r>
  <r>
    <n v="2418"/>
    <x v="1"/>
  </r>
  <r>
    <n v="2419"/>
    <x v="21"/>
  </r>
  <r>
    <n v="2420"/>
    <x v="54"/>
  </r>
  <r>
    <n v="2421"/>
    <x v="76"/>
  </r>
  <r>
    <n v="2422"/>
    <x v="28"/>
  </r>
  <r>
    <n v="2423"/>
    <x v="88"/>
  </r>
  <r>
    <n v="2424"/>
    <x v="81"/>
  </r>
  <r>
    <n v="2425"/>
    <x v="43"/>
  </r>
  <r>
    <n v="2426"/>
    <x v="80"/>
  </r>
  <r>
    <n v="2427"/>
    <x v="53"/>
  </r>
  <r>
    <n v="2428"/>
    <x v="7"/>
  </r>
  <r>
    <n v="2429"/>
    <x v="72"/>
  </r>
  <r>
    <n v="2430"/>
    <x v="44"/>
  </r>
  <r>
    <n v="2431"/>
    <x v="20"/>
  </r>
  <r>
    <n v="2432"/>
    <x v="21"/>
  </r>
  <r>
    <n v="2433"/>
    <x v="24"/>
  </r>
  <r>
    <n v="2434"/>
    <x v="66"/>
  </r>
  <r>
    <n v="2435"/>
    <x v="80"/>
  </r>
  <r>
    <n v="2436"/>
    <x v="23"/>
  </r>
  <r>
    <n v="2437"/>
    <x v="71"/>
  </r>
  <r>
    <n v="2438"/>
    <x v="1"/>
  </r>
  <r>
    <n v="2439"/>
    <x v="13"/>
  </r>
  <r>
    <n v="2440"/>
    <x v="71"/>
  </r>
  <r>
    <n v="2441"/>
    <x v="65"/>
  </r>
  <r>
    <n v="2442"/>
    <x v="64"/>
  </r>
  <r>
    <n v="2443"/>
    <x v="11"/>
  </r>
  <r>
    <n v="2444"/>
    <x v="26"/>
  </r>
  <r>
    <n v="2445"/>
    <x v="6"/>
  </r>
  <r>
    <n v="2446"/>
    <x v="5"/>
  </r>
  <r>
    <n v="2447"/>
    <x v="30"/>
  </r>
  <r>
    <n v="2448"/>
    <x v="55"/>
  </r>
  <r>
    <n v="2449"/>
    <x v="65"/>
  </r>
  <r>
    <n v="2450"/>
    <x v="70"/>
  </r>
  <r>
    <n v="2451"/>
    <x v="52"/>
  </r>
  <r>
    <n v="2452"/>
    <x v="75"/>
  </r>
  <r>
    <n v="2453"/>
    <x v="60"/>
  </r>
  <r>
    <n v="2454"/>
    <x v="11"/>
  </r>
  <r>
    <n v="2455"/>
    <x v="66"/>
  </r>
  <r>
    <n v="2456"/>
    <x v="11"/>
  </r>
  <r>
    <n v="2457"/>
    <x v="56"/>
  </r>
  <r>
    <n v="2458"/>
    <x v="64"/>
  </r>
  <r>
    <n v="2459"/>
    <x v="35"/>
  </r>
  <r>
    <n v="2460"/>
    <x v="43"/>
  </r>
  <r>
    <n v="2461"/>
    <x v="1"/>
  </r>
  <r>
    <n v="2462"/>
    <x v="62"/>
  </r>
  <r>
    <n v="2463"/>
    <x v="43"/>
  </r>
  <r>
    <n v="2464"/>
    <x v="2"/>
  </r>
  <r>
    <n v="2465"/>
    <x v="33"/>
  </r>
  <r>
    <n v="2466"/>
    <x v="45"/>
  </r>
  <r>
    <n v="2467"/>
    <x v="53"/>
  </r>
  <r>
    <n v="2468"/>
    <x v="26"/>
  </r>
  <r>
    <n v="2469"/>
    <x v="73"/>
  </r>
  <r>
    <n v="2470"/>
    <x v="33"/>
  </r>
  <r>
    <n v="2471"/>
    <x v="12"/>
  </r>
  <r>
    <n v="2472"/>
    <x v="12"/>
  </r>
  <r>
    <n v="2473"/>
    <x v="53"/>
  </r>
  <r>
    <n v="2474"/>
    <x v="16"/>
  </r>
  <r>
    <n v="2475"/>
    <x v="85"/>
  </r>
  <r>
    <n v="2476"/>
    <x v="28"/>
  </r>
  <r>
    <n v="2477"/>
    <x v="13"/>
  </r>
  <r>
    <n v="2478"/>
    <x v="12"/>
  </r>
  <r>
    <n v="2479"/>
    <x v="23"/>
  </r>
  <r>
    <n v="2480"/>
    <x v="22"/>
  </r>
  <r>
    <n v="2481"/>
    <x v="46"/>
  </r>
  <r>
    <n v="2482"/>
    <x v="38"/>
  </r>
  <r>
    <n v="2483"/>
    <x v="30"/>
  </r>
  <r>
    <n v="2484"/>
    <x v="20"/>
  </r>
  <r>
    <n v="2485"/>
    <x v="56"/>
  </r>
  <r>
    <n v="2486"/>
    <x v="5"/>
  </r>
  <r>
    <n v="2487"/>
    <x v="30"/>
  </r>
  <r>
    <n v="2488"/>
    <x v="9"/>
  </r>
  <r>
    <n v="2489"/>
    <x v="6"/>
  </r>
  <r>
    <n v="2490"/>
    <x v="76"/>
  </r>
  <r>
    <n v="2491"/>
    <x v="72"/>
  </r>
  <r>
    <n v="2492"/>
    <x v="81"/>
  </r>
  <r>
    <n v="2493"/>
    <x v="52"/>
  </r>
  <r>
    <n v="2494"/>
    <x v="12"/>
  </r>
  <r>
    <n v="2495"/>
    <x v="12"/>
  </r>
  <r>
    <n v="2496"/>
    <x v="31"/>
  </r>
  <r>
    <n v="2497"/>
    <x v="49"/>
  </r>
  <r>
    <n v="2498"/>
    <x v="39"/>
  </r>
  <r>
    <n v="2499"/>
    <x v="78"/>
  </r>
  <r>
    <n v="2500"/>
    <x v="3"/>
  </r>
  <r>
    <n v="2501"/>
    <x v="34"/>
  </r>
  <r>
    <n v="2502"/>
    <x v="34"/>
  </r>
  <r>
    <n v="2503"/>
    <x v="78"/>
  </r>
  <r>
    <n v="2504"/>
    <x v="33"/>
  </r>
  <r>
    <n v="2505"/>
    <x v="62"/>
  </r>
  <r>
    <n v="2506"/>
    <x v="10"/>
  </r>
  <r>
    <n v="2507"/>
    <x v="29"/>
  </r>
  <r>
    <n v="2508"/>
    <x v="58"/>
  </r>
  <r>
    <n v="2509"/>
    <x v="5"/>
  </r>
  <r>
    <n v="2510"/>
    <x v="27"/>
  </r>
  <r>
    <n v="2511"/>
    <x v="66"/>
  </r>
  <r>
    <n v="2512"/>
    <x v="17"/>
  </r>
  <r>
    <n v="2513"/>
    <x v="0"/>
  </r>
  <r>
    <n v="2514"/>
    <x v="60"/>
  </r>
  <r>
    <n v="2515"/>
    <x v="54"/>
  </r>
  <r>
    <n v="2516"/>
    <x v="30"/>
  </r>
  <r>
    <n v="2517"/>
    <x v="66"/>
  </r>
  <r>
    <n v="2518"/>
    <x v="8"/>
  </r>
  <r>
    <n v="2519"/>
    <x v="43"/>
  </r>
  <r>
    <n v="2520"/>
    <x v="23"/>
  </r>
  <r>
    <n v="2521"/>
    <x v="55"/>
  </r>
  <r>
    <n v="2522"/>
    <x v="70"/>
  </r>
  <r>
    <n v="2523"/>
    <x v="60"/>
  </r>
  <r>
    <n v="2524"/>
    <x v="12"/>
  </r>
  <r>
    <n v="2525"/>
    <x v="72"/>
  </r>
  <r>
    <n v="2526"/>
    <x v="2"/>
  </r>
  <r>
    <n v="2527"/>
    <x v="35"/>
  </r>
  <r>
    <n v="2528"/>
    <x v="31"/>
  </r>
  <r>
    <n v="2529"/>
    <x v="27"/>
  </r>
  <r>
    <n v="2530"/>
    <x v="12"/>
  </r>
  <r>
    <n v="2531"/>
    <x v="81"/>
  </r>
  <r>
    <n v="2532"/>
    <x v="28"/>
  </r>
  <r>
    <n v="2533"/>
    <x v="72"/>
  </r>
  <r>
    <n v="2534"/>
    <x v="23"/>
  </r>
  <r>
    <n v="2535"/>
    <x v="49"/>
  </r>
  <r>
    <n v="2536"/>
    <x v="79"/>
  </r>
  <r>
    <n v="2537"/>
    <x v="43"/>
  </r>
  <r>
    <n v="2538"/>
    <x v="56"/>
  </r>
  <r>
    <n v="2539"/>
    <x v="11"/>
  </r>
  <r>
    <n v="2540"/>
    <x v="72"/>
  </r>
  <r>
    <n v="2541"/>
    <x v="72"/>
  </r>
  <r>
    <n v="2542"/>
    <x v="68"/>
  </r>
  <r>
    <n v="2543"/>
    <x v="35"/>
  </r>
  <r>
    <n v="2544"/>
    <x v="63"/>
  </r>
  <r>
    <n v="2545"/>
    <x v="51"/>
  </r>
  <r>
    <n v="2546"/>
    <x v="44"/>
  </r>
  <r>
    <n v="2547"/>
    <x v="35"/>
  </r>
  <r>
    <n v="2548"/>
    <x v="22"/>
  </r>
  <r>
    <n v="2549"/>
    <x v="90"/>
  </r>
  <r>
    <n v="2550"/>
    <x v="40"/>
  </r>
  <r>
    <n v="2551"/>
    <x v="38"/>
  </r>
  <r>
    <n v="2552"/>
    <x v="57"/>
  </r>
  <r>
    <n v="2553"/>
    <x v="78"/>
  </r>
  <r>
    <n v="2554"/>
    <x v="53"/>
  </r>
  <r>
    <n v="2555"/>
    <x v="84"/>
  </r>
  <r>
    <n v="2556"/>
    <x v="29"/>
  </r>
  <r>
    <n v="2557"/>
    <x v="40"/>
  </r>
  <r>
    <n v="2558"/>
    <x v="57"/>
  </r>
  <r>
    <n v="2559"/>
    <x v="24"/>
  </r>
  <r>
    <n v="2560"/>
    <x v="58"/>
  </r>
  <r>
    <n v="2561"/>
    <x v="34"/>
  </r>
  <r>
    <n v="2562"/>
    <x v="80"/>
  </r>
  <r>
    <n v="2563"/>
    <x v="74"/>
  </r>
  <r>
    <n v="2564"/>
    <x v="37"/>
  </r>
  <r>
    <n v="2565"/>
    <x v="11"/>
  </r>
  <r>
    <n v="2566"/>
    <x v="86"/>
  </r>
  <r>
    <n v="2567"/>
    <x v="11"/>
  </r>
  <r>
    <n v="2568"/>
    <x v="55"/>
  </r>
  <r>
    <n v="2569"/>
    <x v="16"/>
  </r>
  <r>
    <n v="2570"/>
    <x v="34"/>
  </r>
  <r>
    <n v="2571"/>
    <x v="71"/>
  </r>
  <r>
    <n v="2572"/>
    <x v="41"/>
  </r>
  <r>
    <n v="2573"/>
    <x v="9"/>
  </r>
  <r>
    <n v="2574"/>
    <x v="2"/>
  </r>
  <r>
    <n v="2575"/>
    <x v="7"/>
  </r>
  <r>
    <n v="2576"/>
    <x v="55"/>
  </r>
  <r>
    <n v="2577"/>
    <x v="2"/>
  </r>
  <r>
    <n v="2578"/>
    <x v="54"/>
  </r>
  <r>
    <n v="2579"/>
    <x v="2"/>
  </r>
  <r>
    <n v="2580"/>
    <x v="33"/>
  </r>
  <r>
    <n v="2581"/>
    <x v="40"/>
  </r>
  <r>
    <n v="2582"/>
    <x v="60"/>
  </r>
  <r>
    <n v="2583"/>
    <x v="24"/>
  </r>
  <r>
    <n v="2584"/>
    <x v="8"/>
  </r>
  <r>
    <n v="2585"/>
    <x v="67"/>
  </r>
  <r>
    <n v="2586"/>
    <x v="4"/>
  </r>
  <r>
    <n v="2587"/>
    <x v="60"/>
  </r>
  <r>
    <n v="2588"/>
    <x v="59"/>
  </r>
  <r>
    <n v="2589"/>
    <x v="4"/>
  </r>
  <r>
    <n v="2590"/>
    <x v="34"/>
  </r>
  <r>
    <n v="2591"/>
    <x v="73"/>
  </r>
  <r>
    <n v="2592"/>
    <x v="30"/>
  </r>
  <r>
    <n v="2593"/>
    <x v="60"/>
  </r>
  <r>
    <n v="2594"/>
    <x v="66"/>
  </r>
  <r>
    <n v="2595"/>
    <x v="5"/>
  </r>
  <r>
    <n v="2596"/>
    <x v="32"/>
  </r>
  <r>
    <n v="2597"/>
    <x v="27"/>
  </r>
  <r>
    <n v="2598"/>
    <x v="35"/>
  </r>
  <r>
    <n v="2599"/>
    <x v="87"/>
  </r>
  <r>
    <n v="2600"/>
    <x v="60"/>
  </r>
  <r>
    <n v="2601"/>
    <x v="2"/>
  </r>
  <r>
    <n v="2602"/>
    <x v="80"/>
  </r>
  <r>
    <n v="2603"/>
    <x v="52"/>
  </r>
  <r>
    <n v="2604"/>
    <x v="58"/>
  </r>
  <r>
    <n v="2605"/>
    <x v="87"/>
  </r>
  <r>
    <n v="2606"/>
    <x v="26"/>
  </r>
  <r>
    <n v="2607"/>
    <x v="9"/>
  </r>
  <r>
    <n v="2608"/>
    <x v="84"/>
  </r>
  <r>
    <n v="2609"/>
    <x v="29"/>
  </r>
  <r>
    <n v="2610"/>
    <x v="80"/>
  </r>
  <r>
    <n v="2611"/>
    <x v="23"/>
  </r>
  <r>
    <n v="2612"/>
    <x v="6"/>
  </r>
  <r>
    <n v="2613"/>
    <x v="16"/>
  </r>
  <r>
    <n v="2614"/>
    <x v="0"/>
  </r>
  <r>
    <n v="2615"/>
    <x v="77"/>
  </r>
  <r>
    <n v="2616"/>
    <x v="70"/>
  </r>
  <r>
    <n v="2617"/>
    <x v="46"/>
  </r>
  <r>
    <n v="2618"/>
    <x v="22"/>
  </r>
  <r>
    <n v="2619"/>
    <x v="33"/>
  </r>
  <r>
    <n v="2620"/>
    <x v="53"/>
  </r>
  <r>
    <n v="2621"/>
    <x v="44"/>
  </r>
  <r>
    <n v="2622"/>
    <x v="45"/>
  </r>
  <r>
    <n v="2623"/>
    <x v="48"/>
  </r>
  <r>
    <n v="2624"/>
    <x v="24"/>
  </r>
  <r>
    <n v="2625"/>
    <x v="30"/>
  </r>
  <r>
    <n v="2626"/>
    <x v="58"/>
  </r>
  <r>
    <n v="2627"/>
    <x v="14"/>
  </r>
  <r>
    <n v="2628"/>
    <x v="78"/>
  </r>
  <r>
    <n v="2629"/>
    <x v="33"/>
  </r>
  <r>
    <n v="2630"/>
    <x v="71"/>
  </r>
  <r>
    <n v="2631"/>
    <x v="75"/>
  </r>
  <r>
    <n v="2632"/>
    <x v="18"/>
  </r>
  <r>
    <n v="2633"/>
    <x v="14"/>
  </r>
  <r>
    <n v="2634"/>
    <x v="84"/>
  </r>
  <r>
    <n v="2635"/>
    <x v="10"/>
  </r>
  <r>
    <n v="2636"/>
    <x v="9"/>
  </r>
  <r>
    <n v="2637"/>
    <x v="51"/>
  </r>
  <r>
    <n v="2638"/>
    <x v="67"/>
  </r>
  <r>
    <n v="2639"/>
    <x v="15"/>
  </r>
  <r>
    <n v="2640"/>
    <x v="31"/>
  </r>
  <r>
    <n v="2641"/>
    <x v="74"/>
  </r>
  <r>
    <n v="2642"/>
    <x v="77"/>
  </r>
  <r>
    <n v="2643"/>
    <x v="62"/>
  </r>
  <r>
    <n v="2644"/>
    <x v="45"/>
  </r>
  <r>
    <n v="2645"/>
    <x v="21"/>
  </r>
  <r>
    <n v="2646"/>
    <x v="41"/>
  </r>
  <r>
    <n v="2647"/>
    <x v="43"/>
  </r>
  <r>
    <n v="2648"/>
    <x v="49"/>
  </r>
  <r>
    <n v="2649"/>
    <x v="54"/>
  </r>
  <r>
    <n v="2650"/>
    <x v="16"/>
  </r>
  <r>
    <n v="2651"/>
    <x v="57"/>
  </r>
  <r>
    <n v="2652"/>
    <x v="4"/>
  </r>
  <r>
    <n v="2653"/>
    <x v="44"/>
  </r>
  <r>
    <n v="2654"/>
    <x v="2"/>
  </r>
  <r>
    <n v="2655"/>
    <x v="15"/>
  </r>
  <r>
    <n v="2656"/>
    <x v="53"/>
  </r>
  <r>
    <n v="2657"/>
    <x v="69"/>
  </r>
  <r>
    <n v="2658"/>
    <x v="14"/>
  </r>
  <r>
    <n v="2659"/>
    <x v="2"/>
  </r>
  <r>
    <n v="2660"/>
    <x v="24"/>
  </r>
  <r>
    <n v="2661"/>
    <x v="37"/>
  </r>
  <r>
    <n v="2662"/>
    <x v="5"/>
  </r>
  <r>
    <n v="2663"/>
    <x v="30"/>
  </r>
  <r>
    <n v="2664"/>
    <x v="27"/>
  </r>
  <r>
    <n v="2665"/>
    <x v="56"/>
  </r>
  <r>
    <n v="2666"/>
    <x v="46"/>
  </r>
  <r>
    <n v="2667"/>
    <x v="62"/>
  </r>
  <r>
    <n v="2668"/>
    <x v="58"/>
  </r>
  <r>
    <n v="2669"/>
    <x v="53"/>
  </r>
  <r>
    <n v="2670"/>
    <x v="37"/>
  </r>
  <r>
    <n v="2671"/>
    <x v="18"/>
  </r>
  <r>
    <n v="2672"/>
    <x v="7"/>
  </r>
  <r>
    <n v="2673"/>
    <x v="81"/>
  </r>
  <r>
    <n v="2674"/>
    <x v="76"/>
  </r>
  <r>
    <n v="2675"/>
    <x v="77"/>
  </r>
  <r>
    <n v="2676"/>
    <x v="12"/>
  </r>
  <r>
    <n v="2677"/>
    <x v="65"/>
  </r>
  <r>
    <n v="2678"/>
    <x v="60"/>
  </r>
  <r>
    <n v="2679"/>
    <x v="44"/>
  </r>
  <r>
    <n v="2680"/>
    <x v="1"/>
  </r>
  <r>
    <n v="2681"/>
    <x v="8"/>
  </r>
  <r>
    <n v="2682"/>
    <x v="36"/>
  </r>
  <r>
    <n v="2683"/>
    <x v="10"/>
  </r>
  <r>
    <n v="2684"/>
    <x v="12"/>
  </r>
  <r>
    <n v="2685"/>
    <x v="1"/>
  </r>
  <r>
    <n v="2686"/>
    <x v="24"/>
  </r>
  <r>
    <n v="2687"/>
    <x v="56"/>
  </r>
  <r>
    <n v="2688"/>
    <x v="18"/>
  </r>
  <r>
    <n v="2689"/>
    <x v="11"/>
  </r>
  <r>
    <n v="2690"/>
    <x v="1"/>
  </r>
  <r>
    <n v="2691"/>
    <x v="36"/>
  </r>
  <r>
    <n v="2692"/>
    <x v="72"/>
  </r>
  <r>
    <n v="2693"/>
    <x v="70"/>
  </r>
  <r>
    <n v="2694"/>
    <x v="40"/>
  </r>
  <r>
    <n v="2695"/>
    <x v="45"/>
  </r>
  <r>
    <n v="2696"/>
    <x v="21"/>
  </r>
  <r>
    <n v="2697"/>
    <x v="66"/>
  </r>
  <r>
    <n v="2698"/>
    <x v="65"/>
  </r>
  <r>
    <n v="2699"/>
    <x v="14"/>
  </r>
  <r>
    <n v="2700"/>
    <x v="16"/>
  </r>
  <r>
    <n v="2701"/>
    <x v="71"/>
  </r>
  <r>
    <n v="2702"/>
    <x v="71"/>
  </r>
  <r>
    <n v="2703"/>
    <x v="24"/>
  </r>
  <r>
    <n v="2704"/>
    <x v="90"/>
  </r>
  <r>
    <n v="2705"/>
    <x v="5"/>
  </r>
  <r>
    <n v="2706"/>
    <x v="40"/>
  </r>
  <r>
    <n v="2707"/>
    <x v="58"/>
  </r>
  <r>
    <n v="2708"/>
    <x v="17"/>
  </r>
  <r>
    <n v="2709"/>
    <x v="86"/>
  </r>
  <r>
    <n v="2710"/>
    <x v="42"/>
  </r>
  <r>
    <n v="2711"/>
    <x v="26"/>
  </r>
  <r>
    <n v="2712"/>
    <x v="8"/>
  </r>
  <r>
    <n v="2713"/>
    <x v="39"/>
  </r>
  <r>
    <n v="2714"/>
    <x v="16"/>
  </r>
  <r>
    <n v="2715"/>
    <x v="84"/>
  </r>
  <r>
    <n v="2716"/>
    <x v="6"/>
  </r>
  <r>
    <n v="2717"/>
    <x v="51"/>
  </r>
  <r>
    <n v="2718"/>
    <x v="54"/>
  </r>
  <r>
    <n v="2719"/>
    <x v="77"/>
  </r>
  <r>
    <n v="2720"/>
    <x v="15"/>
  </r>
  <r>
    <n v="2721"/>
    <x v="23"/>
  </r>
  <r>
    <n v="2722"/>
    <x v="28"/>
  </r>
  <r>
    <n v="2723"/>
    <x v="30"/>
  </r>
  <r>
    <n v="2724"/>
    <x v="17"/>
  </r>
  <r>
    <n v="2725"/>
    <x v="28"/>
  </r>
  <r>
    <n v="2726"/>
    <x v="77"/>
  </r>
  <r>
    <n v="2727"/>
    <x v="67"/>
  </r>
  <r>
    <n v="2728"/>
    <x v="5"/>
  </r>
  <r>
    <n v="2729"/>
    <x v="8"/>
  </r>
  <r>
    <n v="2730"/>
    <x v="49"/>
  </r>
  <r>
    <n v="2731"/>
    <x v="65"/>
  </r>
  <r>
    <n v="2732"/>
    <x v="88"/>
  </r>
  <r>
    <n v="2733"/>
    <x v="80"/>
  </r>
  <r>
    <n v="2734"/>
    <x v="25"/>
  </r>
  <r>
    <n v="2735"/>
    <x v="33"/>
  </r>
  <r>
    <n v="2736"/>
    <x v="20"/>
  </r>
  <r>
    <n v="2737"/>
    <x v="6"/>
  </r>
  <r>
    <n v="2738"/>
    <x v="72"/>
  </r>
  <r>
    <n v="2739"/>
    <x v="23"/>
  </r>
  <r>
    <n v="2740"/>
    <x v="26"/>
  </r>
  <r>
    <n v="2741"/>
    <x v="23"/>
  </r>
  <r>
    <n v="2742"/>
    <x v="16"/>
  </r>
  <r>
    <n v="2743"/>
    <x v="13"/>
  </r>
  <r>
    <n v="2744"/>
    <x v="82"/>
  </r>
  <r>
    <n v="2745"/>
    <x v="68"/>
  </r>
  <r>
    <n v="2746"/>
    <x v="77"/>
  </r>
  <r>
    <n v="2747"/>
    <x v="13"/>
  </r>
  <r>
    <n v="2748"/>
    <x v="17"/>
  </r>
  <r>
    <n v="2749"/>
    <x v="37"/>
  </r>
  <r>
    <n v="2750"/>
    <x v="77"/>
  </r>
  <r>
    <n v="2751"/>
    <x v="74"/>
  </r>
  <r>
    <n v="2752"/>
    <x v="82"/>
  </r>
  <r>
    <n v="2753"/>
    <x v="70"/>
  </r>
  <r>
    <n v="2754"/>
    <x v="74"/>
  </r>
  <r>
    <n v="2755"/>
    <x v="2"/>
  </r>
  <r>
    <n v="2756"/>
    <x v="37"/>
  </r>
  <r>
    <n v="2757"/>
    <x v="72"/>
  </r>
  <r>
    <n v="2758"/>
    <x v="30"/>
  </r>
  <r>
    <n v="2759"/>
    <x v="37"/>
  </r>
  <r>
    <n v="2760"/>
    <x v="82"/>
  </r>
  <r>
    <n v="2761"/>
    <x v="40"/>
  </r>
  <r>
    <n v="2762"/>
    <x v="44"/>
  </r>
  <r>
    <n v="2763"/>
    <x v="41"/>
  </r>
  <r>
    <n v="2764"/>
    <x v="56"/>
  </r>
  <r>
    <n v="2765"/>
    <x v="32"/>
  </r>
  <r>
    <n v="2766"/>
    <x v="76"/>
  </r>
  <r>
    <n v="2767"/>
    <x v="43"/>
  </r>
  <r>
    <n v="2768"/>
    <x v="25"/>
  </r>
  <r>
    <n v="2769"/>
    <x v="88"/>
  </r>
  <r>
    <n v="2770"/>
    <x v="25"/>
  </r>
  <r>
    <n v="2771"/>
    <x v="66"/>
  </r>
  <r>
    <n v="2772"/>
    <x v="32"/>
  </r>
  <r>
    <n v="2773"/>
    <x v="21"/>
  </r>
  <r>
    <n v="2774"/>
    <x v="45"/>
  </r>
  <r>
    <n v="2775"/>
    <x v="11"/>
  </r>
  <r>
    <n v="2776"/>
    <x v="5"/>
  </r>
  <r>
    <n v="2777"/>
    <x v="68"/>
  </r>
  <r>
    <n v="2778"/>
    <x v="13"/>
  </r>
  <r>
    <n v="2779"/>
    <x v="82"/>
  </r>
  <r>
    <n v="2780"/>
    <x v="10"/>
  </r>
  <r>
    <n v="2781"/>
    <x v="43"/>
  </r>
  <r>
    <n v="2782"/>
    <x v="45"/>
  </r>
  <r>
    <n v="2783"/>
    <x v="76"/>
  </r>
  <r>
    <n v="2784"/>
    <x v="58"/>
  </r>
  <r>
    <n v="2785"/>
    <x v="28"/>
  </r>
  <r>
    <n v="2786"/>
    <x v="42"/>
  </r>
  <r>
    <n v="2787"/>
    <x v="86"/>
  </r>
  <r>
    <n v="2788"/>
    <x v="15"/>
  </r>
  <r>
    <n v="2789"/>
    <x v="45"/>
  </r>
  <r>
    <n v="2790"/>
    <x v="19"/>
  </r>
  <r>
    <n v="2791"/>
    <x v="58"/>
  </r>
  <r>
    <n v="2792"/>
    <x v="16"/>
  </r>
  <r>
    <n v="2793"/>
    <x v="49"/>
  </r>
  <r>
    <n v="2794"/>
    <x v="27"/>
  </r>
  <r>
    <n v="2795"/>
    <x v="9"/>
  </r>
  <r>
    <n v="2796"/>
    <x v="21"/>
  </r>
  <r>
    <n v="2797"/>
    <x v="90"/>
  </r>
  <r>
    <n v="2798"/>
    <x v="84"/>
  </r>
  <r>
    <n v="2799"/>
    <x v="26"/>
  </r>
  <r>
    <n v="2800"/>
    <x v="67"/>
  </r>
  <r>
    <n v="2801"/>
    <x v="74"/>
  </r>
  <r>
    <n v="2802"/>
    <x v="53"/>
  </r>
  <r>
    <n v="2803"/>
    <x v="1"/>
  </r>
  <r>
    <n v="2804"/>
    <x v="37"/>
  </r>
  <r>
    <n v="2805"/>
    <x v="25"/>
  </r>
  <r>
    <n v="2806"/>
    <x v="51"/>
  </r>
  <r>
    <n v="2807"/>
    <x v="6"/>
  </r>
  <r>
    <n v="2808"/>
    <x v="30"/>
  </r>
  <r>
    <n v="2809"/>
    <x v="85"/>
  </r>
  <r>
    <n v="2810"/>
    <x v="25"/>
  </r>
  <r>
    <n v="2811"/>
    <x v="3"/>
  </r>
  <r>
    <n v="2812"/>
    <x v="50"/>
  </r>
  <r>
    <n v="2813"/>
    <x v="13"/>
  </r>
  <r>
    <n v="2814"/>
    <x v="14"/>
  </r>
  <r>
    <n v="2815"/>
    <x v="43"/>
  </r>
  <r>
    <n v="2816"/>
    <x v="87"/>
  </r>
  <r>
    <n v="2817"/>
    <x v="5"/>
  </r>
  <r>
    <n v="2818"/>
    <x v="52"/>
  </r>
  <r>
    <n v="2819"/>
    <x v="64"/>
  </r>
  <r>
    <n v="2820"/>
    <x v="13"/>
  </r>
  <r>
    <n v="2821"/>
    <x v="57"/>
  </r>
  <r>
    <n v="2822"/>
    <x v="28"/>
  </r>
  <r>
    <n v="2823"/>
    <x v="77"/>
  </r>
  <r>
    <n v="2824"/>
    <x v="29"/>
  </r>
  <r>
    <n v="2825"/>
    <x v="49"/>
  </r>
  <r>
    <n v="2826"/>
    <x v="9"/>
  </r>
  <r>
    <n v="2827"/>
    <x v="77"/>
  </r>
  <r>
    <n v="2828"/>
    <x v="30"/>
  </r>
  <r>
    <n v="2829"/>
    <x v="67"/>
  </r>
  <r>
    <n v="2830"/>
    <x v="3"/>
  </r>
  <r>
    <n v="2831"/>
    <x v="36"/>
  </r>
  <r>
    <n v="2832"/>
    <x v="6"/>
  </r>
  <r>
    <n v="2833"/>
    <x v="67"/>
  </r>
  <r>
    <n v="2834"/>
    <x v="60"/>
  </r>
  <r>
    <n v="2835"/>
    <x v="43"/>
  </r>
  <r>
    <n v="2836"/>
    <x v="28"/>
  </r>
  <r>
    <n v="2837"/>
    <x v="7"/>
  </r>
  <r>
    <n v="2838"/>
    <x v="49"/>
  </r>
  <r>
    <n v="2839"/>
    <x v="14"/>
  </r>
  <r>
    <n v="2840"/>
    <x v="37"/>
  </r>
  <r>
    <n v="2841"/>
    <x v="74"/>
  </r>
  <r>
    <n v="2842"/>
    <x v="52"/>
  </r>
  <r>
    <n v="2843"/>
    <x v="68"/>
  </r>
  <r>
    <n v="2844"/>
    <x v="28"/>
  </r>
  <r>
    <n v="2845"/>
    <x v="16"/>
  </r>
  <r>
    <n v="2846"/>
    <x v="16"/>
  </r>
  <r>
    <n v="2847"/>
    <x v="15"/>
  </r>
  <r>
    <n v="2848"/>
    <x v="79"/>
  </r>
  <r>
    <n v="2849"/>
    <x v="57"/>
  </r>
  <r>
    <n v="2850"/>
    <x v="67"/>
  </r>
  <r>
    <n v="2851"/>
    <x v="20"/>
  </r>
  <r>
    <n v="2852"/>
    <x v="15"/>
  </r>
  <r>
    <n v="2853"/>
    <x v="67"/>
  </r>
  <r>
    <n v="2854"/>
    <x v="6"/>
  </r>
  <r>
    <n v="2855"/>
    <x v="5"/>
  </r>
  <r>
    <n v="2856"/>
    <x v="67"/>
  </r>
  <r>
    <n v="2857"/>
    <x v="26"/>
  </r>
  <r>
    <n v="2858"/>
    <x v="37"/>
  </r>
  <r>
    <n v="2859"/>
    <x v="1"/>
  </r>
  <r>
    <n v="2860"/>
    <x v="37"/>
  </r>
  <r>
    <n v="2861"/>
    <x v="42"/>
  </r>
  <r>
    <n v="2862"/>
    <x v="15"/>
  </r>
  <r>
    <n v="2863"/>
    <x v="13"/>
  </r>
  <r>
    <n v="2864"/>
    <x v="43"/>
  </r>
  <r>
    <n v="2865"/>
    <x v="29"/>
  </r>
  <r>
    <n v="2866"/>
    <x v="38"/>
  </r>
  <r>
    <n v="2867"/>
    <x v="24"/>
  </r>
  <r>
    <n v="2868"/>
    <x v="80"/>
  </r>
  <r>
    <n v="2869"/>
    <x v="26"/>
  </r>
  <r>
    <n v="2870"/>
    <x v="59"/>
  </r>
  <r>
    <n v="2871"/>
    <x v="43"/>
  </r>
  <r>
    <n v="2872"/>
    <x v="72"/>
  </r>
  <r>
    <n v="2873"/>
    <x v="21"/>
  </r>
  <r>
    <n v="2874"/>
    <x v="30"/>
  </r>
  <r>
    <n v="2875"/>
    <x v="78"/>
  </r>
  <r>
    <n v="2876"/>
    <x v="48"/>
  </r>
  <r>
    <n v="2877"/>
    <x v="45"/>
  </r>
  <r>
    <n v="2878"/>
    <x v="78"/>
  </r>
  <r>
    <n v="2879"/>
    <x v="30"/>
  </r>
  <r>
    <n v="2880"/>
    <x v="78"/>
  </r>
  <r>
    <n v="2881"/>
    <x v="44"/>
  </r>
  <r>
    <n v="2882"/>
    <x v="79"/>
  </r>
  <r>
    <n v="2883"/>
    <x v="4"/>
  </r>
  <r>
    <n v="2884"/>
    <x v="89"/>
  </r>
  <r>
    <n v="2885"/>
    <x v="19"/>
  </r>
  <r>
    <n v="2886"/>
    <x v="44"/>
  </r>
  <r>
    <n v="2887"/>
    <x v="62"/>
  </r>
  <r>
    <n v="2888"/>
    <x v="69"/>
  </r>
  <r>
    <n v="2889"/>
    <x v="6"/>
  </r>
  <r>
    <n v="2890"/>
    <x v="2"/>
  </r>
  <r>
    <n v="2891"/>
    <x v="84"/>
  </r>
  <r>
    <n v="2892"/>
    <x v="48"/>
  </r>
  <r>
    <n v="2893"/>
    <x v="43"/>
  </r>
  <r>
    <n v="2894"/>
    <x v="19"/>
  </r>
  <r>
    <n v="2895"/>
    <x v="16"/>
  </r>
  <r>
    <n v="2896"/>
    <x v="61"/>
  </r>
  <r>
    <n v="2897"/>
    <x v="79"/>
  </r>
  <r>
    <n v="2898"/>
    <x v="63"/>
  </r>
  <r>
    <n v="2899"/>
    <x v="9"/>
  </r>
  <r>
    <n v="2900"/>
    <x v="82"/>
  </r>
  <r>
    <n v="2901"/>
    <x v="4"/>
  </r>
  <r>
    <n v="2902"/>
    <x v="68"/>
  </r>
  <r>
    <n v="2903"/>
    <x v="9"/>
  </r>
  <r>
    <n v="2904"/>
    <x v="9"/>
  </r>
  <r>
    <n v="2905"/>
    <x v="45"/>
  </r>
  <r>
    <n v="2906"/>
    <x v="58"/>
  </r>
  <r>
    <n v="2907"/>
    <x v="31"/>
  </r>
  <r>
    <n v="2908"/>
    <x v="59"/>
  </r>
  <r>
    <n v="2909"/>
    <x v="11"/>
  </r>
  <r>
    <n v="2910"/>
    <x v="42"/>
  </r>
  <r>
    <n v="2911"/>
    <x v="1"/>
  </r>
  <r>
    <n v="2912"/>
    <x v="90"/>
  </r>
  <r>
    <n v="2913"/>
    <x v="26"/>
  </r>
  <r>
    <n v="2914"/>
    <x v="11"/>
  </r>
  <r>
    <n v="2915"/>
    <x v="29"/>
  </r>
  <r>
    <n v="2916"/>
    <x v="65"/>
  </r>
  <r>
    <n v="2917"/>
    <x v="2"/>
  </r>
  <r>
    <n v="2918"/>
    <x v="1"/>
  </r>
  <r>
    <n v="2919"/>
    <x v="76"/>
  </r>
  <r>
    <n v="2920"/>
    <x v="1"/>
  </r>
  <r>
    <n v="2921"/>
    <x v="21"/>
  </r>
  <r>
    <n v="2922"/>
    <x v="83"/>
  </r>
  <r>
    <n v="2923"/>
    <x v="77"/>
  </r>
  <r>
    <n v="2924"/>
    <x v="37"/>
  </r>
  <r>
    <n v="2925"/>
    <x v="1"/>
  </r>
  <r>
    <n v="2926"/>
    <x v="43"/>
  </r>
  <r>
    <n v="2927"/>
    <x v="16"/>
  </r>
  <r>
    <n v="2928"/>
    <x v="30"/>
  </r>
  <r>
    <n v="2929"/>
    <x v="3"/>
  </r>
  <r>
    <n v="2930"/>
    <x v="15"/>
  </r>
  <r>
    <n v="2931"/>
    <x v="51"/>
  </r>
  <r>
    <n v="2932"/>
    <x v="76"/>
  </r>
  <r>
    <n v="2933"/>
    <x v="30"/>
  </r>
  <r>
    <n v="2934"/>
    <x v="84"/>
  </r>
  <r>
    <n v="2935"/>
    <x v="74"/>
  </r>
  <r>
    <n v="2936"/>
    <x v="61"/>
  </r>
  <r>
    <n v="2937"/>
    <x v="23"/>
  </r>
  <r>
    <n v="2938"/>
    <x v="59"/>
  </r>
  <r>
    <n v="2939"/>
    <x v="43"/>
  </r>
  <r>
    <n v="2940"/>
    <x v="60"/>
  </r>
  <r>
    <n v="2941"/>
    <x v="5"/>
  </r>
  <r>
    <n v="2942"/>
    <x v="89"/>
  </r>
  <r>
    <n v="2943"/>
    <x v="72"/>
  </r>
  <r>
    <n v="2944"/>
    <x v="77"/>
  </r>
  <r>
    <n v="2945"/>
    <x v="7"/>
  </r>
  <r>
    <n v="2946"/>
    <x v="26"/>
  </r>
  <r>
    <n v="2947"/>
    <x v="2"/>
  </r>
  <r>
    <n v="2948"/>
    <x v="54"/>
  </r>
  <r>
    <n v="2949"/>
    <x v="74"/>
  </r>
  <r>
    <n v="2950"/>
    <x v="28"/>
  </r>
  <r>
    <n v="2951"/>
    <x v="58"/>
  </r>
  <r>
    <n v="2952"/>
    <x v="31"/>
  </r>
  <r>
    <n v="2953"/>
    <x v="2"/>
  </r>
  <r>
    <n v="2954"/>
    <x v="5"/>
  </r>
  <r>
    <n v="2955"/>
    <x v="14"/>
  </r>
  <r>
    <n v="2956"/>
    <x v="25"/>
  </r>
  <r>
    <n v="2957"/>
    <x v="28"/>
  </r>
  <r>
    <n v="2958"/>
    <x v="40"/>
  </r>
  <r>
    <n v="2959"/>
    <x v="23"/>
  </r>
  <r>
    <n v="2960"/>
    <x v="16"/>
  </r>
  <r>
    <n v="2961"/>
    <x v="24"/>
  </r>
  <r>
    <n v="2962"/>
    <x v="17"/>
  </r>
  <r>
    <n v="2963"/>
    <x v="65"/>
  </r>
  <r>
    <n v="2964"/>
    <x v="27"/>
  </r>
  <r>
    <n v="2965"/>
    <x v="63"/>
  </r>
  <r>
    <n v="2966"/>
    <x v="10"/>
  </r>
  <r>
    <n v="2967"/>
    <x v="69"/>
  </r>
  <r>
    <n v="2968"/>
    <x v="71"/>
  </r>
  <r>
    <n v="2969"/>
    <x v="33"/>
  </r>
  <r>
    <n v="2970"/>
    <x v="22"/>
  </r>
  <r>
    <n v="2971"/>
    <x v="29"/>
  </r>
  <r>
    <n v="2972"/>
    <x v="76"/>
  </r>
  <r>
    <n v="2973"/>
    <x v="61"/>
  </r>
  <r>
    <n v="2974"/>
    <x v="0"/>
  </r>
  <r>
    <n v="2975"/>
    <x v="57"/>
  </r>
  <r>
    <n v="2976"/>
    <x v="11"/>
  </r>
  <r>
    <n v="2977"/>
    <x v="82"/>
  </r>
  <r>
    <n v="2978"/>
    <x v="32"/>
  </r>
  <r>
    <n v="2979"/>
    <x v="38"/>
  </r>
  <r>
    <n v="2980"/>
    <x v="60"/>
  </r>
  <r>
    <n v="2981"/>
    <x v="11"/>
  </r>
  <r>
    <n v="2982"/>
    <x v="6"/>
  </r>
  <r>
    <n v="2983"/>
    <x v="10"/>
  </r>
  <r>
    <n v="2984"/>
    <x v="39"/>
  </r>
  <r>
    <n v="2985"/>
    <x v="8"/>
  </r>
  <r>
    <n v="2986"/>
    <x v="42"/>
  </r>
  <r>
    <n v="2987"/>
    <x v="11"/>
  </r>
  <r>
    <n v="2988"/>
    <x v="6"/>
  </r>
  <r>
    <n v="2989"/>
    <x v="45"/>
  </r>
  <r>
    <n v="2990"/>
    <x v="2"/>
  </r>
  <r>
    <n v="2991"/>
    <x v="1"/>
  </r>
  <r>
    <n v="2992"/>
    <x v="59"/>
  </r>
  <r>
    <n v="2993"/>
    <x v="68"/>
  </r>
  <r>
    <n v="2994"/>
    <x v="63"/>
  </r>
  <r>
    <n v="2995"/>
    <x v="5"/>
  </r>
  <r>
    <n v="2996"/>
    <x v="49"/>
  </r>
  <r>
    <n v="2997"/>
    <x v="52"/>
  </r>
  <r>
    <n v="2998"/>
    <x v="44"/>
  </r>
  <r>
    <n v="2999"/>
    <x v="11"/>
  </r>
  <r>
    <n v="3000"/>
    <x v="62"/>
  </r>
  <r>
    <n v="3001"/>
    <x v="47"/>
  </r>
  <r>
    <n v="3002"/>
    <x v="60"/>
  </r>
  <r>
    <n v="3003"/>
    <x v="4"/>
  </r>
  <r>
    <n v="3004"/>
    <x v="38"/>
  </r>
  <r>
    <n v="3005"/>
    <x v="80"/>
  </r>
  <r>
    <n v="3006"/>
    <x v="80"/>
  </r>
  <r>
    <n v="3007"/>
    <x v="4"/>
  </r>
  <r>
    <n v="3008"/>
    <x v="85"/>
  </r>
  <r>
    <n v="3009"/>
    <x v="18"/>
  </r>
  <r>
    <n v="3010"/>
    <x v="24"/>
  </r>
  <r>
    <n v="3011"/>
    <x v="74"/>
  </r>
  <r>
    <n v="3012"/>
    <x v="19"/>
  </r>
  <r>
    <n v="3013"/>
    <x v="44"/>
  </r>
  <r>
    <n v="3014"/>
    <x v="80"/>
  </r>
  <r>
    <n v="3015"/>
    <x v="34"/>
  </r>
  <r>
    <n v="3016"/>
    <x v="10"/>
  </r>
  <r>
    <n v="3017"/>
    <x v="63"/>
  </r>
  <r>
    <n v="3018"/>
    <x v="4"/>
  </r>
  <r>
    <n v="3019"/>
    <x v="63"/>
  </r>
  <r>
    <n v="3020"/>
    <x v="4"/>
  </r>
  <r>
    <n v="3021"/>
    <x v="10"/>
  </r>
  <r>
    <n v="3022"/>
    <x v="60"/>
  </r>
  <r>
    <n v="3023"/>
    <x v="21"/>
  </r>
  <r>
    <n v="3024"/>
    <x v="33"/>
  </r>
  <r>
    <n v="3025"/>
    <x v="55"/>
  </r>
  <r>
    <n v="3026"/>
    <x v="5"/>
  </r>
  <r>
    <n v="3027"/>
    <x v="54"/>
  </r>
  <r>
    <n v="3028"/>
    <x v="66"/>
  </r>
  <r>
    <n v="3029"/>
    <x v="51"/>
  </r>
  <r>
    <n v="3030"/>
    <x v="53"/>
  </r>
  <r>
    <n v="3031"/>
    <x v="88"/>
  </r>
  <r>
    <n v="3032"/>
    <x v="74"/>
  </r>
  <r>
    <n v="3033"/>
    <x v="37"/>
  </r>
  <r>
    <n v="3034"/>
    <x v="49"/>
  </r>
  <r>
    <n v="3035"/>
    <x v="65"/>
  </r>
  <r>
    <n v="3036"/>
    <x v="78"/>
  </r>
  <r>
    <n v="3037"/>
    <x v="28"/>
  </r>
  <r>
    <n v="3038"/>
    <x v="21"/>
  </r>
  <r>
    <n v="3039"/>
    <x v="49"/>
  </r>
  <r>
    <n v="3040"/>
    <x v="71"/>
  </r>
  <r>
    <n v="3041"/>
    <x v="36"/>
  </r>
  <r>
    <n v="3042"/>
    <x v="45"/>
  </r>
  <r>
    <n v="3043"/>
    <x v="21"/>
  </r>
  <r>
    <n v="3044"/>
    <x v="55"/>
  </r>
  <r>
    <n v="3045"/>
    <x v="0"/>
  </r>
  <r>
    <n v="3046"/>
    <x v="46"/>
  </r>
  <r>
    <n v="3047"/>
    <x v="65"/>
  </r>
  <r>
    <n v="3048"/>
    <x v="62"/>
  </r>
  <r>
    <n v="3049"/>
    <x v="33"/>
  </r>
  <r>
    <n v="3050"/>
    <x v="8"/>
  </r>
  <r>
    <n v="3051"/>
    <x v="20"/>
  </r>
  <r>
    <n v="3052"/>
    <x v="41"/>
  </r>
  <r>
    <n v="3053"/>
    <x v="19"/>
  </r>
  <r>
    <n v="3054"/>
    <x v="1"/>
  </r>
  <r>
    <n v="3055"/>
    <x v="37"/>
  </r>
  <r>
    <n v="3056"/>
    <x v="53"/>
  </r>
  <r>
    <n v="3057"/>
    <x v="13"/>
  </r>
  <r>
    <n v="3058"/>
    <x v="74"/>
  </r>
  <r>
    <n v="3059"/>
    <x v="18"/>
  </r>
  <r>
    <n v="3060"/>
    <x v="36"/>
  </r>
  <r>
    <n v="3061"/>
    <x v="41"/>
  </r>
  <r>
    <n v="3062"/>
    <x v="12"/>
  </r>
  <r>
    <n v="3063"/>
    <x v="71"/>
  </r>
  <r>
    <n v="3064"/>
    <x v="5"/>
  </r>
  <r>
    <n v="3065"/>
    <x v="27"/>
  </r>
  <r>
    <n v="3066"/>
    <x v="63"/>
  </r>
  <r>
    <n v="3067"/>
    <x v="6"/>
  </r>
  <r>
    <n v="3068"/>
    <x v="63"/>
  </r>
  <r>
    <n v="3069"/>
    <x v="80"/>
  </r>
  <r>
    <n v="3070"/>
    <x v="48"/>
  </r>
  <r>
    <n v="3071"/>
    <x v="21"/>
  </r>
  <r>
    <n v="3072"/>
    <x v="41"/>
  </r>
  <r>
    <n v="3073"/>
    <x v="74"/>
  </r>
  <r>
    <n v="3074"/>
    <x v="10"/>
  </r>
  <r>
    <n v="3075"/>
    <x v="27"/>
  </r>
  <r>
    <n v="3076"/>
    <x v="24"/>
  </r>
  <r>
    <n v="3077"/>
    <x v="58"/>
  </r>
  <r>
    <n v="3078"/>
    <x v="71"/>
  </r>
  <r>
    <n v="3079"/>
    <x v="54"/>
  </r>
  <r>
    <n v="3080"/>
    <x v="58"/>
  </r>
  <r>
    <n v="3081"/>
    <x v="29"/>
  </r>
  <r>
    <n v="3082"/>
    <x v="32"/>
  </r>
  <r>
    <n v="3083"/>
    <x v="79"/>
  </r>
  <r>
    <n v="3084"/>
    <x v="10"/>
  </r>
  <r>
    <n v="3085"/>
    <x v="10"/>
  </r>
  <r>
    <n v="3086"/>
    <x v="53"/>
  </r>
  <r>
    <n v="3087"/>
    <x v="25"/>
  </r>
  <r>
    <n v="3088"/>
    <x v="44"/>
  </r>
  <r>
    <n v="3089"/>
    <x v="17"/>
  </r>
  <r>
    <n v="3090"/>
    <x v="39"/>
  </r>
  <r>
    <n v="3091"/>
    <x v="68"/>
  </r>
  <r>
    <n v="3092"/>
    <x v="76"/>
  </r>
  <r>
    <n v="3093"/>
    <x v="24"/>
  </r>
  <r>
    <n v="3094"/>
    <x v="75"/>
  </r>
  <r>
    <n v="3095"/>
    <x v="83"/>
  </r>
  <r>
    <n v="3096"/>
    <x v="56"/>
  </r>
  <r>
    <n v="3097"/>
    <x v="54"/>
  </r>
  <r>
    <n v="3098"/>
    <x v="8"/>
  </r>
  <r>
    <n v="3099"/>
    <x v="51"/>
  </r>
  <r>
    <n v="3100"/>
    <x v="30"/>
  </r>
  <r>
    <n v="3101"/>
    <x v="3"/>
  </r>
  <r>
    <n v="3102"/>
    <x v="42"/>
  </r>
  <r>
    <n v="3103"/>
    <x v="2"/>
  </r>
  <r>
    <n v="3104"/>
    <x v="7"/>
  </r>
  <r>
    <n v="3105"/>
    <x v="87"/>
  </r>
  <r>
    <n v="3106"/>
    <x v="82"/>
  </r>
  <r>
    <n v="3107"/>
    <x v="81"/>
  </r>
  <r>
    <n v="3108"/>
    <x v="41"/>
  </r>
  <r>
    <n v="3109"/>
    <x v="32"/>
  </r>
  <r>
    <n v="3110"/>
    <x v="58"/>
  </r>
  <r>
    <n v="3111"/>
    <x v="4"/>
  </r>
  <r>
    <n v="3112"/>
    <x v="71"/>
  </r>
  <r>
    <n v="3113"/>
    <x v="65"/>
  </r>
  <r>
    <n v="3114"/>
    <x v="37"/>
  </r>
  <r>
    <n v="3115"/>
    <x v="33"/>
  </r>
  <r>
    <n v="3116"/>
    <x v="22"/>
  </r>
  <r>
    <n v="3117"/>
    <x v="18"/>
  </r>
  <r>
    <n v="3118"/>
    <x v="54"/>
  </r>
  <r>
    <n v="3119"/>
    <x v="75"/>
  </r>
  <r>
    <n v="3120"/>
    <x v="87"/>
  </r>
  <r>
    <n v="3121"/>
    <x v="14"/>
  </r>
  <r>
    <n v="3122"/>
    <x v="36"/>
  </r>
  <r>
    <n v="3123"/>
    <x v="26"/>
  </r>
  <r>
    <n v="3124"/>
    <x v="62"/>
  </r>
  <r>
    <n v="3125"/>
    <x v="29"/>
  </r>
  <r>
    <n v="3126"/>
    <x v="41"/>
  </r>
  <r>
    <n v="3127"/>
    <x v="53"/>
  </r>
  <r>
    <n v="3128"/>
    <x v="1"/>
  </r>
  <r>
    <n v="3129"/>
    <x v="39"/>
  </r>
  <r>
    <n v="3130"/>
    <x v="64"/>
  </r>
  <r>
    <n v="3131"/>
    <x v="57"/>
  </r>
  <r>
    <n v="3132"/>
    <x v="13"/>
  </r>
  <r>
    <n v="3133"/>
    <x v="22"/>
  </r>
  <r>
    <n v="3134"/>
    <x v="13"/>
  </r>
  <r>
    <n v="3135"/>
    <x v="68"/>
  </r>
  <r>
    <n v="3136"/>
    <x v="75"/>
  </r>
  <r>
    <n v="3137"/>
    <x v="47"/>
  </r>
  <r>
    <n v="3138"/>
    <x v="24"/>
  </r>
  <r>
    <n v="3139"/>
    <x v="28"/>
  </r>
  <r>
    <n v="3140"/>
    <x v="57"/>
  </r>
  <r>
    <n v="3141"/>
    <x v="77"/>
  </r>
  <r>
    <n v="3142"/>
    <x v="41"/>
  </r>
  <r>
    <n v="3143"/>
    <x v="71"/>
  </r>
  <r>
    <n v="3144"/>
    <x v="61"/>
  </r>
  <r>
    <n v="3145"/>
    <x v="2"/>
  </r>
  <r>
    <n v="3146"/>
    <x v="69"/>
  </r>
  <r>
    <n v="3147"/>
    <x v="22"/>
  </r>
  <r>
    <n v="3148"/>
    <x v="59"/>
  </r>
  <r>
    <n v="3149"/>
    <x v="30"/>
  </r>
  <r>
    <n v="3150"/>
    <x v="1"/>
  </r>
  <r>
    <n v="3151"/>
    <x v="32"/>
  </r>
  <r>
    <n v="3152"/>
    <x v="66"/>
  </r>
  <r>
    <n v="3153"/>
    <x v="5"/>
  </r>
  <r>
    <n v="3154"/>
    <x v="5"/>
  </r>
  <r>
    <n v="3155"/>
    <x v="29"/>
  </r>
  <r>
    <n v="3156"/>
    <x v="21"/>
  </r>
  <r>
    <n v="3157"/>
    <x v="57"/>
  </r>
  <r>
    <n v="3158"/>
    <x v="21"/>
  </r>
  <r>
    <n v="3159"/>
    <x v="73"/>
  </r>
  <r>
    <n v="3160"/>
    <x v="66"/>
  </r>
  <r>
    <n v="3161"/>
    <x v="59"/>
  </r>
  <r>
    <n v="3162"/>
    <x v="79"/>
  </r>
  <r>
    <n v="3163"/>
    <x v="56"/>
  </r>
  <r>
    <n v="3164"/>
    <x v="7"/>
  </r>
  <r>
    <n v="3165"/>
    <x v="51"/>
  </r>
  <r>
    <n v="3166"/>
    <x v="28"/>
  </r>
  <r>
    <n v="3167"/>
    <x v="41"/>
  </r>
  <r>
    <n v="3168"/>
    <x v="57"/>
  </r>
  <r>
    <n v="3169"/>
    <x v="37"/>
  </r>
  <r>
    <n v="3170"/>
    <x v="7"/>
  </r>
  <r>
    <n v="3171"/>
    <x v="21"/>
  </r>
  <r>
    <n v="3172"/>
    <x v="59"/>
  </r>
  <r>
    <n v="3173"/>
    <x v="77"/>
  </r>
  <r>
    <n v="3174"/>
    <x v="13"/>
  </r>
  <r>
    <n v="3175"/>
    <x v="51"/>
  </r>
  <r>
    <n v="3176"/>
    <x v="7"/>
  </r>
  <r>
    <n v="3177"/>
    <x v="37"/>
  </r>
  <r>
    <n v="3178"/>
    <x v="2"/>
  </r>
  <r>
    <n v="3179"/>
    <x v="14"/>
  </r>
  <r>
    <n v="3180"/>
    <x v="38"/>
  </r>
  <r>
    <n v="3181"/>
    <x v="45"/>
  </r>
  <r>
    <n v="3182"/>
    <x v="24"/>
  </r>
  <r>
    <n v="3183"/>
    <x v="82"/>
  </r>
  <r>
    <n v="3184"/>
    <x v="71"/>
  </r>
  <r>
    <n v="3185"/>
    <x v="65"/>
  </r>
  <r>
    <n v="3186"/>
    <x v="78"/>
  </r>
  <r>
    <n v="3187"/>
    <x v="74"/>
  </r>
  <r>
    <n v="3188"/>
    <x v="2"/>
  </r>
  <r>
    <n v="3189"/>
    <x v="32"/>
  </r>
  <r>
    <n v="3190"/>
    <x v="40"/>
  </r>
  <r>
    <n v="3191"/>
    <x v="57"/>
  </r>
  <r>
    <n v="3192"/>
    <x v="52"/>
  </r>
  <r>
    <n v="3193"/>
    <x v="32"/>
  </r>
  <r>
    <n v="3194"/>
    <x v="76"/>
  </r>
  <r>
    <n v="3195"/>
    <x v="3"/>
  </r>
  <r>
    <n v="3196"/>
    <x v="31"/>
  </r>
  <r>
    <n v="3197"/>
    <x v="47"/>
  </r>
  <r>
    <n v="3198"/>
    <x v="55"/>
  </r>
  <r>
    <n v="3199"/>
    <x v="42"/>
  </r>
  <r>
    <n v="3200"/>
    <x v="68"/>
  </r>
  <r>
    <n v="3201"/>
    <x v="80"/>
  </r>
  <r>
    <n v="3202"/>
    <x v="41"/>
  </r>
  <r>
    <n v="3203"/>
    <x v="53"/>
  </r>
  <r>
    <n v="3204"/>
    <x v="41"/>
  </r>
  <r>
    <n v="3205"/>
    <x v="34"/>
  </r>
  <r>
    <n v="3206"/>
    <x v="72"/>
  </r>
  <r>
    <n v="3207"/>
    <x v="23"/>
  </r>
  <r>
    <n v="3208"/>
    <x v="84"/>
  </r>
  <r>
    <n v="3209"/>
    <x v="39"/>
  </r>
  <r>
    <n v="3210"/>
    <x v="31"/>
  </r>
  <r>
    <n v="3211"/>
    <x v="16"/>
  </r>
  <r>
    <n v="3212"/>
    <x v="27"/>
  </r>
  <r>
    <n v="3213"/>
    <x v="40"/>
  </r>
  <r>
    <n v="3214"/>
    <x v="18"/>
  </r>
  <r>
    <n v="3215"/>
    <x v="40"/>
  </r>
  <r>
    <n v="3216"/>
    <x v="16"/>
  </r>
  <r>
    <n v="3217"/>
    <x v="26"/>
  </r>
  <r>
    <n v="3218"/>
    <x v="20"/>
  </r>
  <r>
    <n v="3219"/>
    <x v="81"/>
  </r>
  <r>
    <n v="3220"/>
    <x v="58"/>
  </r>
  <r>
    <n v="3221"/>
    <x v="13"/>
  </r>
  <r>
    <n v="3222"/>
    <x v="43"/>
  </r>
  <r>
    <n v="3223"/>
    <x v="58"/>
  </r>
  <r>
    <n v="3224"/>
    <x v="30"/>
  </r>
  <r>
    <n v="3225"/>
    <x v="62"/>
  </r>
  <r>
    <n v="3226"/>
    <x v="13"/>
  </r>
  <r>
    <n v="3227"/>
    <x v="1"/>
  </r>
  <r>
    <n v="3228"/>
    <x v="64"/>
  </r>
  <r>
    <n v="3229"/>
    <x v="24"/>
  </r>
  <r>
    <n v="3230"/>
    <x v="66"/>
  </r>
  <r>
    <n v="3231"/>
    <x v="59"/>
  </r>
  <r>
    <n v="3232"/>
    <x v="79"/>
  </r>
  <r>
    <n v="3233"/>
    <x v="62"/>
  </r>
  <r>
    <n v="3234"/>
    <x v="32"/>
  </r>
  <r>
    <n v="3235"/>
    <x v="18"/>
  </r>
  <r>
    <n v="3236"/>
    <x v="61"/>
  </r>
  <r>
    <n v="3237"/>
    <x v="29"/>
  </r>
  <r>
    <n v="3238"/>
    <x v="67"/>
  </r>
  <r>
    <n v="3239"/>
    <x v="66"/>
  </r>
  <r>
    <n v="3240"/>
    <x v="72"/>
  </r>
  <r>
    <n v="3241"/>
    <x v="58"/>
  </r>
  <r>
    <n v="3242"/>
    <x v="14"/>
  </r>
  <r>
    <n v="3243"/>
    <x v="76"/>
  </r>
  <r>
    <n v="3244"/>
    <x v="13"/>
  </r>
  <r>
    <n v="3245"/>
    <x v="23"/>
  </r>
  <r>
    <n v="3246"/>
    <x v="8"/>
  </r>
  <r>
    <n v="3247"/>
    <x v="53"/>
  </r>
  <r>
    <n v="3248"/>
    <x v="70"/>
  </r>
  <r>
    <n v="3249"/>
    <x v="18"/>
  </r>
  <r>
    <n v="3250"/>
    <x v="80"/>
  </r>
  <r>
    <n v="3251"/>
    <x v="30"/>
  </r>
  <r>
    <n v="3252"/>
    <x v="59"/>
  </r>
  <r>
    <n v="3253"/>
    <x v="49"/>
  </r>
  <r>
    <n v="3254"/>
    <x v="28"/>
  </r>
  <r>
    <n v="3255"/>
    <x v="65"/>
  </r>
  <r>
    <n v="3256"/>
    <x v="3"/>
  </r>
  <r>
    <n v="3257"/>
    <x v="7"/>
  </r>
  <r>
    <n v="3258"/>
    <x v="31"/>
  </r>
  <r>
    <n v="3259"/>
    <x v="37"/>
  </r>
  <r>
    <n v="3260"/>
    <x v="7"/>
  </r>
  <r>
    <n v="3261"/>
    <x v="39"/>
  </r>
  <r>
    <n v="3262"/>
    <x v="60"/>
  </r>
  <r>
    <n v="3263"/>
    <x v="89"/>
  </r>
  <r>
    <n v="3264"/>
    <x v="64"/>
  </r>
  <r>
    <n v="3265"/>
    <x v="28"/>
  </r>
  <r>
    <n v="3266"/>
    <x v="48"/>
  </r>
  <r>
    <n v="3267"/>
    <x v="76"/>
  </r>
  <r>
    <n v="3268"/>
    <x v="17"/>
  </r>
  <r>
    <n v="3269"/>
    <x v="75"/>
  </r>
  <r>
    <n v="3270"/>
    <x v="28"/>
  </r>
  <r>
    <n v="3271"/>
    <x v="65"/>
  </r>
  <r>
    <n v="3272"/>
    <x v="4"/>
  </r>
  <r>
    <n v="3273"/>
    <x v="19"/>
  </r>
  <r>
    <n v="3274"/>
    <x v="20"/>
  </r>
  <r>
    <n v="3275"/>
    <x v="40"/>
  </r>
  <r>
    <n v="3276"/>
    <x v="29"/>
  </r>
  <r>
    <n v="3277"/>
    <x v="71"/>
  </r>
  <r>
    <n v="3278"/>
    <x v="9"/>
  </r>
  <r>
    <n v="3279"/>
    <x v="41"/>
  </r>
  <r>
    <n v="3280"/>
    <x v="63"/>
  </r>
  <r>
    <n v="3281"/>
    <x v="72"/>
  </r>
  <r>
    <n v="3282"/>
    <x v="48"/>
  </r>
  <r>
    <n v="3283"/>
    <x v="24"/>
  </r>
  <r>
    <n v="3284"/>
    <x v="70"/>
  </r>
  <r>
    <n v="3285"/>
    <x v="19"/>
  </r>
  <r>
    <n v="3286"/>
    <x v="68"/>
  </r>
  <r>
    <n v="3287"/>
    <x v="20"/>
  </r>
  <r>
    <n v="3288"/>
    <x v="6"/>
  </r>
  <r>
    <n v="3289"/>
    <x v="9"/>
  </r>
  <r>
    <n v="3290"/>
    <x v="6"/>
  </r>
  <r>
    <n v="3291"/>
    <x v="66"/>
  </r>
  <r>
    <n v="3292"/>
    <x v="41"/>
  </r>
  <r>
    <n v="3293"/>
    <x v="27"/>
  </r>
  <r>
    <n v="3294"/>
    <x v="45"/>
  </r>
  <r>
    <n v="3295"/>
    <x v="65"/>
  </r>
  <r>
    <n v="3296"/>
    <x v="88"/>
  </r>
  <r>
    <n v="3297"/>
    <x v="23"/>
  </r>
  <r>
    <n v="3298"/>
    <x v="16"/>
  </r>
  <r>
    <n v="3299"/>
    <x v="74"/>
  </r>
  <r>
    <n v="3300"/>
    <x v="40"/>
  </r>
  <r>
    <n v="3301"/>
    <x v="16"/>
  </r>
  <r>
    <n v="3302"/>
    <x v="28"/>
  </r>
  <r>
    <n v="3303"/>
    <x v="72"/>
  </r>
  <r>
    <n v="3304"/>
    <x v="80"/>
  </r>
  <r>
    <n v="3305"/>
    <x v="54"/>
  </r>
  <r>
    <n v="3306"/>
    <x v="0"/>
  </r>
  <r>
    <n v="3307"/>
    <x v="70"/>
  </r>
  <r>
    <n v="3308"/>
    <x v="29"/>
  </r>
  <r>
    <n v="3309"/>
    <x v="33"/>
  </r>
  <r>
    <n v="3310"/>
    <x v="31"/>
  </r>
  <r>
    <n v="3311"/>
    <x v="48"/>
  </r>
  <r>
    <n v="3312"/>
    <x v="2"/>
  </r>
  <r>
    <n v="3313"/>
    <x v="7"/>
  </r>
  <r>
    <n v="3314"/>
    <x v="89"/>
  </r>
  <r>
    <n v="3315"/>
    <x v="56"/>
  </r>
  <r>
    <n v="3316"/>
    <x v="23"/>
  </r>
  <r>
    <n v="3317"/>
    <x v="47"/>
  </r>
  <r>
    <n v="3318"/>
    <x v="43"/>
  </r>
  <r>
    <n v="3319"/>
    <x v="51"/>
  </r>
  <r>
    <n v="3320"/>
    <x v="48"/>
  </r>
  <r>
    <n v="3321"/>
    <x v="19"/>
  </r>
  <r>
    <n v="3322"/>
    <x v="12"/>
  </r>
  <r>
    <n v="3323"/>
    <x v="77"/>
  </r>
  <r>
    <n v="3324"/>
    <x v="2"/>
  </r>
  <r>
    <n v="3325"/>
    <x v="62"/>
  </r>
  <r>
    <n v="3326"/>
    <x v="61"/>
  </r>
  <r>
    <n v="3327"/>
    <x v="39"/>
  </r>
  <r>
    <n v="3328"/>
    <x v="20"/>
  </r>
  <r>
    <n v="3329"/>
    <x v="29"/>
  </r>
  <r>
    <n v="3330"/>
    <x v="63"/>
  </r>
  <r>
    <n v="3331"/>
    <x v="27"/>
  </r>
  <r>
    <n v="3332"/>
    <x v="52"/>
  </r>
  <r>
    <n v="3333"/>
    <x v="61"/>
  </r>
  <r>
    <n v="3334"/>
    <x v="23"/>
  </r>
  <r>
    <n v="3335"/>
    <x v="31"/>
  </r>
  <r>
    <n v="3336"/>
    <x v="51"/>
  </r>
  <r>
    <n v="3337"/>
    <x v="17"/>
  </r>
  <r>
    <n v="3338"/>
    <x v="53"/>
  </r>
  <r>
    <n v="3339"/>
    <x v="65"/>
  </r>
  <r>
    <n v="3340"/>
    <x v="85"/>
  </r>
  <r>
    <n v="3341"/>
    <x v="12"/>
  </r>
  <r>
    <n v="3342"/>
    <x v="63"/>
  </r>
  <r>
    <n v="3343"/>
    <x v="23"/>
  </r>
  <r>
    <n v="3344"/>
    <x v="19"/>
  </r>
  <r>
    <n v="3345"/>
    <x v="8"/>
  </r>
  <r>
    <n v="3346"/>
    <x v="43"/>
  </r>
  <r>
    <n v="3347"/>
    <x v="16"/>
  </r>
  <r>
    <n v="3348"/>
    <x v="21"/>
  </r>
  <r>
    <n v="3349"/>
    <x v="7"/>
  </r>
  <r>
    <n v="3350"/>
    <x v="1"/>
  </r>
  <r>
    <n v="3351"/>
    <x v="34"/>
  </r>
  <r>
    <n v="3352"/>
    <x v="31"/>
  </r>
  <r>
    <n v="3353"/>
    <x v="38"/>
  </r>
  <r>
    <n v="3354"/>
    <x v="59"/>
  </r>
  <r>
    <n v="3355"/>
    <x v="48"/>
  </r>
  <r>
    <n v="3356"/>
    <x v="71"/>
  </r>
  <r>
    <n v="3357"/>
    <x v="52"/>
  </r>
  <r>
    <n v="3358"/>
    <x v="60"/>
  </r>
  <r>
    <n v="3359"/>
    <x v="84"/>
  </r>
  <r>
    <n v="3360"/>
    <x v="58"/>
  </r>
  <r>
    <n v="3361"/>
    <x v="47"/>
  </r>
  <r>
    <n v="3362"/>
    <x v="89"/>
  </r>
  <r>
    <n v="3363"/>
    <x v="77"/>
  </r>
  <r>
    <n v="3364"/>
    <x v="43"/>
  </r>
  <r>
    <n v="3365"/>
    <x v="48"/>
  </r>
  <r>
    <n v="3366"/>
    <x v="44"/>
  </r>
  <r>
    <n v="3367"/>
    <x v="44"/>
  </r>
  <r>
    <n v="3368"/>
    <x v="62"/>
  </r>
  <r>
    <n v="3369"/>
    <x v="63"/>
  </r>
  <r>
    <n v="3370"/>
    <x v="4"/>
  </r>
  <r>
    <n v="3371"/>
    <x v="79"/>
  </r>
  <r>
    <n v="3372"/>
    <x v="31"/>
  </r>
  <r>
    <n v="3373"/>
    <x v="23"/>
  </r>
  <r>
    <n v="3374"/>
    <x v="52"/>
  </r>
  <r>
    <n v="3375"/>
    <x v="65"/>
  </r>
  <r>
    <n v="3376"/>
    <x v="67"/>
  </r>
  <r>
    <n v="3377"/>
    <x v="32"/>
  </r>
  <r>
    <n v="3378"/>
    <x v="65"/>
  </r>
  <r>
    <n v="3379"/>
    <x v="84"/>
  </r>
  <r>
    <n v="3380"/>
    <x v="0"/>
  </r>
  <r>
    <n v="3381"/>
    <x v="4"/>
  </r>
  <r>
    <n v="3382"/>
    <x v="48"/>
  </r>
  <r>
    <n v="3383"/>
    <x v="59"/>
  </r>
  <r>
    <n v="3384"/>
    <x v="4"/>
  </r>
  <r>
    <n v="3385"/>
    <x v="74"/>
  </r>
  <r>
    <n v="3386"/>
    <x v="1"/>
  </r>
  <r>
    <n v="3387"/>
    <x v="59"/>
  </r>
  <r>
    <n v="3388"/>
    <x v="79"/>
  </r>
  <r>
    <n v="3389"/>
    <x v="72"/>
  </r>
  <r>
    <n v="3390"/>
    <x v="16"/>
  </r>
  <r>
    <n v="3391"/>
    <x v="16"/>
  </r>
  <r>
    <n v="3392"/>
    <x v="9"/>
  </r>
  <r>
    <n v="3393"/>
    <x v="48"/>
  </r>
  <r>
    <n v="3394"/>
    <x v="28"/>
  </r>
  <r>
    <n v="3395"/>
    <x v="31"/>
  </r>
  <r>
    <n v="3396"/>
    <x v="10"/>
  </r>
  <r>
    <n v="3397"/>
    <x v="30"/>
  </r>
  <r>
    <n v="3398"/>
    <x v="2"/>
  </r>
  <r>
    <n v="3399"/>
    <x v="53"/>
  </r>
  <r>
    <n v="3400"/>
    <x v="78"/>
  </r>
  <r>
    <n v="3401"/>
    <x v="60"/>
  </r>
  <r>
    <n v="3402"/>
    <x v="2"/>
  </r>
  <r>
    <n v="3403"/>
    <x v="89"/>
  </r>
  <r>
    <n v="3404"/>
    <x v="28"/>
  </r>
  <r>
    <n v="3405"/>
    <x v="70"/>
  </r>
  <r>
    <n v="3406"/>
    <x v="2"/>
  </r>
  <r>
    <n v="3407"/>
    <x v="57"/>
  </r>
  <r>
    <n v="3408"/>
    <x v="61"/>
  </r>
  <r>
    <n v="3409"/>
    <x v="72"/>
  </r>
  <r>
    <n v="3410"/>
    <x v="12"/>
  </r>
  <r>
    <n v="3411"/>
    <x v="20"/>
  </r>
  <r>
    <n v="3412"/>
    <x v="66"/>
  </r>
  <r>
    <n v="3413"/>
    <x v="67"/>
  </r>
  <r>
    <n v="3414"/>
    <x v="52"/>
  </r>
  <r>
    <n v="3415"/>
    <x v="74"/>
  </r>
  <r>
    <n v="3416"/>
    <x v="51"/>
  </r>
  <r>
    <n v="3417"/>
    <x v="61"/>
  </r>
  <r>
    <n v="3418"/>
    <x v="38"/>
  </r>
  <r>
    <n v="3419"/>
    <x v="10"/>
  </r>
  <r>
    <n v="3420"/>
    <x v="84"/>
  </r>
  <r>
    <n v="3421"/>
    <x v="10"/>
  </r>
  <r>
    <n v="3422"/>
    <x v="14"/>
  </r>
  <r>
    <n v="3423"/>
    <x v="63"/>
  </r>
  <r>
    <n v="3424"/>
    <x v="78"/>
  </r>
  <r>
    <n v="3425"/>
    <x v="55"/>
  </r>
  <r>
    <n v="3426"/>
    <x v="1"/>
  </r>
  <r>
    <n v="3427"/>
    <x v="23"/>
  </r>
  <r>
    <n v="3428"/>
    <x v="15"/>
  </r>
  <r>
    <n v="3429"/>
    <x v="49"/>
  </r>
  <r>
    <n v="3430"/>
    <x v="48"/>
  </r>
  <r>
    <n v="3431"/>
    <x v="20"/>
  </r>
  <r>
    <n v="3432"/>
    <x v="16"/>
  </r>
  <r>
    <n v="3433"/>
    <x v="64"/>
  </r>
  <r>
    <n v="3434"/>
    <x v="46"/>
  </r>
  <r>
    <n v="3435"/>
    <x v="45"/>
  </r>
  <r>
    <n v="3436"/>
    <x v="70"/>
  </r>
  <r>
    <n v="3437"/>
    <x v="53"/>
  </r>
  <r>
    <n v="3438"/>
    <x v="33"/>
  </r>
  <r>
    <n v="3439"/>
    <x v="78"/>
  </r>
  <r>
    <n v="3440"/>
    <x v="30"/>
  </r>
  <r>
    <n v="3441"/>
    <x v="11"/>
  </r>
  <r>
    <n v="3442"/>
    <x v="57"/>
  </r>
  <r>
    <n v="3443"/>
    <x v="31"/>
  </r>
  <r>
    <n v="3444"/>
    <x v="22"/>
  </r>
  <r>
    <n v="3445"/>
    <x v="32"/>
  </r>
  <r>
    <n v="3446"/>
    <x v="36"/>
  </r>
  <r>
    <n v="3447"/>
    <x v="45"/>
  </r>
  <r>
    <n v="3448"/>
    <x v="26"/>
  </r>
  <r>
    <n v="3449"/>
    <x v="78"/>
  </r>
  <r>
    <n v="3450"/>
    <x v="61"/>
  </r>
  <r>
    <n v="3451"/>
    <x v="65"/>
  </r>
  <r>
    <n v="3452"/>
    <x v="15"/>
  </r>
  <r>
    <n v="3453"/>
    <x v="88"/>
  </r>
  <r>
    <n v="3454"/>
    <x v="66"/>
  </r>
  <r>
    <n v="3455"/>
    <x v="70"/>
  </r>
  <r>
    <n v="3456"/>
    <x v="7"/>
  </r>
  <r>
    <n v="3457"/>
    <x v="1"/>
  </r>
  <r>
    <n v="3458"/>
    <x v="11"/>
  </r>
  <r>
    <n v="3459"/>
    <x v="6"/>
  </r>
  <r>
    <n v="3460"/>
    <x v="22"/>
  </r>
  <r>
    <n v="3461"/>
    <x v="17"/>
  </r>
  <r>
    <n v="3462"/>
    <x v="36"/>
  </r>
  <r>
    <n v="3463"/>
    <x v="52"/>
  </r>
  <r>
    <n v="3464"/>
    <x v="5"/>
  </r>
  <r>
    <n v="3465"/>
    <x v="42"/>
  </r>
  <r>
    <n v="3466"/>
    <x v="13"/>
  </r>
  <r>
    <n v="3467"/>
    <x v="25"/>
  </r>
  <r>
    <n v="3468"/>
    <x v="16"/>
  </r>
  <r>
    <n v="3469"/>
    <x v="73"/>
  </r>
  <r>
    <n v="3470"/>
    <x v="10"/>
  </r>
  <r>
    <n v="3471"/>
    <x v="23"/>
  </r>
  <r>
    <n v="3472"/>
    <x v="1"/>
  </r>
  <r>
    <n v="3473"/>
    <x v="41"/>
  </r>
  <r>
    <n v="3474"/>
    <x v="18"/>
  </r>
  <r>
    <n v="3475"/>
    <x v="44"/>
  </r>
  <r>
    <n v="3476"/>
    <x v="66"/>
  </r>
  <r>
    <n v="3477"/>
    <x v="80"/>
  </r>
  <r>
    <n v="3478"/>
    <x v="45"/>
  </r>
  <r>
    <n v="3479"/>
    <x v="56"/>
  </r>
  <r>
    <n v="3480"/>
    <x v="76"/>
  </r>
  <r>
    <n v="3481"/>
    <x v="13"/>
  </r>
  <r>
    <n v="3482"/>
    <x v="24"/>
  </r>
  <r>
    <n v="3483"/>
    <x v="48"/>
  </r>
  <r>
    <n v="3484"/>
    <x v="42"/>
  </r>
  <r>
    <n v="3485"/>
    <x v="22"/>
  </r>
  <r>
    <n v="3486"/>
    <x v="70"/>
  </r>
  <r>
    <n v="3487"/>
    <x v="3"/>
  </r>
  <r>
    <n v="3488"/>
    <x v="30"/>
  </r>
  <r>
    <n v="3489"/>
    <x v="37"/>
  </r>
  <r>
    <n v="3490"/>
    <x v="1"/>
  </r>
  <r>
    <n v="3491"/>
    <x v="69"/>
  </r>
  <r>
    <n v="3492"/>
    <x v="27"/>
  </r>
  <r>
    <n v="3493"/>
    <x v="53"/>
  </r>
  <r>
    <n v="3494"/>
    <x v="11"/>
  </r>
  <r>
    <n v="3495"/>
    <x v="45"/>
  </r>
  <r>
    <n v="3496"/>
    <x v="27"/>
  </r>
  <r>
    <n v="3497"/>
    <x v="12"/>
  </r>
  <r>
    <n v="3498"/>
    <x v="69"/>
  </r>
  <r>
    <n v="3499"/>
    <x v="18"/>
  </r>
  <r>
    <n v="3500"/>
    <x v="78"/>
  </r>
  <r>
    <n v="3501"/>
    <x v="52"/>
  </r>
  <r>
    <n v="3502"/>
    <x v="7"/>
  </r>
  <r>
    <n v="3503"/>
    <x v="71"/>
  </r>
  <r>
    <n v="3504"/>
    <x v="72"/>
  </r>
  <r>
    <n v="3505"/>
    <x v="56"/>
  </r>
  <r>
    <n v="3506"/>
    <x v="41"/>
  </r>
  <r>
    <n v="3507"/>
    <x v="0"/>
  </r>
  <r>
    <n v="3508"/>
    <x v="21"/>
  </r>
  <r>
    <n v="3509"/>
    <x v="23"/>
  </r>
  <r>
    <n v="3510"/>
    <x v="12"/>
  </r>
  <r>
    <n v="3511"/>
    <x v="25"/>
  </r>
  <r>
    <n v="3512"/>
    <x v="18"/>
  </r>
  <r>
    <n v="3513"/>
    <x v="17"/>
  </r>
  <r>
    <n v="3514"/>
    <x v="78"/>
  </r>
  <r>
    <n v="3515"/>
    <x v="71"/>
  </r>
  <r>
    <n v="3516"/>
    <x v="0"/>
  </r>
  <r>
    <n v="3517"/>
    <x v="16"/>
  </r>
  <r>
    <n v="3518"/>
    <x v="21"/>
  </r>
  <r>
    <n v="3519"/>
    <x v="68"/>
  </r>
  <r>
    <n v="3520"/>
    <x v="53"/>
  </r>
  <r>
    <n v="3521"/>
    <x v="17"/>
  </r>
  <r>
    <n v="3522"/>
    <x v="53"/>
  </r>
  <r>
    <n v="3523"/>
    <x v="41"/>
  </r>
  <r>
    <n v="3524"/>
    <x v="46"/>
  </r>
  <r>
    <n v="3525"/>
    <x v="74"/>
  </r>
  <r>
    <n v="3526"/>
    <x v="11"/>
  </r>
  <r>
    <n v="3527"/>
    <x v="28"/>
  </r>
  <r>
    <n v="3528"/>
    <x v="22"/>
  </r>
  <r>
    <n v="3529"/>
    <x v="46"/>
  </r>
  <r>
    <n v="3530"/>
    <x v="51"/>
  </r>
  <r>
    <n v="3531"/>
    <x v="29"/>
  </r>
  <r>
    <n v="3532"/>
    <x v="55"/>
  </r>
  <r>
    <n v="3533"/>
    <x v="8"/>
  </r>
  <r>
    <n v="3534"/>
    <x v="64"/>
  </r>
  <r>
    <n v="3535"/>
    <x v="6"/>
  </r>
  <r>
    <n v="3536"/>
    <x v="17"/>
  </r>
  <r>
    <n v="3537"/>
    <x v="17"/>
  </r>
  <r>
    <n v="3538"/>
    <x v="68"/>
  </r>
  <r>
    <n v="3539"/>
    <x v="53"/>
  </r>
  <r>
    <n v="3540"/>
    <x v="72"/>
  </r>
  <r>
    <n v="3541"/>
    <x v="76"/>
  </r>
  <r>
    <n v="3542"/>
    <x v="66"/>
  </r>
  <r>
    <n v="3543"/>
    <x v="36"/>
  </r>
  <r>
    <n v="3544"/>
    <x v="84"/>
  </r>
  <r>
    <n v="3545"/>
    <x v="36"/>
  </r>
  <r>
    <n v="3546"/>
    <x v="2"/>
  </r>
  <r>
    <n v="3547"/>
    <x v="2"/>
  </r>
  <r>
    <n v="3548"/>
    <x v="61"/>
  </r>
  <r>
    <n v="3549"/>
    <x v="23"/>
  </r>
  <r>
    <n v="3550"/>
    <x v="35"/>
  </r>
  <r>
    <n v="3551"/>
    <x v="76"/>
  </r>
  <r>
    <n v="3552"/>
    <x v="41"/>
  </r>
  <r>
    <n v="3553"/>
    <x v="51"/>
  </r>
  <r>
    <n v="3554"/>
    <x v="4"/>
  </r>
  <r>
    <n v="3555"/>
    <x v="20"/>
  </r>
  <r>
    <n v="3556"/>
    <x v="66"/>
  </r>
  <r>
    <n v="3557"/>
    <x v="11"/>
  </r>
  <r>
    <n v="3558"/>
    <x v="31"/>
  </r>
  <r>
    <n v="3559"/>
    <x v="37"/>
  </r>
  <r>
    <n v="3560"/>
    <x v="9"/>
  </r>
  <r>
    <n v="3561"/>
    <x v="1"/>
  </r>
  <r>
    <n v="3562"/>
    <x v="56"/>
  </r>
  <r>
    <n v="3563"/>
    <x v="16"/>
  </r>
  <r>
    <n v="3564"/>
    <x v="52"/>
  </r>
  <r>
    <n v="3565"/>
    <x v="71"/>
  </r>
  <r>
    <n v="3566"/>
    <x v="55"/>
  </r>
  <r>
    <n v="3567"/>
    <x v="0"/>
  </r>
  <r>
    <n v="3568"/>
    <x v="70"/>
  </r>
  <r>
    <n v="3569"/>
    <x v="42"/>
  </r>
  <r>
    <n v="3570"/>
    <x v="58"/>
  </r>
  <r>
    <n v="3571"/>
    <x v="15"/>
  </r>
  <r>
    <n v="3572"/>
    <x v="6"/>
  </r>
  <r>
    <n v="3573"/>
    <x v="48"/>
  </r>
  <r>
    <n v="3574"/>
    <x v="18"/>
  </r>
  <r>
    <n v="3575"/>
    <x v="23"/>
  </r>
  <r>
    <n v="3576"/>
    <x v="47"/>
  </r>
  <r>
    <n v="3577"/>
    <x v="24"/>
  </r>
  <r>
    <n v="3578"/>
    <x v="21"/>
  </r>
  <r>
    <n v="3579"/>
    <x v="6"/>
  </r>
  <r>
    <n v="3580"/>
    <x v="42"/>
  </r>
  <r>
    <n v="3581"/>
    <x v="49"/>
  </r>
  <r>
    <n v="3582"/>
    <x v="70"/>
  </r>
  <r>
    <n v="3583"/>
    <x v="75"/>
  </r>
  <r>
    <n v="3584"/>
    <x v="65"/>
  </r>
  <r>
    <n v="3585"/>
    <x v="34"/>
  </r>
  <r>
    <n v="3586"/>
    <x v="31"/>
  </r>
  <r>
    <n v="3587"/>
    <x v="50"/>
  </r>
  <r>
    <n v="3588"/>
    <x v="24"/>
  </r>
  <r>
    <n v="3589"/>
    <x v="54"/>
  </r>
  <r>
    <n v="3590"/>
    <x v="26"/>
  </r>
  <r>
    <n v="3591"/>
    <x v="76"/>
  </r>
  <r>
    <n v="3592"/>
    <x v="23"/>
  </r>
  <r>
    <n v="3593"/>
    <x v="16"/>
  </r>
  <r>
    <n v="3594"/>
    <x v="28"/>
  </r>
  <r>
    <n v="3595"/>
    <x v="58"/>
  </r>
  <r>
    <n v="3596"/>
    <x v="74"/>
  </r>
  <r>
    <n v="3597"/>
    <x v="59"/>
  </r>
  <r>
    <n v="3598"/>
    <x v="58"/>
  </r>
  <r>
    <n v="3599"/>
    <x v="60"/>
  </r>
  <r>
    <n v="3600"/>
    <x v="60"/>
  </r>
  <r>
    <n v="3601"/>
    <x v="14"/>
  </r>
  <r>
    <n v="3602"/>
    <x v="20"/>
  </r>
  <r>
    <n v="3603"/>
    <x v="20"/>
  </r>
  <r>
    <n v="3604"/>
    <x v="59"/>
  </r>
  <r>
    <n v="3605"/>
    <x v="37"/>
  </r>
  <r>
    <n v="3606"/>
    <x v="46"/>
  </r>
  <r>
    <n v="3607"/>
    <x v="1"/>
  </r>
  <r>
    <n v="3608"/>
    <x v="1"/>
  </r>
  <r>
    <n v="3609"/>
    <x v="7"/>
  </r>
  <r>
    <n v="3610"/>
    <x v="27"/>
  </r>
  <r>
    <n v="3611"/>
    <x v="17"/>
  </r>
  <r>
    <n v="3612"/>
    <x v="56"/>
  </r>
  <r>
    <n v="3613"/>
    <x v="68"/>
  </r>
  <r>
    <n v="3614"/>
    <x v="59"/>
  </r>
  <r>
    <n v="3615"/>
    <x v="53"/>
  </r>
  <r>
    <n v="3616"/>
    <x v="11"/>
  </r>
  <r>
    <n v="3617"/>
    <x v="30"/>
  </r>
  <r>
    <n v="3618"/>
    <x v="33"/>
  </r>
  <r>
    <n v="3619"/>
    <x v="40"/>
  </r>
  <r>
    <n v="3620"/>
    <x v="36"/>
  </r>
  <r>
    <n v="3621"/>
    <x v="45"/>
  </r>
  <r>
    <n v="3622"/>
    <x v="57"/>
  </r>
  <r>
    <n v="3623"/>
    <x v="19"/>
  </r>
  <r>
    <n v="3624"/>
    <x v="4"/>
  </r>
  <r>
    <n v="3625"/>
    <x v="12"/>
  </r>
  <r>
    <n v="3626"/>
    <x v="45"/>
  </r>
  <r>
    <n v="3627"/>
    <x v="59"/>
  </r>
  <r>
    <n v="3628"/>
    <x v="74"/>
  </r>
  <r>
    <n v="3629"/>
    <x v="15"/>
  </r>
  <r>
    <n v="3630"/>
    <x v="14"/>
  </r>
  <r>
    <n v="3631"/>
    <x v="13"/>
  </r>
  <r>
    <n v="3632"/>
    <x v="90"/>
  </r>
  <r>
    <n v="3633"/>
    <x v="29"/>
  </r>
  <r>
    <n v="3634"/>
    <x v="31"/>
  </r>
  <r>
    <n v="3635"/>
    <x v="41"/>
  </r>
  <r>
    <n v="3636"/>
    <x v="78"/>
  </r>
  <r>
    <n v="3637"/>
    <x v="32"/>
  </r>
  <r>
    <n v="3638"/>
    <x v="52"/>
  </r>
  <r>
    <n v="3639"/>
    <x v="82"/>
  </r>
  <r>
    <n v="3640"/>
    <x v="88"/>
  </r>
  <r>
    <n v="3641"/>
    <x v="9"/>
  </r>
  <r>
    <n v="3642"/>
    <x v="69"/>
  </r>
  <r>
    <n v="3643"/>
    <x v="7"/>
  </r>
  <r>
    <n v="3644"/>
    <x v="46"/>
  </r>
  <r>
    <n v="3645"/>
    <x v="83"/>
  </r>
  <r>
    <n v="3646"/>
    <x v="43"/>
  </r>
  <r>
    <n v="3647"/>
    <x v="67"/>
  </r>
  <r>
    <n v="3648"/>
    <x v="14"/>
  </r>
  <r>
    <n v="3649"/>
    <x v="29"/>
  </r>
  <r>
    <n v="3650"/>
    <x v="74"/>
  </r>
  <r>
    <n v="3651"/>
    <x v="65"/>
  </r>
  <r>
    <n v="3652"/>
    <x v="6"/>
  </r>
  <r>
    <n v="3653"/>
    <x v="78"/>
  </r>
  <r>
    <n v="3654"/>
    <x v="24"/>
  </r>
  <r>
    <n v="3655"/>
    <x v="32"/>
  </r>
  <r>
    <n v="3656"/>
    <x v="28"/>
  </r>
  <r>
    <n v="3657"/>
    <x v="39"/>
  </r>
  <r>
    <n v="3658"/>
    <x v="65"/>
  </r>
  <r>
    <n v="3659"/>
    <x v="41"/>
  </r>
  <r>
    <n v="3660"/>
    <x v="4"/>
  </r>
  <r>
    <n v="3661"/>
    <x v="34"/>
  </r>
  <r>
    <n v="3662"/>
    <x v="77"/>
  </r>
  <r>
    <n v="3663"/>
    <x v="61"/>
  </r>
  <r>
    <n v="3664"/>
    <x v="74"/>
  </r>
  <r>
    <n v="3665"/>
    <x v="44"/>
  </r>
  <r>
    <n v="3666"/>
    <x v="56"/>
  </r>
  <r>
    <n v="3667"/>
    <x v="4"/>
  </r>
  <r>
    <n v="3668"/>
    <x v="17"/>
  </r>
  <r>
    <n v="3669"/>
    <x v="44"/>
  </r>
  <r>
    <n v="3670"/>
    <x v="88"/>
  </r>
  <r>
    <n v="3671"/>
    <x v="4"/>
  </r>
  <r>
    <n v="3672"/>
    <x v="54"/>
  </r>
  <r>
    <n v="3673"/>
    <x v="90"/>
  </r>
  <r>
    <n v="3674"/>
    <x v="66"/>
  </r>
  <r>
    <n v="3675"/>
    <x v="56"/>
  </r>
  <r>
    <n v="3676"/>
    <x v="40"/>
  </r>
  <r>
    <n v="3677"/>
    <x v="19"/>
  </r>
  <r>
    <n v="3678"/>
    <x v="72"/>
  </r>
  <r>
    <n v="3679"/>
    <x v="23"/>
  </r>
  <r>
    <n v="3680"/>
    <x v="87"/>
  </r>
  <r>
    <n v="3681"/>
    <x v="13"/>
  </r>
  <r>
    <n v="3682"/>
    <x v="50"/>
  </r>
  <r>
    <n v="3683"/>
    <x v="2"/>
  </r>
  <r>
    <n v="3684"/>
    <x v="45"/>
  </r>
  <r>
    <n v="3685"/>
    <x v="5"/>
  </r>
  <r>
    <n v="3686"/>
    <x v="14"/>
  </r>
  <r>
    <n v="3687"/>
    <x v="16"/>
  </r>
  <r>
    <n v="3688"/>
    <x v="76"/>
  </r>
  <r>
    <n v="3689"/>
    <x v="85"/>
  </r>
  <r>
    <n v="3690"/>
    <x v="33"/>
  </r>
  <r>
    <n v="3691"/>
    <x v="17"/>
  </r>
  <r>
    <n v="3692"/>
    <x v="34"/>
  </r>
  <r>
    <n v="3693"/>
    <x v="3"/>
  </r>
  <r>
    <n v="3694"/>
    <x v="66"/>
  </r>
  <r>
    <n v="3695"/>
    <x v="13"/>
  </r>
  <r>
    <n v="3696"/>
    <x v="49"/>
  </r>
  <r>
    <n v="3697"/>
    <x v="59"/>
  </r>
  <r>
    <n v="3698"/>
    <x v="7"/>
  </r>
  <r>
    <n v="3699"/>
    <x v="6"/>
  </r>
  <r>
    <n v="3700"/>
    <x v="73"/>
  </r>
  <r>
    <n v="3701"/>
    <x v="62"/>
  </r>
  <r>
    <n v="3702"/>
    <x v="11"/>
  </r>
  <r>
    <n v="3703"/>
    <x v="74"/>
  </r>
  <r>
    <n v="3704"/>
    <x v="53"/>
  </r>
  <r>
    <n v="3705"/>
    <x v="12"/>
  </r>
  <r>
    <n v="3706"/>
    <x v="9"/>
  </r>
  <r>
    <n v="3707"/>
    <x v="68"/>
  </r>
  <r>
    <n v="3708"/>
    <x v="51"/>
  </r>
  <r>
    <n v="3709"/>
    <x v="32"/>
  </r>
  <r>
    <n v="3710"/>
    <x v="33"/>
  </r>
  <r>
    <n v="3711"/>
    <x v="23"/>
  </r>
  <r>
    <n v="3712"/>
    <x v="12"/>
  </r>
  <r>
    <n v="3713"/>
    <x v="7"/>
  </r>
  <r>
    <n v="3714"/>
    <x v="28"/>
  </r>
  <r>
    <n v="3715"/>
    <x v="61"/>
  </r>
  <r>
    <n v="3716"/>
    <x v="84"/>
  </r>
  <r>
    <n v="3717"/>
    <x v="33"/>
  </r>
  <r>
    <n v="3718"/>
    <x v="30"/>
  </r>
  <r>
    <n v="3719"/>
    <x v="52"/>
  </r>
  <r>
    <n v="3720"/>
    <x v="22"/>
  </r>
  <r>
    <n v="3721"/>
    <x v="3"/>
  </r>
  <r>
    <n v="3722"/>
    <x v="87"/>
  </r>
  <r>
    <n v="3723"/>
    <x v="31"/>
  </r>
  <r>
    <n v="3724"/>
    <x v="60"/>
  </r>
  <r>
    <n v="3725"/>
    <x v="31"/>
  </r>
  <r>
    <n v="3726"/>
    <x v="10"/>
  </r>
  <r>
    <n v="3727"/>
    <x v="72"/>
  </r>
  <r>
    <n v="3728"/>
    <x v="50"/>
  </r>
  <r>
    <n v="3729"/>
    <x v="15"/>
  </r>
  <r>
    <n v="3730"/>
    <x v="40"/>
  </r>
  <r>
    <n v="3731"/>
    <x v="34"/>
  </r>
  <r>
    <n v="3732"/>
    <x v="85"/>
  </r>
  <r>
    <n v="3733"/>
    <x v="4"/>
  </r>
  <r>
    <n v="3734"/>
    <x v="81"/>
  </r>
  <r>
    <n v="3735"/>
    <x v="79"/>
  </r>
  <r>
    <n v="3736"/>
    <x v="13"/>
  </r>
  <r>
    <n v="3737"/>
    <x v="31"/>
  </r>
  <r>
    <n v="3738"/>
    <x v="65"/>
  </r>
  <r>
    <n v="3739"/>
    <x v="11"/>
  </r>
  <r>
    <n v="3740"/>
    <x v="87"/>
  </r>
  <r>
    <n v="3741"/>
    <x v="54"/>
  </r>
  <r>
    <n v="3742"/>
    <x v="67"/>
  </r>
  <r>
    <n v="3743"/>
    <x v="73"/>
  </r>
  <r>
    <n v="3744"/>
    <x v="25"/>
  </r>
  <r>
    <n v="3745"/>
    <x v="68"/>
  </r>
  <r>
    <n v="3746"/>
    <x v="8"/>
  </r>
  <r>
    <n v="3747"/>
    <x v="46"/>
  </r>
  <r>
    <n v="3748"/>
    <x v="44"/>
  </r>
  <r>
    <n v="3749"/>
    <x v="15"/>
  </r>
  <r>
    <n v="3750"/>
    <x v="18"/>
  </r>
  <r>
    <n v="3751"/>
    <x v="8"/>
  </r>
  <r>
    <n v="3752"/>
    <x v="70"/>
  </r>
  <r>
    <n v="3753"/>
    <x v="14"/>
  </r>
  <r>
    <n v="3754"/>
    <x v="84"/>
  </r>
  <r>
    <n v="3755"/>
    <x v="17"/>
  </r>
  <r>
    <n v="3756"/>
    <x v="32"/>
  </r>
  <r>
    <n v="3757"/>
    <x v="79"/>
  </r>
  <r>
    <n v="3758"/>
    <x v="70"/>
  </r>
  <r>
    <n v="3759"/>
    <x v="28"/>
  </r>
  <r>
    <n v="3760"/>
    <x v="90"/>
  </r>
  <r>
    <n v="3761"/>
    <x v="49"/>
  </r>
  <r>
    <n v="3762"/>
    <x v="83"/>
  </r>
  <r>
    <n v="3763"/>
    <x v="62"/>
  </r>
  <r>
    <n v="3764"/>
    <x v="1"/>
  </r>
  <r>
    <n v="3765"/>
    <x v="2"/>
  </r>
  <r>
    <n v="3766"/>
    <x v="20"/>
  </r>
  <r>
    <n v="3767"/>
    <x v="18"/>
  </r>
  <r>
    <n v="3768"/>
    <x v="43"/>
  </r>
  <r>
    <n v="3769"/>
    <x v="60"/>
  </r>
  <r>
    <n v="3770"/>
    <x v="40"/>
  </r>
  <r>
    <n v="3771"/>
    <x v="21"/>
  </r>
  <r>
    <n v="3772"/>
    <x v="82"/>
  </r>
  <r>
    <n v="3773"/>
    <x v="5"/>
  </r>
  <r>
    <n v="3774"/>
    <x v="44"/>
  </r>
  <r>
    <n v="3775"/>
    <x v="28"/>
  </r>
  <r>
    <n v="3776"/>
    <x v="23"/>
  </r>
  <r>
    <n v="3777"/>
    <x v="86"/>
  </r>
  <r>
    <n v="3778"/>
    <x v="78"/>
  </r>
  <r>
    <n v="3779"/>
    <x v="21"/>
  </r>
  <r>
    <n v="3780"/>
    <x v="33"/>
  </r>
  <r>
    <n v="3781"/>
    <x v="29"/>
  </r>
  <r>
    <n v="3782"/>
    <x v="8"/>
  </r>
  <r>
    <n v="3783"/>
    <x v="0"/>
  </r>
  <r>
    <n v="3784"/>
    <x v="2"/>
  </r>
  <r>
    <n v="3785"/>
    <x v="80"/>
  </r>
  <r>
    <n v="3786"/>
    <x v="64"/>
  </r>
  <r>
    <n v="3787"/>
    <x v="30"/>
  </r>
  <r>
    <n v="3788"/>
    <x v="42"/>
  </r>
  <r>
    <n v="3789"/>
    <x v="6"/>
  </r>
  <r>
    <n v="3790"/>
    <x v="28"/>
  </r>
  <r>
    <n v="3791"/>
    <x v="14"/>
  </r>
  <r>
    <n v="3792"/>
    <x v="86"/>
  </r>
  <r>
    <n v="3793"/>
    <x v="50"/>
  </r>
  <r>
    <n v="3794"/>
    <x v="26"/>
  </r>
  <r>
    <n v="3795"/>
    <x v="71"/>
  </r>
  <r>
    <n v="3796"/>
    <x v="18"/>
  </r>
  <r>
    <n v="3797"/>
    <x v="33"/>
  </r>
  <r>
    <n v="3798"/>
    <x v="12"/>
  </r>
  <r>
    <n v="3799"/>
    <x v="35"/>
  </r>
  <r>
    <n v="3800"/>
    <x v="68"/>
  </r>
  <r>
    <n v="3801"/>
    <x v="44"/>
  </r>
  <r>
    <n v="3802"/>
    <x v="22"/>
  </r>
  <r>
    <n v="3803"/>
    <x v="30"/>
  </r>
  <r>
    <n v="3804"/>
    <x v="70"/>
  </r>
  <r>
    <n v="3805"/>
    <x v="41"/>
  </r>
  <r>
    <n v="3806"/>
    <x v="40"/>
  </r>
  <r>
    <n v="3807"/>
    <x v="37"/>
  </r>
  <r>
    <n v="3808"/>
    <x v="4"/>
  </r>
  <r>
    <n v="3809"/>
    <x v="30"/>
  </r>
  <r>
    <n v="3810"/>
    <x v="58"/>
  </r>
  <r>
    <n v="3811"/>
    <x v="58"/>
  </r>
  <r>
    <n v="3812"/>
    <x v="48"/>
  </r>
  <r>
    <n v="3813"/>
    <x v="78"/>
  </r>
  <r>
    <n v="3814"/>
    <x v="45"/>
  </r>
  <r>
    <n v="3815"/>
    <x v="48"/>
  </r>
  <r>
    <n v="3816"/>
    <x v="41"/>
  </r>
  <r>
    <n v="3817"/>
    <x v="84"/>
  </r>
  <r>
    <n v="3818"/>
    <x v="85"/>
  </r>
  <r>
    <n v="3819"/>
    <x v="35"/>
  </r>
  <r>
    <n v="3820"/>
    <x v="61"/>
  </r>
  <r>
    <n v="3821"/>
    <x v="8"/>
  </r>
  <r>
    <n v="3822"/>
    <x v="77"/>
  </r>
  <r>
    <n v="3823"/>
    <x v="71"/>
  </r>
  <r>
    <n v="3824"/>
    <x v="80"/>
  </r>
  <r>
    <n v="3825"/>
    <x v="21"/>
  </r>
  <r>
    <n v="3826"/>
    <x v="24"/>
  </r>
  <r>
    <n v="3827"/>
    <x v="43"/>
  </r>
  <r>
    <n v="3828"/>
    <x v="84"/>
  </r>
  <r>
    <n v="3829"/>
    <x v="16"/>
  </r>
  <r>
    <n v="3830"/>
    <x v="70"/>
  </r>
  <r>
    <n v="3831"/>
    <x v="76"/>
  </r>
  <r>
    <n v="3832"/>
    <x v="45"/>
  </r>
  <r>
    <n v="3833"/>
    <x v="5"/>
  </r>
  <r>
    <n v="3834"/>
    <x v="54"/>
  </r>
  <r>
    <n v="3835"/>
    <x v="55"/>
  </r>
  <r>
    <n v="3836"/>
    <x v="66"/>
  </r>
  <r>
    <n v="3837"/>
    <x v="43"/>
  </r>
  <r>
    <n v="3838"/>
    <x v="20"/>
  </r>
  <r>
    <n v="3839"/>
    <x v="11"/>
  </r>
  <r>
    <n v="3840"/>
    <x v="80"/>
  </r>
  <r>
    <n v="3841"/>
    <x v="31"/>
  </r>
  <r>
    <n v="3842"/>
    <x v="47"/>
  </r>
  <r>
    <n v="3843"/>
    <x v="2"/>
  </r>
  <r>
    <n v="3844"/>
    <x v="65"/>
  </r>
  <r>
    <n v="3845"/>
    <x v="9"/>
  </r>
  <r>
    <n v="3846"/>
    <x v="8"/>
  </r>
  <r>
    <n v="3847"/>
    <x v="49"/>
  </r>
  <r>
    <n v="3848"/>
    <x v="60"/>
  </r>
  <r>
    <n v="3849"/>
    <x v="86"/>
  </r>
  <r>
    <n v="3850"/>
    <x v="66"/>
  </r>
  <r>
    <n v="3851"/>
    <x v="48"/>
  </r>
  <r>
    <n v="3852"/>
    <x v="0"/>
  </r>
  <r>
    <n v="3853"/>
    <x v="33"/>
  </r>
  <r>
    <n v="3854"/>
    <x v="88"/>
  </r>
  <r>
    <n v="3855"/>
    <x v="52"/>
  </r>
  <r>
    <n v="3856"/>
    <x v="77"/>
  </r>
  <r>
    <n v="3857"/>
    <x v="21"/>
  </r>
  <r>
    <n v="3858"/>
    <x v="48"/>
  </r>
  <r>
    <n v="3859"/>
    <x v="80"/>
  </r>
  <r>
    <n v="3860"/>
    <x v="19"/>
  </r>
  <r>
    <n v="3861"/>
    <x v="69"/>
  </r>
  <r>
    <n v="3862"/>
    <x v="81"/>
  </r>
  <r>
    <n v="3863"/>
    <x v="33"/>
  </r>
  <r>
    <n v="3864"/>
    <x v="53"/>
  </r>
  <r>
    <n v="3865"/>
    <x v="2"/>
  </r>
  <r>
    <n v="3866"/>
    <x v="31"/>
  </r>
  <r>
    <n v="3867"/>
    <x v="79"/>
  </r>
  <r>
    <n v="3868"/>
    <x v="44"/>
  </r>
  <r>
    <n v="3869"/>
    <x v="7"/>
  </r>
  <r>
    <n v="3870"/>
    <x v="0"/>
  </r>
  <r>
    <n v="3871"/>
    <x v="26"/>
  </r>
  <r>
    <n v="3872"/>
    <x v="48"/>
  </r>
  <r>
    <n v="3873"/>
    <x v="2"/>
  </r>
  <r>
    <n v="3874"/>
    <x v="76"/>
  </r>
  <r>
    <n v="3875"/>
    <x v="81"/>
  </r>
  <r>
    <n v="3876"/>
    <x v="44"/>
  </r>
  <r>
    <n v="3877"/>
    <x v="2"/>
  </r>
  <r>
    <n v="3878"/>
    <x v="76"/>
  </r>
  <r>
    <n v="3879"/>
    <x v="14"/>
  </r>
  <r>
    <n v="3880"/>
    <x v="79"/>
  </r>
  <r>
    <n v="3881"/>
    <x v="14"/>
  </r>
  <r>
    <n v="3882"/>
    <x v="45"/>
  </r>
  <r>
    <n v="3883"/>
    <x v="48"/>
  </r>
  <r>
    <n v="3884"/>
    <x v="73"/>
  </r>
  <r>
    <n v="3885"/>
    <x v="27"/>
  </r>
  <r>
    <n v="3886"/>
    <x v="48"/>
  </r>
  <r>
    <n v="3887"/>
    <x v="60"/>
  </r>
  <r>
    <n v="3888"/>
    <x v="72"/>
  </r>
  <r>
    <n v="3889"/>
    <x v="75"/>
  </r>
  <r>
    <n v="3890"/>
    <x v="32"/>
  </r>
  <r>
    <n v="3891"/>
    <x v="76"/>
  </r>
  <r>
    <n v="3892"/>
    <x v="7"/>
  </r>
  <r>
    <n v="3893"/>
    <x v="24"/>
  </r>
  <r>
    <n v="3894"/>
    <x v="26"/>
  </r>
  <r>
    <n v="3895"/>
    <x v="15"/>
  </r>
  <r>
    <n v="3896"/>
    <x v="5"/>
  </r>
  <r>
    <n v="3897"/>
    <x v="77"/>
  </r>
  <r>
    <n v="3898"/>
    <x v="57"/>
  </r>
  <r>
    <n v="3899"/>
    <x v="56"/>
  </r>
  <r>
    <n v="3900"/>
    <x v="76"/>
  </r>
  <r>
    <n v="3901"/>
    <x v="33"/>
  </r>
  <r>
    <n v="3902"/>
    <x v="2"/>
  </r>
  <r>
    <n v="3903"/>
    <x v="29"/>
  </r>
  <r>
    <n v="3904"/>
    <x v="33"/>
  </r>
  <r>
    <n v="3905"/>
    <x v="51"/>
  </r>
  <r>
    <n v="3906"/>
    <x v="39"/>
  </r>
  <r>
    <n v="3907"/>
    <x v="66"/>
  </r>
  <r>
    <n v="3908"/>
    <x v="24"/>
  </r>
  <r>
    <n v="3909"/>
    <x v="11"/>
  </r>
  <r>
    <n v="3910"/>
    <x v="16"/>
  </r>
  <r>
    <n v="3911"/>
    <x v="19"/>
  </r>
  <r>
    <n v="3912"/>
    <x v="21"/>
  </r>
  <r>
    <n v="3913"/>
    <x v="67"/>
  </r>
  <r>
    <n v="3914"/>
    <x v="5"/>
  </r>
  <r>
    <n v="3915"/>
    <x v="12"/>
  </r>
  <r>
    <n v="3916"/>
    <x v="77"/>
  </r>
  <r>
    <n v="3917"/>
    <x v="43"/>
  </r>
  <r>
    <n v="3918"/>
    <x v="11"/>
  </r>
  <r>
    <n v="3919"/>
    <x v="9"/>
  </r>
  <r>
    <n v="3920"/>
    <x v="14"/>
  </r>
  <r>
    <n v="3921"/>
    <x v="49"/>
  </r>
  <r>
    <n v="3922"/>
    <x v="5"/>
  </r>
  <r>
    <n v="3923"/>
    <x v="43"/>
  </r>
  <r>
    <n v="3924"/>
    <x v="28"/>
  </r>
  <r>
    <n v="3925"/>
    <x v="27"/>
  </r>
  <r>
    <n v="3926"/>
    <x v="80"/>
  </r>
  <r>
    <n v="3927"/>
    <x v="22"/>
  </r>
  <r>
    <n v="3928"/>
    <x v="87"/>
  </r>
  <r>
    <n v="3929"/>
    <x v="26"/>
  </r>
  <r>
    <n v="3930"/>
    <x v="59"/>
  </r>
  <r>
    <n v="3931"/>
    <x v="2"/>
  </r>
  <r>
    <n v="3932"/>
    <x v="37"/>
  </r>
  <r>
    <n v="3933"/>
    <x v="7"/>
  </r>
  <r>
    <n v="3934"/>
    <x v="72"/>
  </r>
  <r>
    <n v="3935"/>
    <x v="29"/>
  </r>
  <r>
    <n v="3936"/>
    <x v="68"/>
  </r>
  <r>
    <n v="3937"/>
    <x v="48"/>
  </r>
  <r>
    <n v="3938"/>
    <x v="21"/>
  </r>
  <r>
    <n v="3939"/>
    <x v="74"/>
  </r>
  <r>
    <n v="3940"/>
    <x v="24"/>
  </r>
  <r>
    <n v="3941"/>
    <x v="23"/>
  </r>
  <r>
    <n v="3942"/>
    <x v="53"/>
  </r>
  <r>
    <n v="3943"/>
    <x v="84"/>
  </r>
  <r>
    <n v="3944"/>
    <x v="69"/>
  </r>
  <r>
    <n v="3945"/>
    <x v="41"/>
  </r>
  <r>
    <n v="3946"/>
    <x v="11"/>
  </r>
  <r>
    <n v="3947"/>
    <x v="63"/>
  </r>
  <r>
    <n v="3948"/>
    <x v="52"/>
  </r>
  <r>
    <n v="3949"/>
    <x v="42"/>
  </r>
  <r>
    <n v="3950"/>
    <x v="48"/>
  </r>
  <r>
    <n v="3951"/>
    <x v="37"/>
  </r>
  <r>
    <n v="3952"/>
    <x v="72"/>
  </r>
  <r>
    <n v="3953"/>
    <x v="5"/>
  </r>
  <r>
    <n v="3954"/>
    <x v="9"/>
  </r>
  <r>
    <n v="3955"/>
    <x v="66"/>
  </r>
  <r>
    <n v="3956"/>
    <x v="13"/>
  </r>
  <r>
    <n v="3957"/>
    <x v="61"/>
  </r>
  <r>
    <n v="3958"/>
    <x v="48"/>
  </r>
  <r>
    <n v="3959"/>
    <x v="66"/>
  </r>
  <r>
    <n v="3960"/>
    <x v="41"/>
  </r>
  <r>
    <n v="3961"/>
    <x v="61"/>
  </r>
  <r>
    <n v="3962"/>
    <x v="57"/>
  </r>
  <r>
    <n v="3963"/>
    <x v="40"/>
  </r>
  <r>
    <n v="3964"/>
    <x v="34"/>
  </r>
  <r>
    <n v="3965"/>
    <x v="36"/>
  </r>
  <r>
    <n v="3966"/>
    <x v="31"/>
  </r>
  <r>
    <n v="3967"/>
    <x v="0"/>
  </r>
  <r>
    <n v="3968"/>
    <x v="82"/>
  </r>
  <r>
    <n v="3969"/>
    <x v="3"/>
  </r>
  <r>
    <n v="3970"/>
    <x v="18"/>
  </r>
  <r>
    <n v="3971"/>
    <x v="10"/>
  </r>
  <r>
    <n v="3972"/>
    <x v="72"/>
  </r>
  <r>
    <n v="3973"/>
    <x v="34"/>
  </r>
  <r>
    <n v="3974"/>
    <x v="57"/>
  </r>
  <r>
    <n v="3975"/>
    <x v="13"/>
  </r>
  <r>
    <n v="3976"/>
    <x v="71"/>
  </r>
  <r>
    <n v="3977"/>
    <x v="52"/>
  </r>
  <r>
    <n v="3978"/>
    <x v="18"/>
  </r>
  <r>
    <n v="3979"/>
    <x v="42"/>
  </r>
  <r>
    <n v="3980"/>
    <x v="16"/>
  </r>
  <r>
    <n v="3981"/>
    <x v="2"/>
  </r>
  <r>
    <n v="3982"/>
    <x v="53"/>
  </r>
  <r>
    <n v="3983"/>
    <x v="30"/>
  </r>
  <r>
    <n v="3984"/>
    <x v="65"/>
  </r>
  <r>
    <n v="3985"/>
    <x v="58"/>
  </r>
  <r>
    <n v="3986"/>
    <x v="51"/>
  </r>
  <r>
    <n v="3987"/>
    <x v="6"/>
  </r>
  <r>
    <n v="3988"/>
    <x v="66"/>
  </r>
  <r>
    <n v="3989"/>
    <x v="47"/>
  </r>
  <r>
    <n v="3990"/>
    <x v="43"/>
  </r>
  <r>
    <n v="3991"/>
    <x v="47"/>
  </r>
  <r>
    <n v="3992"/>
    <x v="69"/>
  </r>
  <r>
    <n v="3993"/>
    <x v="5"/>
  </r>
  <r>
    <n v="3994"/>
    <x v="13"/>
  </r>
  <r>
    <n v="3995"/>
    <x v="83"/>
  </r>
  <r>
    <n v="3996"/>
    <x v="47"/>
  </r>
  <r>
    <n v="3997"/>
    <x v="23"/>
  </r>
  <r>
    <n v="3998"/>
    <x v="37"/>
  </r>
  <r>
    <n v="3999"/>
    <x v="46"/>
  </r>
  <r>
    <n v="4000"/>
    <x v="64"/>
  </r>
  <r>
    <n v="4001"/>
    <x v="54"/>
  </r>
  <r>
    <n v="4002"/>
    <x v="35"/>
  </r>
  <r>
    <n v="4003"/>
    <x v="20"/>
  </r>
  <r>
    <n v="4004"/>
    <x v="13"/>
  </r>
  <r>
    <n v="4005"/>
    <x v="19"/>
  </r>
  <r>
    <n v="4006"/>
    <x v="53"/>
  </r>
  <r>
    <n v="4007"/>
    <x v="18"/>
  </r>
  <r>
    <n v="4008"/>
    <x v="71"/>
  </r>
  <r>
    <n v="4009"/>
    <x v="22"/>
  </r>
  <r>
    <n v="4010"/>
    <x v="58"/>
  </r>
  <r>
    <n v="4011"/>
    <x v="59"/>
  </r>
  <r>
    <n v="4012"/>
    <x v="0"/>
  </r>
  <r>
    <n v="4013"/>
    <x v="81"/>
  </r>
  <r>
    <n v="4014"/>
    <x v="70"/>
  </r>
  <r>
    <n v="4015"/>
    <x v="48"/>
  </r>
  <r>
    <n v="4016"/>
    <x v="44"/>
  </r>
  <r>
    <n v="4017"/>
    <x v="11"/>
  </r>
  <r>
    <n v="4018"/>
    <x v="42"/>
  </r>
  <r>
    <n v="4019"/>
    <x v="4"/>
  </r>
  <r>
    <n v="4020"/>
    <x v="29"/>
  </r>
  <r>
    <n v="4021"/>
    <x v="10"/>
  </r>
  <r>
    <n v="4022"/>
    <x v="40"/>
  </r>
  <r>
    <n v="4023"/>
    <x v="60"/>
  </r>
  <r>
    <n v="4024"/>
    <x v="42"/>
  </r>
  <r>
    <n v="4025"/>
    <x v="49"/>
  </r>
  <r>
    <n v="4026"/>
    <x v="33"/>
  </r>
  <r>
    <n v="4027"/>
    <x v="49"/>
  </r>
  <r>
    <n v="4028"/>
    <x v="38"/>
  </r>
  <r>
    <n v="4029"/>
    <x v="7"/>
  </r>
  <r>
    <n v="4030"/>
    <x v="26"/>
  </r>
  <r>
    <n v="4031"/>
    <x v="48"/>
  </r>
  <r>
    <n v="4032"/>
    <x v="62"/>
  </r>
  <r>
    <n v="4033"/>
    <x v="29"/>
  </r>
  <r>
    <n v="4034"/>
    <x v="19"/>
  </r>
  <r>
    <n v="4035"/>
    <x v="51"/>
  </r>
  <r>
    <n v="4036"/>
    <x v="40"/>
  </r>
  <r>
    <n v="4037"/>
    <x v="16"/>
  </r>
  <r>
    <n v="4038"/>
    <x v="66"/>
  </r>
  <r>
    <n v="4039"/>
    <x v="31"/>
  </r>
  <r>
    <n v="4040"/>
    <x v="37"/>
  </r>
  <r>
    <n v="4041"/>
    <x v="76"/>
  </r>
  <r>
    <n v="4042"/>
    <x v="15"/>
  </r>
  <r>
    <n v="4043"/>
    <x v="71"/>
  </r>
  <r>
    <n v="4044"/>
    <x v="54"/>
  </r>
  <r>
    <n v="4045"/>
    <x v="10"/>
  </r>
  <r>
    <n v="4046"/>
    <x v="72"/>
  </r>
  <r>
    <n v="4047"/>
    <x v="21"/>
  </r>
  <r>
    <n v="4048"/>
    <x v="58"/>
  </r>
  <r>
    <n v="4049"/>
    <x v="10"/>
  </r>
  <r>
    <n v="4050"/>
    <x v="73"/>
  </r>
  <r>
    <n v="4051"/>
    <x v="60"/>
  </r>
  <r>
    <n v="4052"/>
    <x v="34"/>
  </r>
  <r>
    <n v="4053"/>
    <x v="31"/>
  </r>
  <r>
    <n v="4054"/>
    <x v="61"/>
  </r>
  <r>
    <n v="4055"/>
    <x v="65"/>
  </r>
  <r>
    <n v="4056"/>
    <x v="3"/>
  </r>
  <r>
    <n v="4057"/>
    <x v="10"/>
  </r>
  <r>
    <n v="4058"/>
    <x v="33"/>
  </r>
  <r>
    <n v="4059"/>
    <x v="13"/>
  </r>
  <r>
    <n v="4060"/>
    <x v="80"/>
  </r>
  <r>
    <n v="4061"/>
    <x v="59"/>
  </r>
  <r>
    <n v="4062"/>
    <x v="90"/>
  </r>
  <r>
    <n v="4063"/>
    <x v="70"/>
  </r>
  <r>
    <n v="4064"/>
    <x v="53"/>
  </r>
  <r>
    <n v="4065"/>
    <x v="51"/>
  </r>
  <r>
    <n v="4066"/>
    <x v="13"/>
  </r>
  <r>
    <n v="4067"/>
    <x v="52"/>
  </r>
  <r>
    <n v="4068"/>
    <x v="76"/>
  </r>
  <r>
    <n v="4069"/>
    <x v="18"/>
  </r>
  <r>
    <n v="4070"/>
    <x v="21"/>
  </r>
  <r>
    <n v="4071"/>
    <x v="12"/>
  </r>
  <r>
    <n v="4072"/>
    <x v="71"/>
  </r>
  <r>
    <n v="4073"/>
    <x v="6"/>
  </r>
  <r>
    <n v="4074"/>
    <x v="45"/>
  </r>
  <r>
    <n v="4075"/>
    <x v="83"/>
  </r>
  <r>
    <n v="4076"/>
    <x v="67"/>
  </r>
  <r>
    <n v="4077"/>
    <x v="68"/>
  </r>
  <r>
    <n v="4078"/>
    <x v="41"/>
  </r>
  <r>
    <n v="4079"/>
    <x v="43"/>
  </r>
  <r>
    <n v="4080"/>
    <x v="1"/>
  </r>
  <r>
    <n v="4081"/>
    <x v="6"/>
  </r>
  <r>
    <n v="4082"/>
    <x v="56"/>
  </r>
  <r>
    <n v="4083"/>
    <x v="18"/>
  </r>
  <r>
    <n v="4084"/>
    <x v="63"/>
  </r>
  <r>
    <n v="4085"/>
    <x v="7"/>
  </r>
  <r>
    <n v="4086"/>
    <x v="58"/>
  </r>
  <r>
    <n v="4087"/>
    <x v="67"/>
  </r>
  <r>
    <n v="4088"/>
    <x v="11"/>
  </r>
  <r>
    <n v="4089"/>
    <x v="61"/>
  </r>
  <r>
    <n v="4090"/>
    <x v="17"/>
  </r>
  <r>
    <n v="4091"/>
    <x v="12"/>
  </r>
  <r>
    <n v="4092"/>
    <x v="37"/>
  </r>
  <r>
    <n v="4093"/>
    <x v="39"/>
  </r>
  <r>
    <n v="4094"/>
    <x v="70"/>
  </r>
  <r>
    <n v="4095"/>
    <x v="13"/>
  </r>
  <r>
    <n v="4096"/>
    <x v="23"/>
  </r>
  <r>
    <n v="4097"/>
    <x v="20"/>
  </r>
  <r>
    <n v="4098"/>
    <x v="79"/>
  </r>
  <r>
    <n v="4099"/>
    <x v="78"/>
  </r>
  <r>
    <n v="4100"/>
    <x v="74"/>
  </r>
  <r>
    <n v="4101"/>
    <x v="15"/>
  </r>
  <r>
    <n v="4102"/>
    <x v="34"/>
  </r>
  <r>
    <n v="4103"/>
    <x v="67"/>
  </r>
  <r>
    <n v="4104"/>
    <x v="30"/>
  </r>
  <r>
    <n v="4105"/>
    <x v="39"/>
  </r>
  <r>
    <n v="4106"/>
    <x v="83"/>
  </r>
  <r>
    <n v="4107"/>
    <x v="1"/>
  </r>
  <r>
    <n v="4108"/>
    <x v="36"/>
  </r>
  <r>
    <n v="4109"/>
    <x v="31"/>
  </r>
  <r>
    <n v="4110"/>
    <x v="52"/>
  </r>
  <r>
    <n v="4111"/>
    <x v="34"/>
  </r>
  <r>
    <n v="4112"/>
    <x v="21"/>
  </r>
  <r>
    <n v="4113"/>
    <x v="71"/>
  </r>
  <r>
    <n v="4114"/>
    <x v="9"/>
  </r>
  <r>
    <n v="4115"/>
    <x v="78"/>
  </r>
  <r>
    <n v="4116"/>
    <x v="17"/>
  </r>
  <r>
    <n v="4117"/>
    <x v="53"/>
  </r>
  <r>
    <n v="4118"/>
    <x v="7"/>
  </r>
  <r>
    <n v="4119"/>
    <x v="46"/>
  </r>
  <r>
    <n v="4120"/>
    <x v="39"/>
  </r>
  <r>
    <n v="4121"/>
    <x v="13"/>
  </r>
  <r>
    <n v="4122"/>
    <x v="53"/>
  </r>
  <r>
    <n v="4123"/>
    <x v="43"/>
  </r>
  <r>
    <n v="4124"/>
    <x v="78"/>
  </r>
  <r>
    <n v="4125"/>
    <x v="43"/>
  </r>
  <r>
    <n v="4126"/>
    <x v="57"/>
  </r>
  <r>
    <n v="4127"/>
    <x v="20"/>
  </r>
  <r>
    <n v="4128"/>
    <x v="1"/>
  </r>
  <r>
    <n v="4129"/>
    <x v="31"/>
  </r>
  <r>
    <n v="4130"/>
    <x v="29"/>
  </r>
  <r>
    <n v="4131"/>
    <x v="47"/>
  </r>
  <r>
    <n v="4132"/>
    <x v="31"/>
  </r>
  <r>
    <n v="4133"/>
    <x v="43"/>
  </r>
  <r>
    <n v="4134"/>
    <x v="60"/>
  </r>
  <r>
    <n v="4135"/>
    <x v="59"/>
  </r>
  <r>
    <n v="4136"/>
    <x v="49"/>
  </r>
  <r>
    <n v="4137"/>
    <x v="68"/>
  </r>
  <r>
    <n v="4138"/>
    <x v="61"/>
  </r>
  <r>
    <n v="4139"/>
    <x v="21"/>
  </r>
  <r>
    <n v="4140"/>
    <x v="48"/>
  </r>
  <r>
    <n v="4141"/>
    <x v="49"/>
  </r>
  <r>
    <n v="4142"/>
    <x v="17"/>
  </r>
  <r>
    <n v="4143"/>
    <x v="71"/>
  </r>
  <r>
    <n v="4144"/>
    <x v="32"/>
  </r>
  <r>
    <n v="4145"/>
    <x v="14"/>
  </r>
  <r>
    <n v="4146"/>
    <x v="54"/>
  </r>
  <r>
    <n v="4147"/>
    <x v="69"/>
  </r>
  <r>
    <n v="4148"/>
    <x v="53"/>
  </r>
  <r>
    <n v="4149"/>
    <x v="55"/>
  </r>
  <r>
    <n v="4150"/>
    <x v="27"/>
  </r>
  <r>
    <n v="4151"/>
    <x v="26"/>
  </r>
  <r>
    <n v="4152"/>
    <x v="9"/>
  </r>
  <r>
    <n v="4153"/>
    <x v="9"/>
  </r>
  <r>
    <n v="4154"/>
    <x v="12"/>
  </r>
  <r>
    <n v="4155"/>
    <x v="21"/>
  </r>
  <r>
    <n v="4156"/>
    <x v="88"/>
  </r>
  <r>
    <n v="4157"/>
    <x v="41"/>
  </r>
  <r>
    <n v="4158"/>
    <x v="52"/>
  </r>
  <r>
    <n v="4159"/>
    <x v="66"/>
  </r>
  <r>
    <n v="4160"/>
    <x v="49"/>
  </r>
  <r>
    <n v="4161"/>
    <x v="1"/>
  </r>
  <r>
    <n v="4162"/>
    <x v="21"/>
  </r>
  <r>
    <n v="4163"/>
    <x v="17"/>
  </r>
  <r>
    <n v="4164"/>
    <x v="18"/>
  </r>
  <r>
    <n v="4165"/>
    <x v="11"/>
  </r>
  <r>
    <n v="4166"/>
    <x v="80"/>
  </r>
  <r>
    <n v="4167"/>
    <x v="34"/>
  </r>
  <r>
    <n v="4168"/>
    <x v="31"/>
  </r>
  <r>
    <n v="4169"/>
    <x v="22"/>
  </r>
  <r>
    <n v="4170"/>
    <x v="31"/>
  </r>
  <r>
    <n v="4171"/>
    <x v="54"/>
  </r>
  <r>
    <n v="4172"/>
    <x v="37"/>
  </r>
  <r>
    <n v="4173"/>
    <x v="66"/>
  </r>
  <r>
    <n v="4174"/>
    <x v="62"/>
  </r>
  <r>
    <n v="4175"/>
    <x v="60"/>
  </r>
  <r>
    <n v="4176"/>
    <x v="10"/>
  </r>
  <r>
    <n v="4177"/>
    <x v="70"/>
  </r>
  <r>
    <n v="4178"/>
    <x v="74"/>
  </r>
  <r>
    <n v="4179"/>
    <x v="9"/>
  </r>
  <r>
    <n v="4180"/>
    <x v="31"/>
  </r>
  <r>
    <n v="4181"/>
    <x v="24"/>
  </r>
  <r>
    <n v="4182"/>
    <x v="23"/>
  </r>
  <r>
    <n v="4183"/>
    <x v="18"/>
  </r>
  <r>
    <n v="4184"/>
    <x v="70"/>
  </r>
  <r>
    <n v="4185"/>
    <x v="41"/>
  </r>
  <r>
    <n v="4186"/>
    <x v="6"/>
  </r>
  <r>
    <n v="4187"/>
    <x v="48"/>
  </r>
  <r>
    <n v="4188"/>
    <x v="26"/>
  </r>
  <r>
    <n v="4189"/>
    <x v="20"/>
  </r>
  <r>
    <n v="4190"/>
    <x v="78"/>
  </r>
  <r>
    <n v="4191"/>
    <x v="59"/>
  </r>
  <r>
    <n v="4192"/>
    <x v="60"/>
  </r>
  <r>
    <n v="4193"/>
    <x v="49"/>
  </r>
  <r>
    <n v="4194"/>
    <x v="81"/>
  </r>
  <r>
    <n v="4195"/>
    <x v="68"/>
  </r>
  <r>
    <n v="4196"/>
    <x v="20"/>
  </r>
  <r>
    <n v="4197"/>
    <x v="1"/>
  </r>
  <r>
    <n v="4198"/>
    <x v="75"/>
  </r>
  <r>
    <n v="4199"/>
    <x v="11"/>
  </r>
  <r>
    <n v="4200"/>
    <x v="39"/>
  </r>
  <r>
    <n v="4201"/>
    <x v="69"/>
  </r>
  <r>
    <n v="4202"/>
    <x v="38"/>
  </r>
  <r>
    <n v="4203"/>
    <x v="70"/>
  </r>
  <r>
    <n v="4204"/>
    <x v="34"/>
  </r>
  <r>
    <n v="4205"/>
    <x v="67"/>
  </r>
  <r>
    <n v="4206"/>
    <x v="4"/>
  </r>
  <r>
    <n v="4207"/>
    <x v="21"/>
  </r>
  <r>
    <n v="4208"/>
    <x v="34"/>
  </r>
  <r>
    <n v="4209"/>
    <x v="70"/>
  </r>
  <r>
    <n v="4210"/>
    <x v="68"/>
  </r>
  <r>
    <n v="4211"/>
    <x v="58"/>
  </r>
  <r>
    <n v="4212"/>
    <x v="66"/>
  </r>
  <r>
    <n v="4213"/>
    <x v="74"/>
  </r>
  <r>
    <n v="4214"/>
    <x v="88"/>
  </r>
  <r>
    <n v="4215"/>
    <x v="62"/>
  </r>
  <r>
    <n v="4216"/>
    <x v="30"/>
  </r>
  <r>
    <n v="4217"/>
    <x v="33"/>
  </r>
  <r>
    <n v="4218"/>
    <x v="41"/>
  </r>
  <r>
    <n v="4219"/>
    <x v="25"/>
  </r>
  <r>
    <n v="4220"/>
    <x v="76"/>
  </r>
  <r>
    <n v="4221"/>
    <x v="17"/>
  </r>
  <r>
    <n v="4222"/>
    <x v="77"/>
  </r>
  <r>
    <n v="4223"/>
    <x v="14"/>
  </r>
  <r>
    <n v="4224"/>
    <x v="78"/>
  </r>
  <r>
    <n v="4225"/>
    <x v="54"/>
  </r>
  <r>
    <n v="4226"/>
    <x v="84"/>
  </r>
  <r>
    <n v="4227"/>
    <x v="36"/>
  </r>
  <r>
    <n v="4228"/>
    <x v="30"/>
  </r>
  <r>
    <n v="4229"/>
    <x v="35"/>
  </r>
  <r>
    <n v="4230"/>
    <x v="3"/>
  </r>
  <r>
    <n v="4231"/>
    <x v="13"/>
  </r>
  <r>
    <n v="4232"/>
    <x v="62"/>
  </r>
  <r>
    <n v="4233"/>
    <x v="24"/>
  </r>
  <r>
    <n v="4234"/>
    <x v="75"/>
  </r>
  <r>
    <n v="4235"/>
    <x v="9"/>
  </r>
  <r>
    <n v="4236"/>
    <x v="14"/>
  </r>
  <r>
    <n v="4237"/>
    <x v="36"/>
  </r>
  <r>
    <n v="4238"/>
    <x v="18"/>
  </r>
  <r>
    <n v="4239"/>
    <x v="45"/>
  </r>
  <r>
    <n v="4240"/>
    <x v="18"/>
  </r>
  <r>
    <n v="4241"/>
    <x v="13"/>
  </r>
  <r>
    <n v="4242"/>
    <x v="80"/>
  </r>
  <r>
    <n v="4243"/>
    <x v="53"/>
  </r>
  <r>
    <n v="4244"/>
    <x v="65"/>
  </r>
  <r>
    <n v="4245"/>
    <x v="22"/>
  </r>
  <r>
    <n v="4246"/>
    <x v="47"/>
  </r>
  <r>
    <n v="4247"/>
    <x v="80"/>
  </r>
  <r>
    <n v="4248"/>
    <x v="49"/>
  </r>
  <r>
    <n v="4249"/>
    <x v="9"/>
  </r>
  <r>
    <n v="4250"/>
    <x v="50"/>
  </r>
  <r>
    <n v="4251"/>
    <x v="85"/>
  </r>
  <r>
    <n v="4252"/>
    <x v="10"/>
  </r>
  <r>
    <n v="4253"/>
    <x v="30"/>
  </r>
  <r>
    <n v="4254"/>
    <x v="15"/>
  </r>
  <r>
    <n v="4255"/>
    <x v="44"/>
  </r>
  <r>
    <n v="4256"/>
    <x v="32"/>
  </r>
  <r>
    <n v="4257"/>
    <x v="29"/>
  </r>
  <r>
    <n v="4258"/>
    <x v="81"/>
  </r>
  <r>
    <n v="4259"/>
    <x v="17"/>
  </r>
  <r>
    <n v="4260"/>
    <x v="39"/>
  </r>
  <r>
    <n v="4261"/>
    <x v="73"/>
  </r>
  <r>
    <n v="4262"/>
    <x v="51"/>
  </r>
  <r>
    <n v="4263"/>
    <x v="33"/>
  </r>
  <r>
    <n v="4264"/>
    <x v="56"/>
  </r>
  <r>
    <n v="4265"/>
    <x v="8"/>
  </r>
  <r>
    <n v="4266"/>
    <x v="75"/>
  </r>
  <r>
    <n v="4267"/>
    <x v="29"/>
  </r>
  <r>
    <n v="4268"/>
    <x v="62"/>
  </r>
  <r>
    <n v="4269"/>
    <x v="51"/>
  </r>
  <r>
    <n v="4270"/>
    <x v="30"/>
  </r>
  <r>
    <n v="4271"/>
    <x v="78"/>
  </r>
  <r>
    <n v="4272"/>
    <x v="56"/>
  </r>
  <r>
    <n v="4273"/>
    <x v="33"/>
  </r>
  <r>
    <n v="4274"/>
    <x v="40"/>
  </r>
  <r>
    <n v="4275"/>
    <x v="83"/>
  </r>
  <r>
    <n v="4276"/>
    <x v="38"/>
  </r>
  <r>
    <n v="4277"/>
    <x v="13"/>
  </r>
  <r>
    <n v="4278"/>
    <x v="60"/>
  </r>
  <r>
    <n v="4279"/>
    <x v="6"/>
  </r>
  <r>
    <n v="4280"/>
    <x v="39"/>
  </r>
  <r>
    <n v="4281"/>
    <x v="39"/>
  </r>
  <r>
    <n v="4282"/>
    <x v="68"/>
  </r>
  <r>
    <n v="4283"/>
    <x v="60"/>
  </r>
  <r>
    <n v="4284"/>
    <x v="86"/>
  </r>
  <r>
    <n v="4285"/>
    <x v="5"/>
  </r>
  <r>
    <n v="4286"/>
    <x v="58"/>
  </r>
  <r>
    <n v="4287"/>
    <x v="44"/>
  </r>
  <r>
    <n v="4288"/>
    <x v="77"/>
  </r>
  <r>
    <n v="4289"/>
    <x v="54"/>
  </r>
  <r>
    <n v="4290"/>
    <x v="11"/>
  </r>
  <r>
    <n v="4291"/>
    <x v="6"/>
  </r>
  <r>
    <n v="4292"/>
    <x v="76"/>
  </r>
  <r>
    <n v="4293"/>
    <x v="23"/>
  </r>
  <r>
    <n v="4294"/>
    <x v="87"/>
  </r>
  <r>
    <n v="4295"/>
    <x v="66"/>
  </r>
  <r>
    <n v="4296"/>
    <x v="27"/>
  </r>
  <r>
    <n v="4297"/>
    <x v="42"/>
  </r>
  <r>
    <n v="4298"/>
    <x v="43"/>
  </r>
  <r>
    <n v="4299"/>
    <x v="66"/>
  </r>
  <r>
    <n v="4300"/>
    <x v="30"/>
  </r>
  <r>
    <n v="4301"/>
    <x v="20"/>
  </r>
  <r>
    <n v="4302"/>
    <x v="8"/>
  </r>
  <r>
    <n v="4303"/>
    <x v="21"/>
  </r>
  <r>
    <n v="4304"/>
    <x v="21"/>
  </r>
  <r>
    <n v="4305"/>
    <x v="47"/>
  </r>
  <r>
    <n v="4306"/>
    <x v="77"/>
  </r>
  <r>
    <n v="4307"/>
    <x v="53"/>
  </r>
  <r>
    <n v="4308"/>
    <x v="22"/>
  </r>
  <r>
    <n v="4309"/>
    <x v="22"/>
  </r>
  <r>
    <n v="4310"/>
    <x v="80"/>
  </r>
  <r>
    <n v="4311"/>
    <x v="43"/>
  </r>
  <r>
    <n v="4312"/>
    <x v="6"/>
  </r>
  <r>
    <n v="4313"/>
    <x v="87"/>
  </r>
  <r>
    <n v="4314"/>
    <x v="54"/>
  </r>
  <r>
    <n v="4315"/>
    <x v="45"/>
  </r>
  <r>
    <n v="4316"/>
    <x v="24"/>
  </r>
  <r>
    <n v="4317"/>
    <x v="2"/>
  </r>
  <r>
    <n v="4318"/>
    <x v="8"/>
  </r>
  <r>
    <n v="4319"/>
    <x v="66"/>
  </r>
  <r>
    <n v="4320"/>
    <x v="36"/>
  </r>
  <r>
    <n v="4321"/>
    <x v="59"/>
  </r>
  <r>
    <n v="4322"/>
    <x v="20"/>
  </r>
  <r>
    <n v="4323"/>
    <x v="58"/>
  </r>
  <r>
    <n v="4324"/>
    <x v="32"/>
  </r>
  <r>
    <n v="4325"/>
    <x v="23"/>
  </r>
  <r>
    <n v="4326"/>
    <x v="48"/>
  </r>
  <r>
    <n v="4327"/>
    <x v="78"/>
  </r>
  <r>
    <n v="4328"/>
    <x v="34"/>
  </r>
  <r>
    <n v="4329"/>
    <x v="43"/>
  </r>
  <r>
    <n v="4330"/>
    <x v="56"/>
  </r>
  <r>
    <n v="4331"/>
    <x v="76"/>
  </r>
  <r>
    <n v="4332"/>
    <x v="57"/>
  </r>
  <r>
    <n v="4333"/>
    <x v="79"/>
  </r>
  <r>
    <n v="4334"/>
    <x v="21"/>
  </r>
  <r>
    <n v="4335"/>
    <x v="51"/>
  </r>
  <r>
    <n v="4336"/>
    <x v="21"/>
  </r>
  <r>
    <n v="4337"/>
    <x v="28"/>
  </r>
  <r>
    <n v="4338"/>
    <x v="71"/>
  </r>
  <r>
    <n v="4339"/>
    <x v="4"/>
  </r>
  <r>
    <n v="4340"/>
    <x v="53"/>
  </r>
  <r>
    <n v="4341"/>
    <x v="77"/>
  </r>
  <r>
    <n v="4342"/>
    <x v="6"/>
  </r>
  <r>
    <n v="4343"/>
    <x v="65"/>
  </r>
  <r>
    <n v="4344"/>
    <x v="18"/>
  </r>
  <r>
    <n v="4345"/>
    <x v="24"/>
  </r>
  <r>
    <n v="4346"/>
    <x v="45"/>
  </r>
  <r>
    <n v="4347"/>
    <x v="19"/>
  </r>
  <r>
    <n v="4348"/>
    <x v="20"/>
  </r>
  <r>
    <n v="4349"/>
    <x v="8"/>
  </r>
  <r>
    <n v="4350"/>
    <x v="58"/>
  </r>
  <r>
    <n v="4351"/>
    <x v="53"/>
  </r>
  <r>
    <n v="4352"/>
    <x v="56"/>
  </r>
  <r>
    <n v="4353"/>
    <x v="77"/>
  </r>
  <r>
    <n v="4354"/>
    <x v="60"/>
  </r>
  <r>
    <n v="4355"/>
    <x v="70"/>
  </r>
  <r>
    <n v="4356"/>
    <x v="52"/>
  </r>
  <r>
    <n v="4357"/>
    <x v="70"/>
  </r>
  <r>
    <n v="4358"/>
    <x v="32"/>
  </r>
  <r>
    <n v="4359"/>
    <x v="29"/>
  </r>
  <r>
    <n v="4360"/>
    <x v="21"/>
  </r>
  <r>
    <n v="4361"/>
    <x v="42"/>
  </r>
  <r>
    <n v="4362"/>
    <x v="78"/>
  </r>
  <r>
    <n v="4363"/>
    <x v="27"/>
  </r>
  <r>
    <n v="4364"/>
    <x v="87"/>
  </r>
  <r>
    <n v="4365"/>
    <x v="9"/>
  </r>
  <r>
    <n v="4366"/>
    <x v="6"/>
  </r>
  <r>
    <n v="4367"/>
    <x v="17"/>
  </r>
  <r>
    <n v="4368"/>
    <x v="4"/>
  </r>
  <r>
    <n v="4369"/>
    <x v="57"/>
  </r>
  <r>
    <n v="4370"/>
    <x v="21"/>
  </r>
  <r>
    <n v="4371"/>
    <x v="7"/>
  </r>
  <r>
    <n v="4372"/>
    <x v="62"/>
  </r>
  <r>
    <n v="4373"/>
    <x v="22"/>
  </r>
  <r>
    <n v="4374"/>
    <x v="87"/>
  </r>
  <r>
    <n v="4375"/>
    <x v="79"/>
  </r>
  <r>
    <n v="4376"/>
    <x v="6"/>
  </r>
  <r>
    <n v="4377"/>
    <x v="7"/>
  </r>
  <r>
    <n v="4378"/>
    <x v="21"/>
  </r>
  <r>
    <n v="4379"/>
    <x v="83"/>
  </r>
  <r>
    <n v="4380"/>
    <x v="78"/>
  </r>
  <r>
    <n v="4381"/>
    <x v="14"/>
  </r>
  <r>
    <n v="4382"/>
    <x v="43"/>
  </r>
  <r>
    <n v="4383"/>
    <x v="67"/>
  </r>
  <r>
    <n v="4384"/>
    <x v="6"/>
  </r>
  <r>
    <n v="4385"/>
    <x v="16"/>
  </r>
  <r>
    <n v="4386"/>
    <x v="24"/>
  </r>
  <r>
    <n v="4387"/>
    <x v="87"/>
  </r>
  <r>
    <n v="4388"/>
    <x v="25"/>
  </r>
  <r>
    <n v="4389"/>
    <x v="68"/>
  </r>
  <r>
    <n v="4390"/>
    <x v="26"/>
  </r>
  <r>
    <n v="4391"/>
    <x v="22"/>
  </r>
  <r>
    <n v="4392"/>
    <x v="63"/>
  </r>
  <r>
    <n v="4393"/>
    <x v="6"/>
  </r>
  <r>
    <n v="4394"/>
    <x v="11"/>
  </r>
  <r>
    <n v="4395"/>
    <x v="44"/>
  </r>
  <r>
    <n v="4396"/>
    <x v="27"/>
  </r>
  <r>
    <n v="4397"/>
    <x v="35"/>
  </r>
  <r>
    <n v="4398"/>
    <x v="80"/>
  </r>
  <r>
    <n v="4399"/>
    <x v="68"/>
  </r>
  <r>
    <n v="4400"/>
    <x v="70"/>
  </r>
  <r>
    <n v="4401"/>
    <x v="60"/>
  </r>
  <r>
    <n v="4402"/>
    <x v="4"/>
  </r>
  <r>
    <n v="4403"/>
    <x v="11"/>
  </r>
  <r>
    <n v="4404"/>
    <x v="52"/>
  </r>
  <r>
    <n v="4405"/>
    <x v="27"/>
  </r>
  <r>
    <n v="4406"/>
    <x v="51"/>
  </r>
  <r>
    <n v="4407"/>
    <x v="68"/>
  </r>
  <r>
    <n v="4408"/>
    <x v="36"/>
  </r>
  <r>
    <n v="4409"/>
    <x v="48"/>
  </r>
  <r>
    <n v="4410"/>
    <x v="71"/>
  </r>
  <r>
    <n v="4411"/>
    <x v="80"/>
  </r>
  <r>
    <n v="4412"/>
    <x v="52"/>
  </r>
  <r>
    <n v="4413"/>
    <x v="41"/>
  </r>
  <r>
    <n v="4414"/>
    <x v="10"/>
  </r>
  <r>
    <n v="4415"/>
    <x v="65"/>
  </r>
  <r>
    <n v="4416"/>
    <x v="59"/>
  </r>
  <r>
    <n v="4417"/>
    <x v="34"/>
  </r>
  <r>
    <n v="4418"/>
    <x v="85"/>
  </r>
  <r>
    <n v="4419"/>
    <x v="56"/>
  </r>
  <r>
    <n v="4420"/>
    <x v="44"/>
  </r>
  <r>
    <n v="4421"/>
    <x v="40"/>
  </r>
  <r>
    <n v="4422"/>
    <x v="43"/>
  </r>
  <r>
    <n v="4423"/>
    <x v="2"/>
  </r>
  <r>
    <n v="4424"/>
    <x v="60"/>
  </r>
  <r>
    <n v="4425"/>
    <x v="28"/>
  </r>
  <r>
    <n v="4426"/>
    <x v="56"/>
  </r>
  <r>
    <n v="4427"/>
    <x v="33"/>
  </r>
  <r>
    <n v="4428"/>
    <x v="29"/>
  </r>
  <r>
    <n v="4429"/>
    <x v="18"/>
  </r>
  <r>
    <n v="4430"/>
    <x v="45"/>
  </r>
  <r>
    <n v="4431"/>
    <x v="53"/>
  </r>
  <r>
    <n v="4432"/>
    <x v="30"/>
  </r>
  <r>
    <n v="4433"/>
    <x v="48"/>
  </r>
  <r>
    <n v="4434"/>
    <x v="89"/>
  </r>
  <r>
    <n v="4435"/>
    <x v="1"/>
  </r>
  <r>
    <n v="4436"/>
    <x v="37"/>
  </r>
  <r>
    <n v="4437"/>
    <x v="15"/>
  </r>
  <r>
    <n v="4438"/>
    <x v="17"/>
  </r>
  <r>
    <n v="4439"/>
    <x v="37"/>
  </r>
  <r>
    <n v="4440"/>
    <x v="53"/>
  </r>
  <r>
    <n v="4441"/>
    <x v="5"/>
  </r>
  <r>
    <n v="4442"/>
    <x v="17"/>
  </r>
  <r>
    <n v="4443"/>
    <x v="11"/>
  </r>
  <r>
    <n v="4444"/>
    <x v="65"/>
  </r>
  <r>
    <n v="4445"/>
    <x v="90"/>
  </r>
  <r>
    <n v="4446"/>
    <x v="0"/>
  </r>
  <r>
    <n v="4447"/>
    <x v="9"/>
  </r>
  <r>
    <n v="4448"/>
    <x v="83"/>
  </r>
  <r>
    <n v="4449"/>
    <x v="74"/>
  </r>
  <r>
    <n v="4450"/>
    <x v="22"/>
  </r>
  <r>
    <n v="4451"/>
    <x v="42"/>
  </r>
  <r>
    <n v="4452"/>
    <x v="70"/>
  </r>
  <r>
    <n v="4453"/>
    <x v="78"/>
  </r>
  <r>
    <n v="4454"/>
    <x v="67"/>
  </r>
  <r>
    <n v="4455"/>
    <x v="7"/>
  </r>
  <r>
    <n v="4456"/>
    <x v="49"/>
  </r>
  <r>
    <n v="4457"/>
    <x v="36"/>
  </r>
  <r>
    <n v="4458"/>
    <x v="83"/>
  </r>
  <r>
    <n v="4459"/>
    <x v="69"/>
  </r>
  <r>
    <n v="4460"/>
    <x v="19"/>
  </r>
  <r>
    <n v="4461"/>
    <x v="45"/>
  </r>
  <r>
    <n v="4462"/>
    <x v="7"/>
  </r>
  <r>
    <n v="4463"/>
    <x v="16"/>
  </r>
  <r>
    <n v="4464"/>
    <x v="15"/>
  </r>
  <r>
    <n v="4465"/>
    <x v="21"/>
  </r>
  <r>
    <n v="4466"/>
    <x v="43"/>
  </r>
  <r>
    <n v="4467"/>
    <x v="23"/>
  </r>
  <r>
    <n v="4468"/>
    <x v="21"/>
  </r>
  <r>
    <n v="4469"/>
    <x v="15"/>
  </r>
  <r>
    <n v="4470"/>
    <x v="14"/>
  </r>
  <r>
    <n v="4471"/>
    <x v="2"/>
  </r>
  <r>
    <n v="4472"/>
    <x v="83"/>
  </r>
  <r>
    <n v="4473"/>
    <x v="19"/>
  </r>
  <r>
    <n v="4474"/>
    <x v="40"/>
  </r>
  <r>
    <n v="4475"/>
    <x v="11"/>
  </r>
  <r>
    <n v="4476"/>
    <x v="14"/>
  </r>
  <r>
    <n v="4477"/>
    <x v="14"/>
  </r>
  <r>
    <n v="4478"/>
    <x v="70"/>
  </r>
  <r>
    <n v="4479"/>
    <x v="56"/>
  </r>
  <r>
    <n v="4480"/>
    <x v="54"/>
  </r>
  <r>
    <n v="4481"/>
    <x v="71"/>
  </r>
  <r>
    <n v="4482"/>
    <x v="62"/>
  </r>
  <r>
    <n v="4483"/>
    <x v="39"/>
  </r>
  <r>
    <n v="4484"/>
    <x v="72"/>
  </r>
  <r>
    <n v="4485"/>
    <x v="71"/>
  </r>
  <r>
    <n v="4486"/>
    <x v="48"/>
  </r>
  <r>
    <n v="4487"/>
    <x v="20"/>
  </r>
  <r>
    <n v="4488"/>
    <x v="1"/>
  </r>
  <r>
    <n v="4489"/>
    <x v="74"/>
  </r>
  <r>
    <n v="4490"/>
    <x v="3"/>
  </r>
  <r>
    <n v="4491"/>
    <x v="75"/>
  </r>
  <r>
    <n v="4492"/>
    <x v="82"/>
  </r>
  <r>
    <n v="4493"/>
    <x v="53"/>
  </r>
  <r>
    <n v="4494"/>
    <x v="11"/>
  </r>
  <r>
    <n v="4495"/>
    <x v="36"/>
  </r>
  <r>
    <n v="4496"/>
    <x v="84"/>
  </r>
  <r>
    <n v="4497"/>
    <x v="66"/>
  </r>
  <r>
    <n v="4498"/>
    <x v="53"/>
  </r>
  <r>
    <n v="4499"/>
    <x v="11"/>
  </r>
  <r>
    <n v="4500"/>
    <x v="30"/>
  </r>
  <r>
    <n v="4501"/>
    <x v="29"/>
  </r>
  <r>
    <n v="4502"/>
    <x v="49"/>
  </r>
  <r>
    <n v="4503"/>
    <x v="11"/>
  </r>
  <r>
    <n v="4504"/>
    <x v="47"/>
  </r>
  <r>
    <n v="4505"/>
    <x v="86"/>
  </r>
  <r>
    <n v="4506"/>
    <x v="71"/>
  </r>
  <r>
    <n v="4507"/>
    <x v="48"/>
  </r>
  <r>
    <n v="4508"/>
    <x v="76"/>
  </r>
  <r>
    <n v="4509"/>
    <x v="29"/>
  </r>
  <r>
    <n v="4510"/>
    <x v="58"/>
  </r>
  <r>
    <n v="4511"/>
    <x v="6"/>
  </r>
  <r>
    <n v="4512"/>
    <x v="77"/>
  </r>
  <r>
    <n v="4513"/>
    <x v="36"/>
  </r>
  <r>
    <n v="4514"/>
    <x v="34"/>
  </r>
  <r>
    <n v="4515"/>
    <x v="17"/>
  </r>
  <r>
    <n v="4516"/>
    <x v="74"/>
  </r>
  <r>
    <n v="4517"/>
    <x v="36"/>
  </r>
  <r>
    <n v="4518"/>
    <x v="67"/>
  </r>
  <r>
    <n v="4519"/>
    <x v="23"/>
  </r>
  <r>
    <n v="4520"/>
    <x v="8"/>
  </r>
  <r>
    <n v="4521"/>
    <x v="72"/>
  </r>
  <r>
    <n v="4522"/>
    <x v="39"/>
  </r>
  <r>
    <n v="4523"/>
    <x v="12"/>
  </r>
  <r>
    <n v="4524"/>
    <x v="53"/>
  </r>
  <r>
    <n v="4525"/>
    <x v="66"/>
  </r>
  <r>
    <n v="4526"/>
    <x v="85"/>
  </r>
  <r>
    <n v="4527"/>
    <x v="67"/>
  </r>
  <r>
    <n v="4528"/>
    <x v="70"/>
  </r>
  <r>
    <n v="4529"/>
    <x v="59"/>
  </r>
  <r>
    <n v="4530"/>
    <x v="10"/>
  </r>
  <r>
    <n v="4531"/>
    <x v="7"/>
  </r>
  <r>
    <n v="4532"/>
    <x v="24"/>
  </r>
  <r>
    <n v="4533"/>
    <x v="22"/>
  </r>
  <r>
    <n v="4534"/>
    <x v="57"/>
  </r>
  <r>
    <n v="4535"/>
    <x v="59"/>
  </r>
  <r>
    <n v="4536"/>
    <x v="80"/>
  </r>
  <r>
    <n v="4537"/>
    <x v="60"/>
  </r>
  <r>
    <n v="4538"/>
    <x v="51"/>
  </r>
  <r>
    <n v="4539"/>
    <x v="83"/>
  </r>
  <r>
    <n v="4540"/>
    <x v="17"/>
  </r>
  <r>
    <n v="4541"/>
    <x v="58"/>
  </r>
  <r>
    <n v="4542"/>
    <x v="8"/>
  </r>
  <r>
    <n v="4543"/>
    <x v="22"/>
  </r>
  <r>
    <n v="4544"/>
    <x v="25"/>
  </r>
  <r>
    <n v="4545"/>
    <x v="58"/>
  </r>
  <r>
    <n v="4546"/>
    <x v="27"/>
  </r>
  <r>
    <n v="4547"/>
    <x v="73"/>
  </r>
  <r>
    <n v="4548"/>
    <x v="9"/>
  </r>
  <r>
    <n v="4549"/>
    <x v="43"/>
  </r>
  <r>
    <n v="4550"/>
    <x v="64"/>
  </r>
  <r>
    <n v="4551"/>
    <x v="41"/>
  </r>
  <r>
    <n v="4552"/>
    <x v="19"/>
  </r>
  <r>
    <n v="4553"/>
    <x v="21"/>
  </r>
  <r>
    <n v="4554"/>
    <x v="4"/>
  </r>
  <r>
    <n v="4555"/>
    <x v="4"/>
  </r>
  <r>
    <n v="4556"/>
    <x v="9"/>
  </r>
  <r>
    <n v="4557"/>
    <x v="27"/>
  </r>
  <r>
    <n v="4558"/>
    <x v="57"/>
  </r>
  <r>
    <n v="4559"/>
    <x v="21"/>
  </r>
  <r>
    <n v="4560"/>
    <x v="64"/>
  </r>
  <r>
    <n v="4561"/>
    <x v="37"/>
  </r>
  <r>
    <n v="4562"/>
    <x v="90"/>
  </r>
  <r>
    <n v="4563"/>
    <x v="48"/>
  </r>
  <r>
    <n v="4564"/>
    <x v="11"/>
  </r>
  <r>
    <n v="4565"/>
    <x v="11"/>
  </r>
  <r>
    <n v="4566"/>
    <x v="77"/>
  </r>
  <r>
    <n v="4567"/>
    <x v="24"/>
  </r>
  <r>
    <n v="4568"/>
    <x v="1"/>
  </r>
  <r>
    <n v="4569"/>
    <x v="79"/>
  </r>
  <r>
    <n v="4570"/>
    <x v="26"/>
  </r>
  <r>
    <n v="4571"/>
    <x v="29"/>
  </r>
  <r>
    <n v="4572"/>
    <x v="8"/>
  </r>
  <r>
    <n v="4573"/>
    <x v="9"/>
  </r>
  <r>
    <n v="4574"/>
    <x v="61"/>
  </r>
  <r>
    <n v="4575"/>
    <x v="26"/>
  </r>
  <r>
    <n v="4576"/>
    <x v="65"/>
  </r>
  <r>
    <n v="4577"/>
    <x v="48"/>
  </r>
  <r>
    <n v="4578"/>
    <x v="39"/>
  </r>
  <r>
    <n v="4579"/>
    <x v="85"/>
  </r>
  <r>
    <n v="4580"/>
    <x v="29"/>
  </r>
  <r>
    <n v="4581"/>
    <x v="4"/>
  </r>
  <r>
    <n v="4582"/>
    <x v="42"/>
  </r>
  <r>
    <n v="4583"/>
    <x v="43"/>
  </r>
  <r>
    <n v="4584"/>
    <x v="63"/>
  </r>
  <r>
    <n v="4585"/>
    <x v="16"/>
  </r>
  <r>
    <n v="4586"/>
    <x v="40"/>
  </r>
  <r>
    <n v="4587"/>
    <x v="82"/>
  </r>
  <r>
    <n v="4588"/>
    <x v="31"/>
  </r>
  <r>
    <n v="4589"/>
    <x v="22"/>
  </r>
  <r>
    <n v="4590"/>
    <x v="58"/>
  </r>
  <r>
    <n v="4591"/>
    <x v="36"/>
  </r>
  <r>
    <n v="4592"/>
    <x v="7"/>
  </r>
  <r>
    <n v="4593"/>
    <x v="51"/>
  </r>
  <r>
    <n v="4594"/>
    <x v="77"/>
  </r>
  <r>
    <n v="4595"/>
    <x v="41"/>
  </r>
  <r>
    <n v="4596"/>
    <x v="67"/>
  </r>
  <r>
    <n v="4597"/>
    <x v="33"/>
  </r>
  <r>
    <n v="4598"/>
    <x v="9"/>
  </r>
  <r>
    <n v="4599"/>
    <x v="16"/>
  </r>
  <r>
    <n v="4600"/>
    <x v="74"/>
  </r>
  <r>
    <n v="4601"/>
    <x v="51"/>
  </r>
  <r>
    <n v="4602"/>
    <x v="0"/>
  </r>
  <r>
    <n v="4603"/>
    <x v="74"/>
  </r>
  <r>
    <n v="4604"/>
    <x v="26"/>
  </r>
  <r>
    <n v="4605"/>
    <x v="47"/>
  </r>
  <r>
    <n v="4606"/>
    <x v="21"/>
  </r>
  <r>
    <n v="4607"/>
    <x v="49"/>
  </r>
  <r>
    <n v="4608"/>
    <x v="14"/>
  </r>
  <r>
    <n v="4609"/>
    <x v="33"/>
  </r>
  <r>
    <n v="4610"/>
    <x v="52"/>
  </r>
  <r>
    <n v="4611"/>
    <x v="75"/>
  </r>
  <r>
    <n v="4612"/>
    <x v="62"/>
  </r>
  <r>
    <n v="4613"/>
    <x v="90"/>
  </r>
  <r>
    <n v="4614"/>
    <x v="37"/>
  </r>
  <r>
    <n v="4615"/>
    <x v="37"/>
  </r>
  <r>
    <n v="4616"/>
    <x v="34"/>
  </r>
  <r>
    <n v="4617"/>
    <x v="48"/>
  </r>
  <r>
    <n v="4618"/>
    <x v="26"/>
  </r>
  <r>
    <n v="4619"/>
    <x v="7"/>
  </r>
  <r>
    <n v="4620"/>
    <x v="24"/>
  </r>
  <r>
    <n v="4621"/>
    <x v="83"/>
  </r>
  <r>
    <n v="4622"/>
    <x v="67"/>
  </r>
  <r>
    <n v="4623"/>
    <x v="1"/>
  </r>
  <r>
    <n v="4624"/>
    <x v="82"/>
  </r>
  <r>
    <n v="4625"/>
    <x v="18"/>
  </r>
  <r>
    <n v="4626"/>
    <x v="20"/>
  </r>
  <r>
    <n v="4627"/>
    <x v="51"/>
  </r>
  <r>
    <n v="4628"/>
    <x v="62"/>
  </r>
  <r>
    <n v="4629"/>
    <x v="4"/>
  </r>
  <r>
    <n v="4630"/>
    <x v="15"/>
  </r>
  <r>
    <n v="4631"/>
    <x v="16"/>
  </r>
  <r>
    <n v="4632"/>
    <x v="34"/>
  </r>
  <r>
    <n v="4633"/>
    <x v="57"/>
  </r>
  <r>
    <n v="4634"/>
    <x v="49"/>
  </r>
  <r>
    <n v="4635"/>
    <x v="0"/>
  </r>
  <r>
    <n v="4636"/>
    <x v="74"/>
  </r>
  <r>
    <n v="4637"/>
    <x v="59"/>
  </r>
  <r>
    <n v="4638"/>
    <x v="61"/>
  </r>
  <r>
    <n v="4639"/>
    <x v="78"/>
  </r>
  <r>
    <n v="4640"/>
    <x v="24"/>
  </r>
  <r>
    <n v="4641"/>
    <x v="16"/>
  </r>
  <r>
    <n v="4642"/>
    <x v="79"/>
  </r>
  <r>
    <n v="4643"/>
    <x v="84"/>
  </r>
  <r>
    <n v="4644"/>
    <x v="11"/>
  </r>
  <r>
    <n v="4645"/>
    <x v="70"/>
  </r>
  <r>
    <n v="4646"/>
    <x v="56"/>
  </r>
  <r>
    <n v="4647"/>
    <x v="7"/>
  </r>
  <r>
    <n v="4648"/>
    <x v="26"/>
  </r>
  <r>
    <n v="4649"/>
    <x v="42"/>
  </r>
  <r>
    <n v="4650"/>
    <x v="70"/>
  </r>
  <r>
    <n v="4651"/>
    <x v="60"/>
  </r>
  <r>
    <n v="4652"/>
    <x v="81"/>
  </r>
  <r>
    <n v="4653"/>
    <x v="45"/>
  </r>
  <r>
    <n v="4654"/>
    <x v="65"/>
  </r>
  <r>
    <n v="4655"/>
    <x v="3"/>
  </r>
  <r>
    <n v="4656"/>
    <x v="44"/>
  </r>
  <r>
    <n v="4657"/>
    <x v="15"/>
  </r>
  <r>
    <n v="4658"/>
    <x v="17"/>
  </r>
  <r>
    <n v="4659"/>
    <x v="62"/>
  </r>
  <r>
    <n v="4660"/>
    <x v="51"/>
  </r>
  <r>
    <n v="4661"/>
    <x v="53"/>
  </r>
  <r>
    <n v="4662"/>
    <x v="31"/>
  </r>
  <r>
    <n v="4663"/>
    <x v="33"/>
  </r>
  <r>
    <n v="4664"/>
    <x v="54"/>
  </r>
  <r>
    <n v="4665"/>
    <x v="12"/>
  </r>
  <r>
    <n v="4666"/>
    <x v="77"/>
  </r>
  <r>
    <n v="4667"/>
    <x v="80"/>
  </r>
  <r>
    <n v="4668"/>
    <x v="26"/>
  </r>
  <r>
    <n v="4669"/>
    <x v="80"/>
  </r>
  <r>
    <n v="4670"/>
    <x v="1"/>
  </r>
  <r>
    <n v="4671"/>
    <x v="9"/>
  </r>
  <r>
    <n v="4672"/>
    <x v="16"/>
  </r>
  <r>
    <n v="4673"/>
    <x v="19"/>
  </r>
  <r>
    <n v="4674"/>
    <x v="39"/>
  </r>
  <r>
    <n v="4675"/>
    <x v="79"/>
  </r>
  <r>
    <n v="4676"/>
    <x v="2"/>
  </r>
  <r>
    <n v="4677"/>
    <x v="10"/>
  </r>
  <r>
    <n v="4678"/>
    <x v="32"/>
  </r>
  <r>
    <n v="4679"/>
    <x v="6"/>
  </r>
  <r>
    <n v="4680"/>
    <x v="60"/>
  </r>
  <r>
    <n v="4681"/>
    <x v="61"/>
  </r>
  <r>
    <n v="4682"/>
    <x v="41"/>
  </r>
  <r>
    <n v="4683"/>
    <x v="33"/>
  </r>
  <r>
    <n v="4684"/>
    <x v="20"/>
  </r>
  <r>
    <n v="4685"/>
    <x v="78"/>
  </r>
  <r>
    <n v="4686"/>
    <x v="74"/>
  </r>
  <r>
    <n v="4687"/>
    <x v="72"/>
  </r>
  <r>
    <n v="4688"/>
    <x v="17"/>
  </r>
  <r>
    <n v="4689"/>
    <x v="45"/>
  </r>
  <r>
    <n v="4690"/>
    <x v="18"/>
  </r>
  <r>
    <n v="4691"/>
    <x v="16"/>
  </r>
  <r>
    <n v="4692"/>
    <x v="18"/>
  </r>
  <r>
    <n v="4693"/>
    <x v="88"/>
  </r>
  <r>
    <n v="4694"/>
    <x v="41"/>
  </r>
  <r>
    <n v="4695"/>
    <x v="33"/>
  </r>
  <r>
    <n v="4696"/>
    <x v="63"/>
  </r>
  <r>
    <n v="4697"/>
    <x v="14"/>
  </r>
  <r>
    <n v="4698"/>
    <x v="48"/>
  </r>
  <r>
    <n v="4699"/>
    <x v="63"/>
  </r>
  <r>
    <n v="4700"/>
    <x v="35"/>
  </r>
  <r>
    <n v="4701"/>
    <x v="7"/>
  </r>
  <r>
    <n v="4702"/>
    <x v="24"/>
  </r>
  <r>
    <n v="4703"/>
    <x v="66"/>
  </r>
  <r>
    <n v="4704"/>
    <x v="88"/>
  </r>
  <r>
    <n v="4705"/>
    <x v="4"/>
  </r>
  <r>
    <n v="4706"/>
    <x v="15"/>
  </r>
  <r>
    <n v="4707"/>
    <x v="43"/>
  </r>
  <r>
    <n v="4708"/>
    <x v="7"/>
  </r>
  <r>
    <n v="4709"/>
    <x v="0"/>
  </r>
  <r>
    <n v="4710"/>
    <x v="13"/>
  </r>
  <r>
    <n v="4711"/>
    <x v="39"/>
  </r>
  <r>
    <n v="4712"/>
    <x v="15"/>
  </r>
  <r>
    <n v="4713"/>
    <x v="31"/>
  </r>
  <r>
    <n v="4714"/>
    <x v="18"/>
  </r>
  <r>
    <n v="4715"/>
    <x v="27"/>
  </r>
  <r>
    <n v="4716"/>
    <x v="18"/>
  </r>
  <r>
    <n v="4717"/>
    <x v="24"/>
  </r>
  <r>
    <n v="4718"/>
    <x v="10"/>
  </r>
  <r>
    <n v="4719"/>
    <x v="31"/>
  </r>
  <r>
    <n v="4720"/>
    <x v="86"/>
  </r>
  <r>
    <n v="4721"/>
    <x v="17"/>
  </r>
  <r>
    <n v="4722"/>
    <x v="34"/>
  </r>
  <r>
    <n v="4723"/>
    <x v="69"/>
  </r>
  <r>
    <n v="4724"/>
    <x v="56"/>
  </r>
  <r>
    <n v="4725"/>
    <x v="37"/>
  </r>
  <r>
    <n v="4726"/>
    <x v="13"/>
  </r>
  <r>
    <n v="4727"/>
    <x v="6"/>
  </r>
  <r>
    <n v="4728"/>
    <x v="78"/>
  </r>
  <r>
    <n v="4729"/>
    <x v="5"/>
  </r>
  <r>
    <n v="4730"/>
    <x v="8"/>
  </r>
  <r>
    <n v="4731"/>
    <x v="67"/>
  </r>
  <r>
    <n v="4732"/>
    <x v="61"/>
  </r>
  <r>
    <n v="4733"/>
    <x v="36"/>
  </r>
  <r>
    <n v="4734"/>
    <x v="76"/>
  </r>
  <r>
    <n v="4735"/>
    <x v="13"/>
  </r>
  <r>
    <n v="4736"/>
    <x v="0"/>
  </r>
  <r>
    <n v="4737"/>
    <x v="20"/>
  </r>
  <r>
    <n v="4738"/>
    <x v="72"/>
  </r>
  <r>
    <n v="4739"/>
    <x v="25"/>
  </r>
  <r>
    <n v="4740"/>
    <x v="63"/>
  </r>
  <r>
    <n v="4741"/>
    <x v="40"/>
  </r>
  <r>
    <n v="4742"/>
    <x v="58"/>
  </r>
  <r>
    <n v="4743"/>
    <x v="63"/>
  </r>
  <r>
    <n v="4744"/>
    <x v="17"/>
  </r>
  <r>
    <n v="4745"/>
    <x v="34"/>
  </r>
  <r>
    <n v="4746"/>
    <x v="57"/>
  </r>
  <r>
    <n v="4747"/>
    <x v="6"/>
  </r>
  <r>
    <n v="4748"/>
    <x v="9"/>
  </r>
  <r>
    <n v="4749"/>
    <x v="38"/>
  </r>
  <r>
    <n v="4750"/>
    <x v="32"/>
  </r>
  <r>
    <n v="4751"/>
    <x v="10"/>
  </r>
  <r>
    <n v="4752"/>
    <x v="79"/>
  </r>
  <r>
    <n v="4753"/>
    <x v="81"/>
  </r>
  <r>
    <n v="4754"/>
    <x v="21"/>
  </r>
  <r>
    <n v="4755"/>
    <x v="58"/>
  </r>
  <r>
    <n v="4756"/>
    <x v="52"/>
  </r>
  <r>
    <n v="4757"/>
    <x v="61"/>
  </r>
  <r>
    <n v="4758"/>
    <x v="19"/>
  </r>
  <r>
    <n v="4759"/>
    <x v="70"/>
  </r>
  <r>
    <n v="4760"/>
    <x v="16"/>
  </r>
  <r>
    <n v="4761"/>
    <x v="54"/>
  </r>
  <r>
    <n v="4762"/>
    <x v="33"/>
  </r>
  <r>
    <n v="4763"/>
    <x v="53"/>
  </r>
  <r>
    <n v="4764"/>
    <x v="20"/>
  </r>
  <r>
    <n v="4765"/>
    <x v="12"/>
  </r>
  <r>
    <n v="4766"/>
    <x v="65"/>
  </r>
  <r>
    <n v="4767"/>
    <x v="18"/>
  </r>
  <r>
    <n v="4768"/>
    <x v="54"/>
  </r>
  <r>
    <n v="4769"/>
    <x v="53"/>
  </r>
  <r>
    <n v="4770"/>
    <x v="23"/>
  </r>
  <r>
    <n v="4771"/>
    <x v="86"/>
  </r>
  <r>
    <n v="4772"/>
    <x v="5"/>
  </r>
  <r>
    <n v="4773"/>
    <x v="28"/>
  </r>
  <r>
    <n v="4774"/>
    <x v="12"/>
  </r>
  <r>
    <n v="4775"/>
    <x v="44"/>
  </r>
  <r>
    <n v="4776"/>
    <x v="2"/>
  </r>
  <r>
    <n v="4777"/>
    <x v="61"/>
  </r>
  <r>
    <n v="4778"/>
    <x v="12"/>
  </r>
  <r>
    <n v="4779"/>
    <x v="34"/>
  </r>
  <r>
    <n v="4780"/>
    <x v="40"/>
  </r>
  <r>
    <n v="4781"/>
    <x v="60"/>
  </r>
  <r>
    <n v="4782"/>
    <x v="57"/>
  </r>
  <r>
    <n v="4783"/>
    <x v="47"/>
  </r>
  <r>
    <n v="4784"/>
    <x v="48"/>
  </r>
  <r>
    <n v="4785"/>
    <x v="41"/>
  </r>
  <r>
    <n v="4786"/>
    <x v="37"/>
  </r>
  <r>
    <n v="4787"/>
    <x v="67"/>
  </r>
  <r>
    <n v="4788"/>
    <x v="67"/>
  </r>
  <r>
    <n v="4789"/>
    <x v="28"/>
  </r>
  <r>
    <n v="4790"/>
    <x v="41"/>
  </r>
  <r>
    <n v="4791"/>
    <x v="43"/>
  </r>
  <r>
    <n v="4792"/>
    <x v="27"/>
  </r>
  <r>
    <n v="4793"/>
    <x v="74"/>
  </r>
  <r>
    <n v="4794"/>
    <x v="16"/>
  </r>
  <r>
    <n v="4795"/>
    <x v="20"/>
  </r>
  <r>
    <n v="4796"/>
    <x v="20"/>
  </r>
  <r>
    <n v="4797"/>
    <x v="58"/>
  </r>
  <r>
    <n v="4798"/>
    <x v="76"/>
  </r>
  <r>
    <n v="4799"/>
    <x v="36"/>
  </r>
  <r>
    <n v="4800"/>
    <x v="33"/>
  </r>
  <r>
    <n v="4801"/>
    <x v="74"/>
  </r>
  <r>
    <n v="4802"/>
    <x v="88"/>
  </r>
  <r>
    <n v="4803"/>
    <x v="85"/>
  </r>
  <r>
    <n v="4804"/>
    <x v="52"/>
  </r>
  <r>
    <n v="4805"/>
    <x v="71"/>
  </r>
  <r>
    <n v="4806"/>
    <x v="36"/>
  </r>
  <r>
    <n v="4807"/>
    <x v="20"/>
  </r>
  <r>
    <n v="4808"/>
    <x v="72"/>
  </r>
  <r>
    <n v="4809"/>
    <x v="52"/>
  </r>
  <r>
    <n v="4810"/>
    <x v="40"/>
  </r>
  <r>
    <n v="4811"/>
    <x v="2"/>
  </r>
  <r>
    <n v="4812"/>
    <x v="48"/>
  </r>
  <r>
    <n v="4813"/>
    <x v="36"/>
  </r>
  <r>
    <n v="4814"/>
    <x v="83"/>
  </r>
  <r>
    <n v="4815"/>
    <x v="83"/>
  </r>
  <r>
    <n v="4816"/>
    <x v="17"/>
  </r>
  <r>
    <n v="4817"/>
    <x v="28"/>
  </r>
  <r>
    <n v="4818"/>
    <x v="32"/>
  </r>
  <r>
    <n v="4819"/>
    <x v="75"/>
  </r>
  <r>
    <n v="4820"/>
    <x v="15"/>
  </r>
  <r>
    <n v="4821"/>
    <x v="48"/>
  </r>
  <r>
    <n v="4822"/>
    <x v="34"/>
  </r>
  <r>
    <n v="4823"/>
    <x v="25"/>
  </r>
  <r>
    <n v="4824"/>
    <x v="4"/>
  </r>
  <r>
    <n v="4825"/>
    <x v="48"/>
  </r>
  <r>
    <n v="4826"/>
    <x v="24"/>
  </r>
  <r>
    <n v="4827"/>
    <x v="14"/>
  </r>
  <r>
    <n v="4828"/>
    <x v="60"/>
  </r>
  <r>
    <n v="4829"/>
    <x v="80"/>
  </r>
  <r>
    <n v="4830"/>
    <x v="38"/>
  </r>
  <r>
    <n v="4831"/>
    <x v="74"/>
  </r>
  <r>
    <n v="4832"/>
    <x v="54"/>
  </r>
  <r>
    <n v="4833"/>
    <x v="23"/>
  </r>
  <r>
    <n v="4834"/>
    <x v="59"/>
  </r>
  <r>
    <n v="4835"/>
    <x v="2"/>
  </r>
  <r>
    <n v="4836"/>
    <x v="22"/>
  </r>
  <r>
    <n v="4837"/>
    <x v="21"/>
  </r>
  <r>
    <n v="4838"/>
    <x v="55"/>
  </r>
  <r>
    <n v="4839"/>
    <x v="37"/>
  </r>
  <r>
    <n v="4840"/>
    <x v="4"/>
  </r>
  <r>
    <n v="4841"/>
    <x v="54"/>
  </r>
  <r>
    <n v="4842"/>
    <x v="45"/>
  </r>
  <r>
    <n v="4843"/>
    <x v="4"/>
  </r>
  <r>
    <n v="4844"/>
    <x v="59"/>
  </r>
  <r>
    <n v="4845"/>
    <x v="58"/>
  </r>
  <r>
    <n v="4846"/>
    <x v="71"/>
  </r>
  <r>
    <n v="4847"/>
    <x v="15"/>
  </r>
  <r>
    <n v="4848"/>
    <x v="72"/>
  </r>
  <r>
    <n v="4849"/>
    <x v="80"/>
  </r>
  <r>
    <n v="4850"/>
    <x v="14"/>
  </r>
  <r>
    <n v="4851"/>
    <x v="2"/>
  </r>
  <r>
    <n v="4852"/>
    <x v="5"/>
  </r>
  <r>
    <n v="4853"/>
    <x v="28"/>
  </r>
  <r>
    <n v="4854"/>
    <x v="27"/>
  </r>
  <r>
    <n v="4855"/>
    <x v="9"/>
  </r>
  <r>
    <n v="4856"/>
    <x v="75"/>
  </r>
  <r>
    <n v="4857"/>
    <x v="68"/>
  </r>
  <r>
    <n v="4858"/>
    <x v="5"/>
  </r>
  <r>
    <n v="4859"/>
    <x v="53"/>
  </r>
  <r>
    <n v="4860"/>
    <x v="62"/>
  </r>
  <r>
    <n v="4861"/>
    <x v="43"/>
  </r>
  <r>
    <n v="4862"/>
    <x v="77"/>
  </r>
  <r>
    <n v="4863"/>
    <x v="14"/>
  </r>
  <r>
    <n v="4864"/>
    <x v="28"/>
  </r>
  <r>
    <n v="4865"/>
    <x v="59"/>
  </r>
  <r>
    <n v="4866"/>
    <x v="67"/>
  </r>
  <r>
    <n v="4867"/>
    <x v="24"/>
  </r>
  <r>
    <n v="4868"/>
    <x v="56"/>
  </r>
  <r>
    <n v="4869"/>
    <x v="13"/>
  </r>
  <r>
    <n v="4870"/>
    <x v="17"/>
  </r>
  <r>
    <n v="4871"/>
    <x v="58"/>
  </r>
  <r>
    <n v="4872"/>
    <x v="58"/>
  </r>
  <r>
    <n v="4873"/>
    <x v="67"/>
  </r>
  <r>
    <n v="4874"/>
    <x v="23"/>
  </r>
  <r>
    <n v="4875"/>
    <x v="9"/>
  </r>
  <r>
    <n v="4876"/>
    <x v="37"/>
  </r>
  <r>
    <n v="4877"/>
    <x v="30"/>
  </r>
  <r>
    <n v="4878"/>
    <x v="12"/>
  </r>
  <r>
    <n v="4879"/>
    <x v="31"/>
  </r>
  <r>
    <n v="4880"/>
    <x v="48"/>
  </r>
  <r>
    <n v="4881"/>
    <x v="68"/>
  </r>
  <r>
    <n v="4882"/>
    <x v="81"/>
  </r>
  <r>
    <n v="4883"/>
    <x v="83"/>
  </r>
  <r>
    <n v="4884"/>
    <x v="48"/>
  </r>
  <r>
    <n v="4885"/>
    <x v="71"/>
  </r>
  <r>
    <n v="4886"/>
    <x v="66"/>
  </r>
  <r>
    <n v="4887"/>
    <x v="68"/>
  </r>
  <r>
    <n v="4888"/>
    <x v="60"/>
  </r>
  <r>
    <n v="4889"/>
    <x v="26"/>
  </r>
  <r>
    <n v="4890"/>
    <x v="13"/>
  </r>
  <r>
    <n v="4891"/>
    <x v="70"/>
  </r>
  <r>
    <n v="4892"/>
    <x v="88"/>
  </r>
  <r>
    <n v="4893"/>
    <x v="60"/>
  </r>
  <r>
    <n v="4894"/>
    <x v="59"/>
  </r>
  <r>
    <n v="4895"/>
    <x v="22"/>
  </r>
  <r>
    <n v="4896"/>
    <x v="64"/>
  </r>
  <r>
    <n v="4897"/>
    <x v="77"/>
  </r>
  <r>
    <n v="4898"/>
    <x v="48"/>
  </r>
  <r>
    <n v="4899"/>
    <x v="31"/>
  </r>
  <r>
    <n v="4900"/>
    <x v="72"/>
  </r>
  <r>
    <n v="4901"/>
    <x v="11"/>
  </r>
  <r>
    <n v="4902"/>
    <x v="72"/>
  </r>
  <r>
    <n v="4903"/>
    <x v="41"/>
  </r>
  <r>
    <n v="4904"/>
    <x v="7"/>
  </r>
  <r>
    <n v="4905"/>
    <x v="49"/>
  </r>
  <r>
    <n v="4906"/>
    <x v="19"/>
  </r>
  <r>
    <n v="4907"/>
    <x v="7"/>
  </r>
  <r>
    <n v="4908"/>
    <x v="68"/>
  </r>
  <r>
    <n v="4909"/>
    <x v="53"/>
  </r>
  <r>
    <n v="4910"/>
    <x v="18"/>
  </r>
  <r>
    <n v="4911"/>
    <x v="52"/>
  </r>
  <r>
    <n v="4912"/>
    <x v="26"/>
  </r>
  <r>
    <n v="4913"/>
    <x v="58"/>
  </r>
  <r>
    <n v="4914"/>
    <x v="24"/>
  </r>
  <r>
    <n v="4915"/>
    <x v="48"/>
  </r>
  <r>
    <n v="4916"/>
    <x v="20"/>
  </r>
  <r>
    <n v="4917"/>
    <x v="54"/>
  </r>
  <r>
    <n v="4918"/>
    <x v="52"/>
  </r>
  <r>
    <n v="4919"/>
    <x v="39"/>
  </r>
  <r>
    <n v="4920"/>
    <x v="18"/>
  </r>
  <r>
    <n v="4921"/>
    <x v="17"/>
  </r>
  <r>
    <n v="4922"/>
    <x v="23"/>
  </r>
  <r>
    <n v="4923"/>
    <x v="18"/>
  </r>
  <r>
    <n v="4924"/>
    <x v="62"/>
  </r>
  <r>
    <n v="4925"/>
    <x v="30"/>
  </r>
  <r>
    <n v="4926"/>
    <x v="10"/>
  </r>
  <r>
    <n v="4927"/>
    <x v="51"/>
  </r>
  <r>
    <n v="4928"/>
    <x v="28"/>
  </r>
  <r>
    <n v="4929"/>
    <x v="52"/>
  </r>
  <r>
    <n v="4930"/>
    <x v="61"/>
  </r>
  <r>
    <n v="4931"/>
    <x v="79"/>
  </r>
  <r>
    <n v="4932"/>
    <x v="13"/>
  </r>
  <r>
    <n v="4933"/>
    <x v="41"/>
  </r>
  <r>
    <n v="4934"/>
    <x v="45"/>
  </r>
  <r>
    <n v="4935"/>
    <x v="65"/>
  </r>
  <r>
    <n v="4936"/>
    <x v="7"/>
  </r>
  <r>
    <n v="4937"/>
    <x v="41"/>
  </r>
  <r>
    <n v="4938"/>
    <x v="21"/>
  </r>
  <r>
    <n v="4939"/>
    <x v="28"/>
  </r>
  <r>
    <n v="4940"/>
    <x v="51"/>
  </r>
  <r>
    <n v="4941"/>
    <x v="37"/>
  </r>
  <r>
    <n v="4942"/>
    <x v="72"/>
  </r>
  <r>
    <n v="4943"/>
    <x v="43"/>
  </r>
  <r>
    <n v="4944"/>
    <x v="63"/>
  </r>
  <r>
    <n v="4945"/>
    <x v="73"/>
  </r>
  <r>
    <n v="4946"/>
    <x v="75"/>
  </r>
  <r>
    <n v="4947"/>
    <x v="39"/>
  </r>
  <r>
    <n v="4948"/>
    <x v="62"/>
  </r>
  <r>
    <n v="4949"/>
    <x v="17"/>
  </r>
  <r>
    <n v="4950"/>
    <x v="54"/>
  </r>
  <r>
    <n v="4951"/>
    <x v="72"/>
  </r>
  <r>
    <n v="4952"/>
    <x v="49"/>
  </r>
  <r>
    <n v="4953"/>
    <x v="37"/>
  </r>
  <r>
    <n v="4954"/>
    <x v="67"/>
  </r>
  <r>
    <n v="4955"/>
    <x v="10"/>
  </r>
  <r>
    <n v="4956"/>
    <x v="61"/>
  </r>
  <r>
    <n v="4957"/>
    <x v="45"/>
  </r>
  <r>
    <n v="4958"/>
    <x v="52"/>
  </r>
  <r>
    <n v="4959"/>
    <x v="72"/>
  </r>
  <r>
    <n v="4960"/>
    <x v="60"/>
  </r>
  <r>
    <n v="4961"/>
    <x v="18"/>
  </r>
  <r>
    <n v="4962"/>
    <x v="77"/>
  </r>
  <r>
    <n v="4963"/>
    <x v="26"/>
  </r>
  <r>
    <n v="4964"/>
    <x v="13"/>
  </r>
  <r>
    <n v="4965"/>
    <x v="16"/>
  </r>
  <r>
    <n v="4966"/>
    <x v="85"/>
  </r>
  <r>
    <n v="4967"/>
    <x v="1"/>
  </r>
  <r>
    <n v="4968"/>
    <x v="75"/>
  </r>
  <r>
    <n v="4969"/>
    <x v="43"/>
  </r>
  <r>
    <n v="4970"/>
    <x v="6"/>
  </r>
  <r>
    <n v="4971"/>
    <x v="89"/>
  </r>
  <r>
    <n v="4972"/>
    <x v="57"/>
  </r>
  <r>
    <n v="4973"/>
    <x v="49"/>
  </r>
  <r>
    <n v="4974"/>
    <x v="13"/>
  </r>
  <r>
    <n v="4975"/>
    <x v="72"/>
  </r>
  <r>
    <n v="4976"/>
    <x v="75"/>
  </r>
  <r>
    <n v="4977"/>
    <x v="46"/>
  </r>
  <r>
    <n v="4978"/>
    <x v="27"/>
  </r>
  <r>
    <n v="4979"/>
    <x v="1"/>
  </r>
  <r>
    <n v="4980"/>
    <x v="41"/>
  </r>
  <r>
    <n v="4981"/>
    <x v="13"/>
  </r>
  <r>
    <n v="4982"/>
    <x v="10"/>
  </r>
  <r>
    <n v="4983"/>
    <x v="33"/>
  </r>
  <r>
    <n v="4984"/>
    <x v="11"/>
  </r>
  <r>
    <n v="4985"/>
    <x v="40"/>
  </r>
  <r>
    <n v="4986"/>
    <x v="76"/>
  </r>
  <r>
    <n v="4987"/>
    <x v="40"/>
  </r>
  <r>
    <n v="4988"/>
    <x v="21"/>
  </r>
  <r>
    <n v="4989"/>
    <x v="27"/>
  </r>
  <r>
    <n v="4990"/>
    <x v="20"/>
  </r>
  <r>
    <n v="4991"/>
    <x v="30"/>
  </r>
  <r>
    <n v="4992"/>
    <x v="31"/>
  </r>
  <r>
    <n v="4993"/>
    <x v="16"/>
  </r>
  <r>
    <n v="4994"/>
    <x v="66"/>
  </r>
  <r>
    <n v="4995"/>
    <x v="41"/>
  </r>
  <r>
    <n v="4996"/>
    <x v="54"/>
  </r>
  <r>
    <n v="4997"/>
    <x v="41"/>
  </r>
  <r>
    <n v="4998"/>
    <x v="49"/>
  </r>
  <r>
    <n v="4999"/>
    <x v="34"/>
  </r>
  <r>
    <n v="5000"/>
    <x v="7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43">
  <r>
    <x v="0"/>
    <x v="0"/>
    <x v="0"/>
  </r>
  <r>
    <x v="1"/>
    <x v="1"/>
    <x v="0"/>
  </r>
  <r>
    <x v="1"/>
    <x v="1"/>
    <x v="0"/>
  </r>
  <r>
    <x v="1"/>
    <x v="1"/>
    <x v="0"/>
  </r>
  <r>
    <x v="1"/>
    <x v="1"/>
    <x v="0"/>
  </r>
  <r>
    <x v="0"/>
    <x v="0"/>
    <x v="0"/>
  </r>
  <r>
    <x v="1"/>
    <x v="1"/>
    <x v="0"/>
  </r>
  <r>
    <x v="1"/>
    <x v="1"/>
    <x v="0"/>
  </r>
  <r>
    <x v="1"/>
    <x v="1"/>
    <x v="1"/>
  </r>
  <r>
    <x v="1"/>
    <x v="1"/>
    <x v="0"/>
  </r>
  <r>
    <x v="1"/>
    <x v="1"/>
    <x v="1"/>
  </r>
  <r>
    <x v="0"/>
    <x v="0"/>
    <x v="1"/>
  </r>
  <r>
    <x v="0"/>
    <x v="0"/>
    <x v="1"/>
  </r>
  <r>
    <x v="0"/>
    <x v="0"/>
    <x v="0"/>
  </r>
  <r>
    <x v="1"/>
    <x v="1"/>
    <x v="0"/>
  </r>
  <r>
    <x v="1"/>
    <x v="1"/>
    <x v="0"/>
  </r>
  <r>
    <x v="0"/>
    <x v="0"/>
    <x v="0"/>
  </r>
  <r>
    <x v="1"/>
    <x v="1"/>
    <x v="0"/>
  </r>
  <r>
    <x v="0"/>
    <x v="0"/>
    <x v="0"/>
  </r>
  <r>
    <x v="0"/>
    <x v="1"/>
    <x v="1"/>
  </r>
  <r>
    <x v="1"/>
    <x v="1"/>
    <x v="0"/>
  </r>
  <r>
    <x v="0"/>
    <x v="0"/>
    <x v="0"/>
  </r>
  <r>
    <x v="0"/>
    <x v="0"/>
    <x v="1"/>
  </r>
  <r>
    <x v="0"/>
    <x v="0"/>
    <x v="1"/>
  </r>
  <r>
    <x v="1"/>
    <x v="1"/>
    <x v="0"/>
  </r>
  <r>
    <x v="0"/>
    <x v="1"/>
    <x v="0"/>
  </r>
  <r>
    <x v="0"/>
    <x v="0"/>
    <x v="0"/>
  </r>
  <r>
    <x v="0"/>
    <x v="1"/>
    <x v="1"/>
  </r>
  <r>
    <x v="1"/>
    <x v="1"/>
    <x v="0"/>
  </r>
  <r>
    <x v="1"/>
    <x v="1"/>
    <x v="0"/>
  </r>
  <r>
    <x v="1"/>
    <x v="1"/>
    <x v="0"/>
  </r>
  <r>
    <x v="1"/>
    <x v="1"/>
    <x v="1"/>
  </r>
  <r>
    <x v="0"/>
    <x v="0"/>
    <x v="0"/>
  </r>
  <r>
    <x v="0"/>
    <x v="0"/>
    <x v="1"/>
  </r>
  <r>
    <x v="0"/>
    <x v="0"/>
    <x v="0"/>
  </r>
  <r>
    <x v="0"/>
    <x v="0"/>
    <x v="1"/>
  </r>
  <r>
    <x v="0"/>
    <x v="1"/>
    <x v="0"/>
  </r>
  <r>
    <x v="0"/>
    <x v="1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1"/>
    <x v="0"/>
  </r>
  <r>
    <x v="0"/>
    <x v="0"/>
    <x v="0"/>
  </r>
  <r>
    <x v="1"/>
    <x v="0"/>
    <x v="0"/>
  </r>
  <r>
    <x v="0"/>
    <x v="0"/>
    <x v="0"/>
  </r>
  <r>
    <x v="1"/>
    <x v="1"/>
    <x v="0"/>
  </r>
  <r>
    <x v="1"/>
    <x v="1"/>
    <x v="1"/>
  </r>
  <r>
    <x v="0"/>
    <x v="0"/>
    <x v="1"/>
  </r>
  <r>
    <x v="1"/>
    <x v="1"/>
    <x v="0"/>
  </r>
  <r>
    <x v="0"/>
    <x v="0"/>
    <x v="0"/>
  </r>
  <r>
    <x v="1"/>
    <x v="1"/>
    <x v="0"/>
  </r>
  <r>
    <x v="1"/>
    <x v="1"/>
    <x v="0"/>
  </r>
  <r>
    <x v="0"/>
    <x v="1"/>
    <x v="0"/>
  </r>
  <r>
    <x v="1"/>
    <x v="1"/>
    <x v="0"/>
  </r>
  <r>
    <x v="1"/>
    <x v="1"/>
    <x v="0"/>
  </r>
  <r>
    <x v="0"/>
    <x v="1"/>
    <x v="0"/>
  </r>
  <r>
    <x v="0"/>
    <x v="1"/>
    <x v="0"/>
  </r>
  <r>
    <x v="0"/>
    <x v="0"/>
    <x v="0"/>
  </r>
  <r>
    <x v="0"/>
    <x v="0"/>
    <x v="0"/>
  </r>
  <r>
    <x v="0"/>
    <x v="1"/>
    <x v="0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1"/>
    <x v="1"/>
    <x v="0"/>
  </r>
  <r>
    <x v="1"/>
    <x v="1"/>
    <x v="1"/>
  </r>
  <r>
    <x v="0"/>
    <x v="0"/>
    <x v="0"/>
  </r>
  <r>
    <x v="1"/>
    <x v="1"/>
    <x v="1"/>
  </r>
  <r>
    <x v="0"/>
    <x v="0"/>
    <x v="0"/>
  </r>
  <r>
    <x v="1"/>
    <x v="1"/>
    <x v="1"/>
  </r>
  <r>
    <x v="1"/>
    <x v="1"/>
    <x v="0"/>
  </r>
  <r>
    <x v="0"/>
    <x v="0"/>
    <x v="0"/>
  </r>
  <r>
    <x v="0"/>
    <x v="0"/>
    <x v="1"/>
  </r>
  <r>
    <x v="1"/>
    <x v="1"/>
    <x v="0"/>
  </r>
  <r>
    <x v="0"/>
    <x v="1"/>
    <x v="1"/>
  </r>
  <r>
    <x v="0"/>
    <x v="0"/>
    <x v="0"/>
  </r>
  <r>
    <x v="0"/>
    <x v="1"/>
    <x v="1"/>
  </r>
  <r>
    <x v="0"/>
    <x v="0"/>
    <x v="0"/>
  </r>
  <r>
    <x v="1"/>
    <x v="1"/>
    <x v="0"/>
  </r>
  <r>
    <x v="1"/>
    <x v="1"/>
    <x v="0"/>
  </r>
  <r>
    <x v="1"/>
    <x v="1"/>
    <x v="0"/>
  </r>
  <r>
    <x v="1"/>
    <x v="0"/>
    <x v="0"/>
  </r>
  <r>
    <x v="0"/>
    <x v="1"/>
    <x v="0"/>
  </r>
  <r>
    <x v="0"/>
    <x v="0"/>
    <x v="0"/>
  </r>
  <r>
    <x v="0"/>
    <x v="1"/>
    <x v="0"/>
  </r>
  <r>
    <x v="0"/>
    <x v="0"/>
    <x v="0"/>
  </r>
  <r>
    <x v="0"/>
    <x v="0"/>
    <x v="0"/>
  </r>
  <r>
    <x v="0"/>
    <x v="0"/>
    <x v="0"/>
  </r>
  <r>
    <x v="1"/>
    <x v="1"/>
    <x v="0"/>
  </r>
  <r>
    <x v="1"/>
    <x v="1"/>
    <x v="0"/>
  </r>
  <r>
    <x v="0"/>
    <x v="0"/>
    <x v="0"/>
  </r>
  <r>
    <x v="0"/>
    <x v="1"/>
    <x v="1"/>
  </r>
  <r>
    <x v="1"/>
    <x v="1"/>
    <x v="0"/>
  </r>
  <r>
    <x v="1"/>
    <x v="1"/>
    <x v="1"/>
  </r>
  <r>
    <x v="0"/>
    <x v="0"/>
    <x v="0"/>
  </r>
  <r>
    <x v="1"/>
    <x v="1"/>
    <x v="0"/>
  </r>
  <r>
    <x v="1"/>
    <x v="1"/>
    <x v="0"/>
  </r>
  <r>
    <x v="0"/>
    <x v="0"/>
    <x v="1"/>
  </r>
  <r>
    <x v="0"/>
    <x v="0"/>
    <x v="1"/>
  </r>
  <r>
    <x v="0"/>
    <x v="0"/>
    <x v="0"/>
  </r>
  <r>
    <x v="1"/>
    <x v="1"/>
    <x v="0"/>
  </r>
  <r>
    <x v="0"/>
    <x v="0"/>
    <x v="1"/>
  </r>
  <r>
    <x v="1"/>
    <x v="1"/>
    <x v="1"/>
  </r>
  <r>
    <x v="1"/>
    <x v="1"/>
    <x v="0"/>
  </r>
  <r>
    <x v="0"/>
    <x v="0"/>
    <x v="1"/>
  </r>
  <r>
    <x v="0"/>
    <x v="0"/>
    <x v="0"/>
  </r>
  <r>
    <x v="1"/>
    <x v="1"/>
    <x v="0"/>
  </r>
  <r>
    <x v="1"/>
    <x v="1"/>
    <x v="1"/>
  </r>
  <r>
    <x v="0"/>
    <x v="0"/>
    <x v="0"/>
  </r>
  <r>
    <x v="1"/>
    <x v="1"/>
    <x v="0"/>
  </r>
  <r>
    <x v="1"/>
    <x v="1"/>
    <x v="0"/>
  </r>
  <r>
    <x v="1"/>
    <x v="1"/>
    <x v="1"/>
  </r>
  <r>
    <x v="0"/>
    <x v="0"/>
    <x v="1"/>
  </r>
  <r>
    <x v="0"/>
    <x v="1"/>
    <x v="0"/>
  </r>
  <r>
    <x v="0"/>
    <x v="1"/>
    <x v="0"/>
  </r>
  <r>
    <x v="0"/>
    <x v="0"/>
    <x v="0"/>
  </r>
  <r>
    <x v="1"/>
    <x v="1"/>
    <x v="1"/>
  </r>
  <r>
    <x v="0"/>
    <x v="0"/>
    <x v="0"/>
  </r>
  <r>
    <x v="1"/>
    <x v="1"/>
    <x v="0"/>
  </r>
  <r>
    <x v="0"/>
    <x v="0"/>
    <x v="0"/>
  </r>
  <r>
    <x v="0"/>
    <x v="0"/>
    <x v="1"/>
  </r>
  <r>
    <x v="1"/>
    <x v="1"/>
    <x v="1"/>
  </r>
  <r>
    <x v="0"/>
    <x v="0"/>
    <x v="1"/>
  </r>
  <r>
    <x v="1"/>
    <x v="1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0"/>
  </r>
  <r>
    <x v="0"/>
    <x v="0"/>
    <x v="0"/>
  </r>
  <r>
    <x v="1"/>
    <x v="1"/>
    <x v="0"/>
  </r>
  <r>
    <x v="1"/>
    <x v="1"/>
    <x v="0"/>
  </r>
  <r>
    <x v="1"/>
    <x v="1"/>
    <x v="0"/>
  </r>
  <r>
    <x v="1"/>
    <x v="1"/>
    <x v="1"/>
  </r>
  <r>
    <x v="0"/>
    <x v="0"/>
    <x v="0"/>
  </r>
  <r>
    <x v="0"/>
    <x v="0"/>
    <x v="0"/>
  </r>
  <r>
    <x v="1"/>
    <x v="1"/>
    <x v="0"/>
  </r>
  <r>
    <x v="1"/>
    <x v="1"/>
    <x v="0"/>
  </r>
  <r>
    <x v="0"/>
    <x v="0"/>
    <x v="1"/>
  </r>
  <r>
    <x v="0"/>
    <x v="1"/>
    <x v="0"/>
  </r>
  <r>
    <x v="0"/>
    <x v="0"/>
    <x v="1"/>
  </r>
  <r>
    <x v="0"/>
    <x v="0"/>
    <x v="1"/>
  </r>
  <r>
    <x v="0"/>
    <x v="0"/>
    <x v="1"/>
  </r>
  <r>
    <x v="0"/>
    <x v="0"/>
    <x v="1"/>
  </r>
  <r>
    <x v="1"/>
    <x v="1"/>
    <x v="0"/>
  </r>
  <r>
    <x v="1"/>
    <x v="1"/>
    <x v="0"/>
  </r>
  <r>
    <x v="1"/>
    <x v="1"/>
    <x v="0"/>
  </r>
  <r>
    <x v="0"/>
    <x v="1"/>
    <x v="0"/>
  </r>
  <r>
    <x v="1"/>
    <x v="1"/>
    <x v="0"/>
  </r>
  <r>
    <x v="0"/>
    <x v="0"/>
    <x v="0"/>
  </r>
  <r>
    <x v="0"/>
    <x v="0"/>
    <x v="0"/>
  </r>
  <r>
    <x v="1"/>
    <x v="1"/>
    <x v="0"/>
  </r>
  <r>
    <x v="1"/>
    <x v="1"/>
    <x v="0"/>
  </r>
  <r>
    <x v="1"/>
    <x v="1"/>
    <x v="0"/>
  </r>
  <r>
    <x v="0"/>
    <x v="1"/>
    <x v="0"/>
  </r>
  <r>
    <x v="0"/>
    <x v="1"/>
    <x v="1"/>
  </r>
  <r>
    <x v="0"/>
    <x v="0"/>
    <x v="0"/>
  </r>
  <r>
    <x v="1"/>
    <x v="0"/>
    <x v="1"/>
  </r>
  <r>
    <x v="1"/>
    <x v="1"/>
    <x v="0"/>
  </r>
  <r>
    <x v="1"/>
    <x v="1"/>
    <x v="1"/>
  </r>
  <r>
    <x v="0"/>
    <x v="0"/>
    <x v="0"/>
  </r>
  <r>
    <x v="0"/>
    <x v="1"/>
    <x v="1"/>
  </r>
  <r>
    <x v="1"/>
    <x v="1"/>
    <x v="0"/>
  </r>
  <r>
    <x v="1"/>
    <x v="1"/>
    <x v="0"/>
  </r>
  <r>
    <x v="1"/>
    <x v="1"/>
    <x v="1"/>
  </r>
  <r>
    <x v="0"/>
    <x v="0"/>
    <x v="0"/>
  </r>
  <r>
    <x v="0"/>
    <x v="1"/>
    <x v="0"/>
  </r>
  <r>
    <x v="0"/>
    <x v="0"/>
    <x v="0"/>
  </r>
  <r>
    <x v="1"/>
    <x v="1"/>
    <x v="0"/>
  </r>
  <r>
    <x v="1"/>
    <x v="1"/>
    <x v="0"/>
  </r>
  <r>
    <x v="1"/>
    <x v="0"/>
    <x v="0"/>
  </r>
  <r>
    <x v="0"/>
    <x v="0"/>
    <x v="0"/>
  </r>
  <r>
    <x v="0"/>
    <x v="1"/>
    <x v="0"/>
  </r>
  <r>
    <x v="0"/>
    <x v="0"/>
    <x v="1"/>
  </r>
  <r>
    <x v="0"/>
    <x v="0"/>
    <x v="0"/>
  </r>
  <r>
    <x v="0"/>
    <x v="0"/>
    <x v="0"/>
  </r>
  <r>
    <x v="1"/>
    <x v="1"/>
    <x v="0"/>
  </r>
  <r>
    <x v="1"/>
    <x v="1"/>
    <x v="0"/>
  </r>
  <r>
    <x v="1"/>
    <x v="1"/>
    <x v="1"/>
  </r>
  <r>
    <x v="0"/>
    <x v="0"/>
    <x v="1"/>
  </r>
  <r>
    <x v="0"/>
    <x v="0"/>
    <x v="0"/>
  </r>
  <r>
    <x v="1"/>
    <x v="1"/>
    <x v="0"/>
  </r>
  <r>
    <x v="1"/>
    <x v="1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1"/>
    <x v="0"/>
  </r>
  <r>
    <x v="1"/>
    <x v="0"/>
    <x v="0"/>
  </r>
  <r>
    <x v="1"/>
    <x v="1"/>
    <x v="1"/>
  </r>
  <r>
    <x v="0"/>
    <x v="0"/>
    <x v="1"/>
  </r>
  <r>
    <x v="0"/>
    <x v="0"/>
    <x v="0"/>
  </r>
  <r>
    <x v="1"/>
    <x v="1"/>
    <x v="1"/>
  </r>
  <r>
    <x v="1"/>
    <x v="1"/>
    <x v="0"/>
  </r>
  <r>
    <x v="1"/>
    <x v="1"/>
    <x v="0"/>
  </r>
  <r>
    <x v="0"/>
    <x v="0"/>
    <x v="0"/>
  </r>
  <r>
    <x v="1"/>
    <x v="1"/>
    <x v="0"/>
  </r>
  <r>
    <x v="0"/>
    <x v="0"/>
    <x v="0"/>
  </r>
  <r>
    <x v="1"/>
    <x v="1"/>
    <x v="1"/>
  </r>
  <r>
    <x v="1"/>
    <x v="1"/>
    <x v="1"/>
  </r>
  <r>
    <x v="0"/>
    <x v="0"/>
    <x v="0"/>
  </r>
  <r>
    <x v="0"/>
    <x v="0"/>
    <x v="0"/>
  </r>
  <r>
    <x v="0"/>
    <x v="0"/>
    <x v="0"/>
  </r>
  <r>
    <x v="1"/>
    <x v="1"/>
    <x v="1"/>
  </r>
  <r>
    <x v="0"/>
    <x v="0"/>
    <x v="1"/>
  </r>
  <r>
    <x v="0"/>
    <x v="1"/>
    <x v="0"/>
  </r>
  <r>
    <x v="1"/>
    <x v="1"/>
    <x v="0"/>
  </r>
  <r>
    <x v="0"/>
    <x v="1"/>
    <x v="0"/>
  </r>
  <r>
    <x v="1"/>
    <x v="1"/>
    <x v="0"/>
  </r>
  <r>
    <x v="0"/>
    <x v="0"/>
    <x v="0"/>
  </r>
  <r>
    <x v="0"/>
    <x v="1"/>
    <x v="0"/>
  </r>
  <r>
    <x v="1"/>
    <x v="1"/>
    <x v="1"/>
  </r>
  <r>
    <x v="1"/>
    <x v="1"/>
    <x v="0"/>
  </r>
  <r>
    <x v="1"/>
    <x v="1"/>
    <x v="0"/>
  </r>
  <r>
    <x v="1"/>
    <x v="1"/>
    <x v="1"/>
  </r>
  <r>
    <x v="0"/>
    <x v="0"/>
    <x v="0"/>
  </r>
  <r>
    <x v="0"/>
    <x v="0"/>
    <x v="1"/>
  </r>
  <r>
    <x v="1"/>
    <x v="1"/>
    <x v="0"/>
  </r>
  <r>
    <x v="1"/>
    <x v="1"/>
    <x v="0"/>
  </r>
  <r>
    <x v="1"/>
    <x v="1"/>
    <x v="0"/>
  </r>
  <r>
    <x v="0"/>
    <x v="1"/>
    <x v="0"/>
  </r>
  <r>
    <x v="0"/>
    <x v="0"/>
    <x v="1"/>
  </r>
  <r>
    <x v="0"/>
    <x v="0"/>
    <x v="1"/>
  </r>
  <r>
    <x v="1"/>
    <x v="1"/>
    <x v="0"/>
  </r>
  <r>
    <x v="0"/>
    <x v="0"/>
    <x v="1"/>
  </r>
  <r>
    <x v="0"/>
    <x v="1"/>
    <x v="0"/>
  </r>
  <r>
    <x v="1"/>
    <x v="1"/>
    <x v="0"/>
  </r>
  <r>
    <x v="1"/>
    <x v="1"/>
    <x v="0"/>
  </r>
  <r>
    <x v="1"/>
    <x v="1"/>
    <x v="1"/>
  </r>
  <r>
    <x v="1"/>
    <x v="1"/>
    <x v="0"/>
  </r>
  <r>
    <x v="0"/>
    <x v="1"/>
    <x v="1"/>
  </r>
  <r>
    <x v="0"/>
    <x v="0"/>
    <x v="0"/>
  </r>
  <r>
    <x v="0"/>
    <x v="1"/>
    <x v="0"/>
  </r>
  <r>
    <x v="0"/>
    <x v="0"/>
    <x v="0"/>
  </r>
  <r>
    <x v="1"/>
    <x v="1"/>
    <x v="0"/>
  </r>
  <r>
    <x v="1"/>
    <x v="1"/>
    <x v="0"/>
  </r>
  <r>
    <x v="1"/>
    <x v="1"/>
    <x v="1"/>
  </r>
  <r>
    <x v="0"/>
    <x v="0"/>
    <x v="0"/>
  </r>
  <r>
    <x v="1"/>
    <x v="1"/>
    <x v="1"/>
  </r>
  <r>
    <x v="1"/>
    <x v="1"/>
    <x v="0"/>
  </r>
  <r>
    <x v="0"/>
    <x v="0"/>
    <x v="0"/>
  </r>
  <r>
    <x v="1"/>
    <x v="1"/>
    <x v="1"/>
  </r>
  <r>
    <x v="0"/>
    <x v="0"/>
    <x v="0"/>
  </r>
  <r>
    <x v="0"/>
    <x v="0"/>
    <x v="0"/>
  </r>
  <r>
    <x v="0"/>
    <x v="0"/>
    <x v="0"/>
  </r>
  <r>
    <x v="0"/>
    <x v="0"/>
    <x v="0"/>
  </r>
  <r>
    <x v="1"/>
    <x v="1"/>
    <x v="0"/>
  </r>
  <r>
    <x v="1"/>
    <x v="1"/>
    <x v="0"/>
  </r>
  <r>
    <x v="0"/>
    <x v="0"/>
    <x v="0"/>
  </r>
  <r>
    <x v="1"/>
    <x v="1"/>
    <x v="0"/>
  </r>
  <r>
    <x v="0"/>
    <x v="0"/>
    <x v="0"/>
  </r>
  <r>
    <x v="1"/>
    <x v="1"/>
    <x v="0"/>
  </r>
  <r>
    <x v="0"/>
    <x v="1"/>
    <x v="1"/>
  </r>
  <r>
    <x v="1"/>
    <x v="1"/>
    <x v="1"/>
  </r>
  <r>
    <x v="0"/>
    <x v="0"/>
    <x v="0"/>
  </r>
  <r>
    <x v="0"/>
    <x v="0"/>
    <x v="0"/>
  </r>
  <r>
    <x v="0"/>
    <x v="0"/>
    <x v="0"/>
  </r>
  <r>
    <x v="0"/>
    <x v="0"/>
    <x v="1"/>
  </r>
  <r>
    <x v="1"/>
    <x v="1"/>
    <x v="1"/>
  </r>
  <r>
    <x v="0"/>
    <x v="0"/>
    <x v="0"/>
  </r>
  <r>
    <x v="0"/>
    <x v="1"/>
    <x v="1"/>
  </r>
  <r>
    <x v="0"/>
    <x v="0"/>
    <x v="0"/>
  </r>
  <r>
    <x v="0"/>
    <x v="0"/>
    <x v="0"/>
  </r>
  <r>
    <x v="0"/>
    <x v="0"/>
    <x v="1"/>
  </r>
  <r>
    <x v="0"/>
    <x v="0"/>
    <x v="0"/>
  </r>
  <r>
    <x v="1"/>
    <x v="1"/>
    <x v="0"/>
  </r>
  <r>
    <x v="1"/>
    <x v="1"/>
    <x v="1"/>
  </r>
  <r>
    <x v="1"/>
    <x v="1"/>
    <x v="0"/>
  </r>
  <r>
    <x v="0"/>
    <x v="0"/>
    <x v="0"/>
  </r>
  <r>
    <x v="0"/>
    <x v="0"/>
    <x v="1"/>
  </r>
  <r>
    <x v="1"/>
    <x v="1"/>
    <x v="0"/>
  </r>
  <r>
    <x v="0"/>
    <x v="0"/>
    <x v="0"/>
  </r>
  <r>
    <x v="0"/>
    <x v="0"/>
    <x v="1"/>
  </r>
  <r>
    <x v="1"/>
    <x v="1"/>
    <x v="0"/>
  </r>
  <r>
    <x v="0"/>
    <x v="1"/>
    <x v="0"/>
  </r>
  <r>
    <x v="0"/>
    <x v="0"/>
    <x v="0"/>
  </r>
  <r>
    <x v="0"/>
    <x v="1"/>
    <x v="1"/>
  </r>
  <r>
    <x v="0"/>
    <x v="0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1"/>
    <x v="0"/>
  </r>
  <r>
    <x v="0"/>
    <x v="0"/>
    <x v="0"/>
  </r>
  <r>
    <x v="0"/>
    <x v="0"/>
    <x v="0"/>
  </r>
  <r>
    <x v="1"/>
    <x v="1"/>
    <x v="0"/>
  </r>
  <r>
    <x v="1"/>
    <x v="1"/>
    <x v="1"/>
  </r>
  <r>
    <x v="0"/>
    <x v="0"/>
    <x v="0"/>
  </r>
  <r>
    <x v="0"/>
    <x v="1"/>
    <x v="0"/>
  </r>
  <r>
    <x v="1"/>
    <x v="1"/>
    <x v="1"/>
  </r>
  <r>
    <x v="1"/>
    <x v="1"/>
    <x v="1"/>
  </r>
  <r>
    <x v="0"/>
    <x v="0"/>
    <x v="0"/>
  </r>
  <r>
    <x v="0"/>
    <x v="1"/>
    <x v="1"/>
  </r>
  <r>
    <x v="0"/>
    <x v="0"/>
    <x v="0"/>
  </r>
  <r>
    <x v="0"/>
    <x v="0"/>
    <x v="0"/>
  </r>
  <r>
    <x v="1"/>
    <x v="1"/>
    <x v="1"/>
  </r>
  <r>
    <x v="0"/>
    <x v="0"/>
    <x v="0"/>
  </r>
  <r>
    <x v="1"/>
    <x v="1"/>
    <x v="0"/>
  </r>
  <r>
    <x v="1"/>
    <x v="0"/>
    <x v="0"/>
  </r>
  <r>
    <x v="1"/>
    <x v="1"/>
    <x v="1"/>
  </r>
  <r>
    <x v="0"/>
    <x v="0"/>
    <x v="1"/>
  </r>
  <r>
    <x v="0"/>
    <x v="0"/>
    <x v="0"/>
  </r>
  <r>
    <x v="1"/>
    <x v="1"/>
    <x v="0"/>
  </r>
  <r>
    <x v="1"/>
    <x v="0"/>
    <x v="0"/>
  </r>
  <r>
    <x v="0"/>
    <x v="0"/>
    <x v="0"/>
  </r>
  <r>
    <x v="0"/>
    <x v="1"/>
    <x v="0"/>
  </r>
  <r>
    <x v="1"/>
    <x v="1"/>
    <x v="1"/>
  </r>
  <r>
    <x v="0"/>
    <x v="0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1"/>
  </r>
  <r>
    <x v="0"/>
    <x v="0"/>
    <x v="0"/>
  </r>
  <r>
    <x v="0"/>
    <x v="1"/>
    <x v="0"/>
  </r>
  <r>
    <x v="0"/>
    <x v="0"/>
    <x v="0"/>
  </r>
  <r>
    <x v="0"/>
    <x v="0"/>
    <x v="0"/>
  </r>
  <r>
    <x v="0"/>
    <x v="1"/>
    <x v="0"/>
  </r>
  <r>
    <x v="1"/>
    <x v="1"/>
    <x v="0"/>
  </r>
  <r>
    <x v="0"/>
    <x v="0"/>
    <x v="0"/>
  </r>
  <r>
    <x v="0"/>
    <x v="0"/>
    <x v="0"/>
  </r>
  <r>
    <x v="0"/>
    <x v="0"/>
    <x v="0"/>
  </r>
  <r>
    <x v="1"/>
    <x v="0"/>
    <x v="0"/>
  </r>
  <r>
    <x v="0"/>
    <x v="1"/>
    <x v="0"/>
  </r>
  <r>
    <x v="0"/>
    <x v="1"/>
    <x v="0"/>
  </r>
  <r>
    <x v="0"/>
    <x v="1"/>
    <x v="1"/>
  </r>
  <r>
    <x v="0"/>
    <x v="0"/>
    <x v="0"/>
  </r>
  <r>
    <x v="1"/>
    <x v="1"/>
    <x v="0"/>
  </r>
  <r>
    <x v="0"/>
    <x v="0"/>
    <x v="0"/>
  </r>
  <r>
    <x v="0"/>
    <x v="1"/>
    <x v="0"/>
  </r>
  <r>
    <x v="0"/>
    <x v="1"/>
    <x v="1"/>
  </r>
  <r>
    <x v="1"/>
    <x v="1"/>
    <x v="0"/>
  </r>
  <r>
    <x v="0"/>
    <x v="1"/>
    <x v="0"/>
  </r>
  <r>
    <x v="1"/>
    <x v="0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70">
  <r>
    <x v="0"/>
  </r>
  <r>
    <x v="1"/>
  </r>
  <r>
    <x v="2"/>
  </r>
  <r>
    <x v="2"/>
  </r>
  <r>
    <x v="2"/>
  </r>
  <r>
    <x v="0"/>
  </r>
  <r>
    <x v="1"/>
  </r>
  <r>
    <x v="2"/>
  </r>
  <r>
    <x v="2"/>
  </r>
  <r>
    <x v="2"/>
  </r>
  <r>
    <x v="2"/>
  </r>
  <r>
    <x v="2"/>
  </r>
  <r>
    <x v="0"/>
  </r>
  <r>
    <x v="1"/>
  </r>
  <r>
    <x v="3"/>
  </r>
  <r>
    <x v="0"/>
  </r>
  <r>
    <x v="3"/>
  </r>
  <r>
    <x v="3"/>
  </r>
  <r>
    <x v="4"/>
  </r>
  <r>
    <x v="0"/>
  </r>
  <r>
    <x v="2"/>
  </r>
  <r>
    <x v="0"/>
  </r>
  <r>
    <x v="0"/>
  </r>
  <r>
    <x v="5"/>
  </r>
  <r>
    <x v="2"/>
  </r>
  <r>
    <x v="0"/>
  </r>
  <r>
    <x v="3"/>
  </r>
  <r>
    <x v="1"/>
  </r>
  <r>
    <x v="1"/>
  </r>
  <r>
    <x v="1"/>
  </r>
  <r>
    <x v="6"/>
  </r>
  <r>
    <x v="4"/>
  </r>
  <r>
    <x v="3"/>
  </r>
  <r>
    <x v="1"/>
  </r>
  <r>
    <x v="2"/>
  </r>
  <r>
    <x v="1"/>
  </r>
  <r>
    <x v="1"/>
  </r>
  <r>
    <x v="0"/>
  </r>
  <r>
    <x v="0"/>
  </r>
  <r>
    <x v="1"/>
  </r>
  <r>
    <x v="2"/>
  </r>
  <r>
    <x v="2"/>
  </r>
  <r>
    <x v="1"/>
  </r>
  <r>
    <x v="2"/>
  </r>
  <r>
    <x v="6"/>
  </r>
  <r>
    <x v="0"/>
  </r>
  <r>
    <x v="3"/>
  </r>
  <r>
    <x v="1"/>
  </r>
  <r>
    <x v="5"/>
  </r>
  <r>
    <x v="2"/>
  </r>
  <r>
    <x v="3"/>
  </r>
  <r>
    <x v="1"/>
  </r>
  <r>
    <x v="1"/>
  </r>
  <r>
    <x v="1"/>
  </r>
  <r>
    <x v="0"/>
  </r>
  <r>
    <x v="2"/>
  </r>
  <r>
    <x v="0"/>
  </r>
  <r>
    <x v="0"/>
  </r>
  <r>
    <x v="4"/>
  </r>
  <r>
    <x v="3"/>
  </r>
  <r>
    <x v="0"/>
  </r>
  <r>
    <x v="2"/>
  </r>
  <r>
    <x v="1"/>
  </r>
  <r>
    <x v="6"/>
  </r>
  <r>
    <x v="3"/>
  </r>
  <r>
    <x v="5"/>
  </r>
  <r>
    <x v="3"/>
  </r>
  <r>
    <x v="2"/>
  </r>
  <r>
    <x v="2"/>
  </r>
  <r>
    <x v="1"/>
  </r>
  <r>
    <x v="2"/>
  </r>
  <r>
    <x v="0"/>
  </r>
  <r>
    <x v="3"/>
  </r>
  <r>
    <x v="0"/>
  </r>
  <r>
    <x v="1"/>
  </r>
  <r>
    <x v="0"/>
  </r>
  <r>
    <x v="1"/>
  </r>
  <r>
    <x v="0"/>
  </r>
  <r>
    <x v="1"/>
  </r>
  <r>
    <x v="0"/>
  </r>
  <r>
    <x v="1"/>
  </r>
  <r>
    <x v="3"/>
  </r>
  <r>
    <x v="2"/>
  </r>
  <r>
    <x v="0"/>
  </r>
  <r>
    <x v="1"/>
  </r>
  <r>
    <x v="1"/>
  </r>
  <r>
    <x v="0"/>
  </r>
  <r>
    <x v="0"/>
  </r>
  <r>
    <x v="0"/>
  </r>
  <r>
    <x v="2"/>
  </r>
  <r>
    <x v="0"/>
  </r>
  <r>
    <x v="2"/>
  </r>
  <r>
    <x v="2"/>
  </r>
  <r>
    <x v="2"/>
  </r>
  <r>
    <x v="0"/>
  </r>
  <r>
    <x v="2"/>
  </r>
  <r>
    <x v="2"/>
  </r>
  <r>
    <x v="2"/>
  </r>
  <r>
    <x v="1"/>
  </r>
  <r>
    <x v="2"/>
  </r>
  <r>
    <x v="2"/>
  </r>
  <r>
    <x v="0"/>
  </r>
  <r>
    <x v="3"/>
  </r>
  <r>
    <x v="2"/>
  </r>
  <r>
    <x v="2"/>
  </r>
  <r>
    <x v="0"/>
  </r>
  <r>
    <x v="2"/>
  </r>
  <r>
    <x v="2"/>
  </r>
  <r>
    <x v="2"/>
  </r>
  <r>
    <x v="0"/>
  </r>
  <r>
    <x v="1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3"/>
  </r>
  <r>
    <x v="3"/>
  </r>
  <r>
    <x v="2"/>
  </r>
  <r>
    <x v="2"/>
  </r>
  <r>
    <x v="5"/>
  </r>
  <r>
    <x v="1"/>
  </r>
  <r>
    <x v="2"/>
  </r>
  <r>
    <x v="1"/>
  </r>
  <r>
    <x v="1"/>
  </r>
  <r>
    <x v="2"/>
  </r>
  <r>
    <x v="0"/>
  </r>
  <r>
    <x v="1"/>
  </r>
  <r>
    <x v="2"/>
  </r>
  <r>
    <x v="1"/>
  </r>
  <r>
    <x v="2"/>
  </r>
  <r>
    <x v="1"/>
  </r>
  <r>
    <x v="1"/>
  </r>
  <r>
    <x v="2"/>
  </r>
  <r>
    <x v="2"/>
  </r>
  <r>
    <x v="3"/>
  </r>
  <r>
    <x v="2"/>
  </r>
  <r>
    <x v="3"/>
  </r>
  <r>
    <x v="0"/>
  </r>
  <r>
    <x v="0"/>
  </r>
  <r>
    <x v="1"/>
  </r>
  <r>
    <x v="1"/>
  </r>
  <r>
    <x v="3"/>
  </r>
  <r>
    <x v="1"/>
  </r>
  <r>
    <x v="1"/>
  </r>
  <r>
    <x v="1"/>
  </r>
  <r>
    <x v="1"/>
  </r>
  <r>
    <x v="2"/>
  </r>
  <r>
    <x v="2"/>
  </r>
  <r>
    <x v="2"/>
  </r>
  <r>
    <x v="2"/>
  </r>
  <r>
    <x v="0"/>
  </r>
  <r>
    <x v="2"/>
  </r>
  <r>
    <x v="1"/>
  </r>
  <r>
    <x v="1"/>
  </r>
  <r>
    <x v="0"/>
  </r>
  <r>
    <x v="2"/>
  </r>
  <r>
    <x v="2"/>
  </r>
  <r>
    <x v="2"/>
  </r>
  <r>
    <x v="1"/>
  </r>
  <r>
    <x v="2"/>
  </r>
  <r>
    <x v="1"/>
  </r>
  <r>
    <x v="2"/>
  </r>
  <r>
    <x v="1"/>
  </r>
  <r>
    <x v="1"/>
  </r>
  <r>
    <x v="5"/>
  </r>
  <r>
    <x v="3"/>
  </r>
  <r>
    <x v="2"/>
  </r>
  <r>
    <x v="3"/>
  </r>
  <r>
    <x v="2"/>
  </r>
  <r>
    <x v="0"/>
  </r>
  <r>
    <x v="1"/>
  </r>
  <r>
    <x v="1"/>
  </r>
  <r>
    <x v="3"/>
  </r>
  <r>
    <x v="1"/>
  </r>
  <r>
    <x v="2"/>
  </r>
  <r>
    <x v="1"/>
  </r>
  <r>
    <x v="2"/>
  </r>
  <r>
    <x v="1"/>
  </r>
  <r>
    <x v="2"/>
  </r>
  <r>
    <x v="3"/>
  </r>
  <r>
    <x v="1"/>
  </r>
  <r>
    <x v="1"/>
  </r>
  <r>
    <x v="3"/>
  </r>
  <r>
    <x v="3"/>
  </r>
  <r>
    <x v="3"/>
  </r>
  <r>
    <x v="5"/>
  </r>
  <r>
    <x v="1"/>
  </r>
  <r>
    <x v="2"/>
  </r>
  <r>
    <x v="4"/>
  </r>
  <r>
    <x v="1"/>
  </r>
  <r>
    <x v="1"/>
  </r>
  <r>
    <x v="0"/>
  </r>
  <r>
    <x v="1"/>
  </r>
  <r>
    <x v="2"/>
  </r>
  <r>
    <x v="1"/>
  </r>
  <r>
    <x v="2"/>
  </r>
  <r>
    <x v="1"/>
  </r>
  <r>
    <x v="1"/>
  </r>
  <r>
    <x v="1"/>
  </r>
  <r>
    <x v="5"/>
  </r>
  <r>
    <x v="0"/>
  </r>
  <r>
    <x v="1"/>
  </r>
  <r>
    <x v="2"/>
  </r>
  <r>
    <x v="2"/>
  </r>
  <r>
    <x v="1"/>
  </r>
  <r>
    <x v="0"/>
  </r>
  <r>
    <x v="1"/>
  </r>
  <r>
    <x v="1"/>
  </r>
  <r>
    <x v="0"/>
  </r>
  <r>
    <x v="1"/>
  </r>
  <r>
    <x v="1"/>
  </r>
  <r>
    <x v="0"/>
  </r>
  <r>
    <x v="2"/>
  </r>
  <r>
    <x v="2"/>
  </r>
  <r>
    <x v="2"/>
  </r>
  <r>
    <x v="2"/>
  </r>
  <r>
    <x v="2"/>
  </r>
  <r>
    <x v="3"/>
  </r>
  <r>
    <x v="1"/>
  </r>
  <r>
    <x v="1"/>
  </r>
  <r>
    <x v="3"/>
  </r>
  <r>
    <x v="2"/>
  </r>
  <r>
    <x v="1"/>
  </r>
  <r>
    <x v="1"/>
  </r>
  <r>
    <x v="1"/>
  </r>
  <r>
    <x v="1"/>
  </r>
  <r>
    <x v="1"/>
  </r>
  <r>
    <x v="2"/>
  </r>
  <r>
    <x v="2"/>
  </r>
  <r>
    <x v="2"/>
  </r>
  <r>
    <x v="1"/>
  </r>
  <r>
    <x v="1"/>
  </r>
  <r>
    <x v="3"/>
  </r>
  <r>
    <x v="1"/>
  </r>
  <r>
    <x v="1"/>
  </r>
  <r>
    <x v="1"/>
  </r>
  <r>
    <x v="0"/>
  </r>
  <r>
    <x v="0"/>
  </r>
  <r>
    <x v="5"/>
  </r>
  <r>
    <x v="2"/>
  </r>
  <r>
    <x v="0"/>
  </r>
  <r>
    <x v="2"/>
  </r>
  <r>
    <x v="5"/>
  </r>
  <r>
    <x v="0"/>
  </r>
  <r>
    <x v="3"/>
  </r>
  <r>
    <x v="1"/>
  </r>
  <r>
    <x v="1"/>
  </r>
  <r>
    <x v="2"/>
  </r>
  <r>
    <x v="3"/>
  </r>
  <r>
    <x v="3"/>
  </r>
  <r>
    <x v="2"/>
  </r>
  <r>
    <x v="2"/>
  </r>
  <r>
    <x v="2"/>
  </r>
  <r>
    <x v="5"/>
  </r>
  <r>
    <x v="2"/>
  </r>
  <r>
    <x v="1"/>
  </r>
  <r>
    <x v="3"/>
  </r>
  <r>
    <x v="1"/>
  </r>
  <r>
    <x v="5"/>
  </r>
  <r>
    <x v="2"/>
  </r>
  <r>
    <x v="3"/>
  </r>
  <r>
    <x v="3"/>
  </r>
  <r>
    <x v="5"/>
  </r>
  <r>
    <x v="2"/>
  </r>
  <r>
    <x v="1"/>
  </r>
  <r>
    <x v="5"/>
  </r>
  <r>
    <x v="4"/>
  </r>
  <r>
    <x v="0"/>
  </r>
  <r>
    <x v="2"/>
  </r>
  <r>
    <x v="2"/>
  </r>
  <r>
    <x v="1"/>
  </r>
  <r>
    <x v="1"/>
  </r>
  <r>
    <x v="2"/>
  </r>
  <r>
    <x v="1"/>
  </r>
  <r>
    <x v="2"/>
  </r>
  <r>
    <x v="1"/>
  </r>
  <r>
    <x v="0"/>
  </r>
  <r>
    <x v="1"/>
  </r>
  <r>
    <x v="5"/>
  </r>
  <r>
    <x v="2"/>
  </r>
  <r>
    <x v="1"/>
  </r>
  <r>
    <x v="2"/>
  </r>
  <r>
    <x v="0"/>
  </r>
  <r>
    <x v="2"/>
  </r>
  <r>
    <x v="1"/>
  </r>
  <r>
    <x v="1"/>
  </r>
  <r>
    <x v="2"/>
  </r>
  <r>
    <x v="3"/>
  </r>
  <r>
    <x v="1"/>
  </r>
  <r>
    <x v="2"/>
  </r>
  <r>
    <x v="2"/>
  </r>
  <r>
    <x v="5"/>
  </r>
  <r>
    <x v="2"/>
  </r>
  <r>
    <x v="1"/>
  </r>
  <r>
    <x v="2"/>
  </r>
  <r>
    <x v="0"/>
  </r>
  <r>
    <x v="2"/>
  </r>
  <r>
    <x v="0"/>
  </r>
  <r>
    <x v="4"/>
  </r>
  <r>
    <x v="2"/>
  </r>
  <r>
    <x v="2"/>
  </r>
  <r>
    <x v="2"/>
  </r>
  <r>
    <x v="1"/>
  </r>
  <r>
    <x v="1"/>
  </r>
  <r>
    <x v="1"/>
  </r>
  <r>
    <x v="1"/>
  </r>
  <r>
    <x v="0"/>
  </r>
  <r>
    <x v="4"/>
  </r>
  <r>
    <x v="2"/>
  </r>
  <r>
    <x v="3"/>
  </r>
  <r>
    <x v="2"/>
  </r>
  <r>
    <x v="2"/>
  </r>
  <r>
    <x v="2"/>
  </r>
  <r>
    <x v="5"/>
  </r>
  <r>
    <x v="1"/>
  </r>
  <r>
    <x v="0"/>
  </r>
  <r>
    <x v="1"/>
  </r>
  <r>
    <x v="2"/>
  </r>
  <r>
    <x v="1"/>
  </r>
  <r>
    <x v="3"/>
  </r>
  <r>
    <x v="2"/>
  </r>
  <r>
    <x v="0"/>
  </r>
  <r>
    <x v="1"/>
  </r>
  <r>
    <x v="0"/>
  </r>
  <r>
    <x v="0"/>
  </r>
  <r>
    <x v="1"/>
  </r>
  <r>
    <x v="2"/>
  </r>
  <r>
    <x v="1"/>
  </r>
  <r>
    <x v="5"/>
  </r>
  <r>
    <x v="1"/>
  </r>
  <r>
    <x v="5"/>
  </r>
  <r>
    <x v="4"/>
  </r>
  <r>
    <x v="2"/>
  </r>
  <r>
    <x v="5"/>
  </r>
  <r>
    <x v="0"/>
  </r>
  <r>
    <x v="2"/>
  </r>
  <r>
    <x v="2"/>
  </r>
  <r>
    <x v="1"/>
  </r>
  <r>
    <x v="0"/>
  </r>
  <r>
    <x v="2"/>
  </r>
  <r>
    <x v="0"/>
  </r>
  <r>
    <x v="1"/>
  </r>
  <r>
    <x v="2"/>
  </r>
  <r>
    <x v="0"/>
  </r>
  <r>
    <x v="2"/>
  </r>
  <r>
    <x v="2"/>
  </r>
  <r>
    <x v="1"/>
  </r>
  <r>
    <x v="2"/>
  </r>
  <r>
    <x v="1"/>
  </r>
  <r>
    <x v="5"/>
  </r>
  <r>
    <x v="4"/>
  </r>
  <r>
    <x v="2"/>
  </r>
  <r>
    <x v="0"/>
  </r>
  <r>
    <x v="2"/>
  </r>
  <r>
    <x v="4"/>
  </r>
  <r>
    <x v="2"/>
  </r>
  <r>
    <x v="2"/>
  </r>
  <r>
    <x v="2"/>
  </r>
  <r>
    <x v="1"/>
  </r>
  <r>
    <x v="2"/>
  </r>
  <r>
    <x v="2"/>
  </r>
  <r>
    <x v="2"/>
  </r>
  <r>
    <x v="1"/>
  </r>
  <r>
    <x v="4"/>
  </r>
  <r>
    <x v="1"/>
  </r>
  <r>
    <x v="5"/>
  </r>
  <r>
    <x v="2"/>
  </r>
  <r>
    <x v="0"/>
  </r>
  <r>
    <x v="1"/>
  </r>
  <r>
    <x v="1"/>
  </r>
  <r>
    <x v="3"/>
  </r>
  <r>
    <x v="2"/>
  </r>
  <r>
    <x v="2"/>
  </r>
  <r>
    <x v="2"/>
  </r>
  <r>
    <x v="1"/>
  </r>
  <r>
    <x v="3"/>
  </r>
  <r>
    <x v="2"/>
  </r>
  <r>
    <x v="6"/>
  </r>
  <r>
    <x v="2"/>
  </r>
  <r>
    <x v="2"/>
  </r>
  <r>
    <x v="5"/>
  </r>
  <r>
    <x v="1"/>
  </r>
  <r>
    <x v="1"/>
  </r>
  <r>
    <x v="3"/>
  </r>
  <r>
    <x v="1"/>
  </r>
  <r>
    <x v="1"/>
  </r>
  <r>
    <x v="2"/>
  </r>
  <r>
    <x v="5"/>
  </r>
  <r>
    <x v="1"/>
  </r>
  <r>
    <x v="5"/>
  </r>
  <r>
    <x v="3"/>
  </r>
  <r>
    <x v="2"/>
  </r>
  <r>
    <x v="1"/>
  </r>
  <r>
    <x v="2"/>
  </r>
  <r>
    <x v="0"/>
  </r>
  <r>
    <x v="1"/>
  </r>
  <r>
    <x v="1"/>
  </r>
  <r>
    <x v="0"/>
  </r>
  <r>
    <x v="1"/>
  </r>
  <r>
    <x v="1"/>
  </r>
  <r>
    <x v="1"/>
  </r>
  <r>
    <x v="5"/>
  </r>
  <r>
    <x v="1"/>
  </r>
  <r>
    <x v="3"/>
  </r>
  <r>
    <x v="2"/>
  </r>
  <r>
    <x v="2"/>
  </r>
  <r>
    <x v="2"/>
  </r>
  <r>
    <x v="1"/>
  </r>
  <r>
    <x v="2"/>
  </r>
  <r>
    <x v="2"/>
  </r>
  <r>
    <x v="0"/>
  </r>
  <r>
    <x v="2"/>
  </r>
  <r>
    <x v="2"/>
  </r>
  <r>
    <x v="1"/>
  </r>
  <r>
    <x v="2"/>
  </r>
  <r>
    <x v="3"/>
  </r>
  <r>
    <x v="4"/>
  </r>
  <r>
    <x v="1"/>
  </r>
  <r>
    <x v="1"/>
  </r>
  <r>
    <x v="1"/>
  </r>
  <r>
    <x v="1"/>
  </r>
  <r>
    <x v="1"/>
  </r>
  <r>
    <x v="1"/>
  </r>
  <r>
    <x v="2"/>
  </r>
  <r>
    <x v="1"/>
  </r>
  <r>
    <x v="2"/>
  </r>
  <r>
    <x v="1"/>
  </r>
  <r>
    <x v="0"/>
  </r>
  <r>
    <x v="2"/>
  </r>
  <r>
    <x v="1"/>
  </r>
  <r>
    <x v="0"/>
  </r>
  <r>
    <x v="0"/>
  </r>
  <r>
    <x v="2"/>
  </r>
  <r>
    <x v="0"/>
  </r>
  <r>
    <x v="2"/>
  </r>
  <r>
    <x v="3"/>
  </r>
  <r>
    <x v="5"/>
  </r>
  <r>
    <x v="0"/>
  </r>
  <r>
    <x v="3"/>
  </r>
  <r>
    <x v="1"/>
  </r>
  <r>
    <x v="0"/>
  </r>
  <r>
    <x v="1"/>
  </r>
  <r>
    <x v="2"/>
  </r>
  <r>
    <x v="1"/>
  </r>
  <r>
    <x v="0"/>
  </r>
  <r>
    <x v="1"/>
  </r>
  <r>
    <x v="2"/>
  </r>
  <r>
    <x v="2"/>
  </r>
  <r>
    <x v="1"/>
  </r>
  <r>
    <x v="1"/>
  </r>
  <r>
    <x v="0"/>
  </r>
  <r>
    <x v="2"/>
  </r>
  <r>
    <x v="1"/>
  </r>
  <r>
    <x v="1"/>
  </r>
  <r>
    <x v="2"/>
  </r>
  <r>
    <x v="0"/>
  </r>
  <r>
    <x v="1"/>
  </r>
  <r>
    <x v="0"/>
  </r>
  <r>
    <x v="2"/>
  </r>
  <r>
    <x v="1"/>
  </r>
  <r>
    <x v="0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9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I19:J28" firstHeaderRow="1" firstDataRow="1" firstDataCol="1"/>
  <pivotFields count="1">
    <pivotField axis="axisRow" dataField="1" showAll="0" sortType="descending">
      <items count="9">
        <item x="0"/>
        <item x="6"/>
        <item x="5"/>
        <item x="7"/>
        <item x="3"/>
        <item x="4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9">
    <i>
      <x v="4"/>
    </i>
    <i>
      <x v="7"/>
    </i>
    <i>
      <x v="6"/>
    </i>
    <i>
      <x/>
    </i>
    <i>
      <x v="5"/>
    </i>
    <i>
      <x v="2"/>
    </i>
    <i>
      <x v="1"/>
    </i>
    <i>
      <x v="3"/>
    </i>
    <i t="grand">
      <x/>
    </i>
  </rowItems>
  <colItems count="1">
    <i/>
  </colItems>
  <dataFields count="1">
    <dataField name="Count of US" fld="0" subtotal="count" showDataAs="percentOfCol" baseField="0" baseItem="0" numFmtId="1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B00-00000000000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J22:K32" firstHeaderRow="1" firstDataRow="1" firstDataCol="1"/>
  <pivotFields count="2">
    <pivotField showAll="0"/>
    <pivotField axis="axisRow"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Age" fld="1" subtotal="count" showDataAs="percentOfCol" baseField="1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D00-000000000000}" name="PivotTable1" cacheId="2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 multipleFieldFilters="0" chartFormat="2">
  <location ref="H6:K14" firstHeaderRow="1" firstDataRow="2" firstDataCol="1"/>
  <pivotFields count="3">
    <pivotField axis="axisCol" dataField="1" showAll="0" sortType="descending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1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Station Wagon?" fld="0" subtotal="count" showDataAs="percentOfRow" baseField="1" baseItem="0" numFmtId="1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2600-000000000000}" name="PivotTable7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8:K26" firstHeaderRow="1" firstDataRow="1" firstDataCol="1"/>
  <pivotFields count="1">
    <pivotField axis="axisRow" dataField="1" showAll="0">
      <items count="8">
        <item x="3"/>
        <item x="6"/>
        <item x="0"/>
        <item x="2"/>
        <item x="4"/>
        <item x="1"/>
        <item x="5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Complai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E4:E1177" totalsRowShown="0" headerRowDxfId="33" dataDxfId="32">
  <autoFilter ref="E4:E1177" xr:uid="{00000000-0009-0000-0100-000001000000}"/>
  <tableColumns count="1">
    <tableColumn id="1" xr3:uid="{00000000-0010-0000-0000-000001000000}" name="IQ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" displayName="Table1" ref="A1:D29" totalsRowShown="0" headerRowDxfId="30" dataDxfId="29" tableBorderDxfId="28">
  <autoFilter ref="A1:D29" xr:uid="{00000000-0009-0000-0100-000002000000}"/>
  <tableColumns count="4">
    <tableColumn id="1" xr3:uid="{00000000-0010-0000-0100-000001000000}" name="GENRE" dataDxfId="27" dataCellStyle="Heading 4"/>
    <tableColumn id="2" xr3:uid="{00000000-0010-0000-0100-000002000000}" name="SUB-GENRE" dataDxfId="26" dataCellStyle="Currency"/>
    <tableColumn id="3" xr3:uid="{00000000-0010-0000-0100-000003000000}" name="TOPIC" dataDxfId="25" dataCellStyle="Currency"/>
    <tableColumn id="4" xr3:uid="{00000000-0010-0000-0100-000004000000}" name="REVENUE" dataDxfId="24" dataCellStyl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29" totalsRowShown="0" tableBorderDxfId="23">
  <autoFilter ref="A1:D29" xr:uid="{00000000-0009-0000-0100-000003000000}"/>
  <tableColumns count="4">
    <tableColumn id="1" xr3:uid="{00000000-0010-0000-0200-000001000000}" name="GENRE" dataDxfId="22" dataCellStyle="Heading 4"/>
    <tableColumn id="2" xr3:uid="{00000000-0010-0000-0200-000002000000}" name="SUB-GENRE" dataDxfId="21" dataCellStyle="Currency"/>
    <tableColumn id="3" xr3:uid="{00000000-0010-0000-0200-000003000000}" name="TOPIC" dataDxfId="20" dataCellStyle="Currency"/>
    <tableColumn id="4" xr3:uid="{00000000-0010-0000-0200-000004000000}" name="REVENUE" dataDxfId="19" dataCellStyl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" displayName="Table15" ref="A1:D29" totalsRowShown="0" tableBorderDxfId="18">
  <autoFilter ref="A1:D29" xr:uid="{00000000-0009-0000-0100-000004000000}"/>
  <tableColumns count="4">
    <tableColumn id="1" xr3:uid="{00000000-0010-0000-0300-000001000000}" name="GENRE" dataDxfId="17" dataCellStyle="Heading 4"/>
    <tableColumn id="2" xr3:uid="{00000000-0010-0000-0300-000002000000}" name="SUB-GENRE" dataDxfId="16" dataCellStyle="Currency"/>
    <tableColumn id="3" xr3:uid="{00000000-0010-0000-0300-000003000000}" name="TOPIC" dataDxfId="15" dataCellStyle="Currency"/>
    <tableColumn id="4" xr3:uid="{00000000-0010-0000-0300-000004000000}" name="REVENUE" dataDxfId="14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3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1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2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G13"/>
  <sheetViews>
    <sheetView workbookViewId="0">
      <selection activeCell="C20" sqref="C20"/>
    </sheetView>
  </sheetViews>
  <sheetFormatPr defaultColWidth="9.140625" defaultRowHeight="15"/>
  <cols>
    <col min="1" max="1" width="9.140625" style="1"/>
    <col min="2" max="2" width="16.5703125" style="1" customWidth="1"/>
    <col min="3" max="3" width="38.7109375" style="1" customWidth="1"/>
    <col min="4" max="16384" width="9.140625" style="1"/>
  </cols>
  <sheetData>
    <row r="1" spans="2:7">
      <c r="B1" s="5" t="s">
        <v>0</v>
      </c>
      <c r="C1" s="5"/>
    </row>
    <row r="3" spans="2:7">
      <c r="B3" s="2" t="s">
        <v>1</v>
      </c>
      <c r="C3" s="2"/>
      <c r="D3" s="2"/>
      <c r="E3" s="2"/>
      <c r="F3" s="2"/>
      <c r="G3" s="2"/>
    </row>
    <row r="4" spans="2:7">
      <c r="B4" s="2" t="s">
        <v>2</v>
      </c>
      <c r="C4" s="2"/>
      <c r="D4" s="2"/>
      <c r="E4" s="2"/>
      <c r="F4" s="2"/>
      <c r="G4" s="2"/>
    </row>
    <row r="5" spans="2:7">
      <c r="B5" s="2"/>
      <c r="C5" s="2"/>
      <c r="D5" s="2"/>
      <c r="E5" s="2"/>
      <c r="F5" s="2"/>
      <c r="G5" s="2"/>
    </row>
    <row r="6" spans="2:7">
      <c r="B6" s="3" t="s">
        <v>3</v>
      </c>
      <c r="C6" s="3"/>
    </row>
    <row r="7" spans="2:7">
      <c r="B7" s="3" t="s">
        <v>4</v>
      </c>
      <c r="C7" s="3"/>
    </row>
    <row r="10" spans="2:7">
      <c r="B10" s="4" t="s">
        <v>5</v>
      </c>
      <c r="C10" s="4" t="s">
        <v>7</v>
      </c>
      <c r="D10" s="4"/>
    </row>
    <row r="11" spans="2:7">
      <c r="B11" s="4" t="s">
        <v>6</v>
      </c>
      <c r="C11" s="4" t="s">
        <v>635</v>
      </c>
      <c r="D11" s="4"/>
    </row>
    <row r="12" spans="2:7">
      <c r="B12" s="4" t="s">
        <v>8</v>
      </c>
      <c r="C12" s="4" t="s">
        <v>9</v>
      </c>
      <c r="D12" s="4"/>
    </row>
    <row r="13" spans="2:7">
      <c r="B13" s="4" t="s">
        <v>10</v>
      </c>
      <c r="C13" s="4" t="s">
        <v>11</v>
      </c>
      <c r="D13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C4:D502"/>
  <sheetViews>
    <sheetView workbookViewId="0">
      <selection activeCell="D1" sqref="D1:D3"/>
    </sheetView>
  </sheetViews>
  <sheetFormatPr defaultColWidth="9.140625" defaultRowHeight="12.75"/>
  <cols>
    <col min="1" max="2" width="9.140625" style="28"/>
    <col min="3" max="3" width="11.140625" style="28" customWidth="1"/>
    <col min="4" max="4" width="10.7109375" style="29" bestFit="1" customWidth="1"/>
    <col min="5" max="16384" width="9.140625" style="28"/>
  </cols>
  <sheetData>
    <row r="4" spans="3:4" ht="13.5" thickBot="1">
      <c r="C4" s="28" t="s">
        <v>81</v>
      </c>
      <c r="D4" s="29" t="s">
        <v>82</v>
      </c>
    </row>
    <row r="5" spans="3:4" ht="13.5" thickBot="1">
      <c r="C5" s="30" t="s">
        <v>83</v>
      </c>
      <c r="D5" s="31" t="s">
        <v>82</v>
      </c>
    </row>
    <row r="6" spans="3:4" ht="23.25" thickBot="1">
      <c r="C6" s="32" t="s">
        <v>84</v>
      </c>
      <c r="D6" s="33">
        <v>9.6</v>
      </c>
    </row>
    <row r="7" spans="3:4" ht="23.25" thickBot="1">
      <c r="C7" s="32" t="s">
        <v>85</v>
      </c>
      <c r="D7" s="33">
        <v>9.1</v>
      </c>
    </row>
    <row r="8" spans="3:4" ht="23.25" thickBot="1">
      <c r="C8" s="32" t="s">
        <v>86</v>
      </c>
      <c r="D8" s="33">
        <v>9</v>
      </c>
    </row>
    <row r="9" spans="3:4" ht="23.25" thickBot="1">
      <c r="C9" s="32" t="s">
        <v>87</v>
      </c>
      <c r="D9" s="33">
        <v>8.8800000000000008</v>
      </c>
    </row>
    <row r="10" spans="3:4" ht="13.5" thickBot="1">
      <c r="C10" s="32" t="s">
        <v>88</v>
      </c>
      <c r="D10" s="33">
        <v>8.75</v>
      </c>
    </row>
    <row r="11" spans="3:4" ht="23.25" thickBot="1">
      <c r="C11" s="32" t="s">
        <v>89</v>
      </c>
      <c r="D11" s="33">
        <v>8.74</v>
      </c>
    </row>
    <row r="12" spans="3:4" ht="23.25" thickBot="1">
      <c r="C12" s="32" t="s">
        <v>90</v>
      </c>
      <c r="D12" s="33">
        <v>8.66</v>
      </c>
    </row>
    <row r="13" spans="3:4" ht="13.5" thickBot="1">
      <c r="C13" s="32" t="s">
        <v>91</v>
      </c>
      <c r="D13" s="33">
        <v>8.64</v>
      </c>
    </row>
    <row r="14" spans="3:4" ht="23.25" thickBot="1">
      <c r="C14" s="32" t="s">
        <v>92</v>
      </c>
      <c r="D14" s="33">
        <v>8.4700000000000006</v>
      </c>
    </row>
    <row r="15" spans="3:4" ht="23.25" thickBot="1">
      <c r="C15" s="32" t="s">
        <v>93</v>
      </c>
      <c r="D15" s="33">
        <v>8.42</v>
      </c>
    </row>
    <row r="16" spans="3:4" ht="23.25" thickBot="1">
      <c r="C16" s="32" t="s">
        <v>94</v>
      </c>
      <c r="D16" s="33">
        <v>8.4</v>
      </c>
    </row>
    <row r="17" spans="3:4" ht="34.5" thickBot="1">
      <c r="C17" s="32" t="s">
        <v>95</v>
      </c>
      <c r="D17" s="33">
        <v>8.36</v>
      </c>
    </row>
    <row r="18" spans="3:4" ht="23.25" thickBot="1">
      <c r="C18" s="32" t="s">
        <v>96</v>
      </c>
      <c r="D18" s="33">
        <v>8.33</v>
      </c>
    </row>
    <row r="19" spans="3:4" ht="23.25" thickBot="1">
      <c r="C19" s="32" t="s">
        <v>97</v>
      </c>
      <c r="D19" s="33">
        <v>8.25</v>
      </c>
    </row>
    <row r="20" spans="3:4" ht="23.25" thickBot="1">
      <c r="C20" s="32" t="s">
        <v>98</v>
      </c>
      <c r="D20" s="33">
        <v>8.1</v>
      </c>
    </row>
    <row r="21" spans="3:4" ht="23.25" thickBot="1">
      <c r="C21" s="32" t="s">
        <v>99</v>
      </c>
      <c r="D21" s="33">
        <v>8</v>
      </c>
    </row>
    <row r="22" spans="3:4" ht="23.25" thickBot="1">
      <c r="C22" s="32" t="s">
        <v>100</v>
      </c>
      <c r="D22" s="33">
        <v>8</v>
      </c>
    </row>
    <row r="23" spans="3:4" ht="13.5" thickBot="1">
      <c r="C23" s="32" t="s">
        <v>101</v>
      </c>
      <c r="D23" s="33">
        <v>8</v>
      </c>
    </row>
    <row r="24" spans="3:4" ht="23.25" thickBot="1">
      <c r="C24" s="32" t="s">
        <v>102</v>
      </c>
      <c r="D24" s="33">
        <v>7.9</v>
      </c>
    </row>
    <row r="25" spans="3:4" ht="23.25" thickBot="1">
      <c r="C25" s="32" t="s">
        <v>103</v>
      </c>
      <c r="D25" s="33">
        <v>7.7</v>
      </c>
    </row>
    <row r="26" spans="3:4" ht="23.25" thickBot="1">
      <c r="C26" s="32" t="s">
        <v>104</v>
      </c>
      <c r="D26" s="33">
        <v>7.56</v>
      </c>
    </row>
    <row r="27" spans="3:4" ht="23.25" thickBot="1">
      <c r="C27" s="32" t="s">
        <v>105</v>
      </c>
      <c r="D27" s="33">
        <v>7.52</v>
      </c>
    </row>
    <row r="28" spans="3:4" ht="23.25" thickBot="1">
      <c r="C28" s="32" t="s">
        <v>106</v>
      </c>
      <c r="D28" s="33">
        <v>7.5</v>
      </c>
    </row>
    <row r="29" spans="3:4" ht="23.25" thickBot="1">
      <c r="C29" s="32" t="s">
        <v>107</v>
      </c>
      <c r="D29" s="33">
        <v>7.42</v>
      </c>
    </row>
    <row r="30" spans="3:4" ht="13.5" thickBot="1">
      <c r="C30" s="32" t="s">
        <v>108</v>
      </c>
      <c r="D30" s="33">
        <v>7.39</v>
      </c>
    </row>
    <row r="31" spans="3:4" ht="23.25" thickBot="1">
      <c r="C31" s="32" t="s">
        <v>109</v>
      </c>
      <c r="D31" s="33">
        <v>7.36</v>
      </c>
    </row>
    <row r="32" spans="3:4" ht="23.25" thickBot="1">
      <c r="C32" s="32" t="s">
        <v>110</v>
      </c>
      <c r="D32" s="33">
        <v>7.35</v>
      </c>
    </row>
    <row r="33" spans="3:4" ht="23.25" thickBot="1">
      <c r="C33" s="32" t="s">
        <v>111</v>
      </c>
      <c r="D33" s="33">
        <v>7.31</v>
      </c>
    </row>
    <row r="34" spans="3:4" ht="23.25" thickBot="1">
      <c r="C34" s="32" t="s">
        <v>112</v>
      </c>
      <c r="D34" s="33">
        <v>7.25</v>
      </c>
    </row>
    <row r="35" spans="3:4" ht="23.25" thickBot="1">
      <c r="C35" s="32" t="s">
        <v>113</v>
      </c>
      <c r="D35" s="33">
        <v>7.23</v>
      </c>
    </row>
    <row r="36" spans="3:4" ht="23.25" thickBot="1">
      <c r="C36" s="32" t="s">
        <v>114</v>
      </c>
      <c r="D36" s="33">
        <v>7.2</v>
      </c>
    </row>
    <row r="37" spans="3:4" ht="23.25" thickBot="1">
      <c r="C37" s="32" t="s">
        <v>115</v>
      </c>
      <c r="D37" s="33">
        <v>7.17</v>
      </c>
    </row>
    <row r="38" spans="3:4" ht="23.25" thickBot="1">
      <c r="C38" s="32" t="s">
        <v>116</v>
      </c>
      <c r="D38" s="33">
        <v>7.08</v>
      </c>
    </row>
    <row r="39" spans="3:4" ht="23.25" thickBot="1">
      <c r="C39" s="32" t="s">
        <v>117</v>
      </c>
      <c r="D39" s="33">
        <v>7</v>
      </c>
    </row>
    <row r="40" spans="3:4" ht="13.5" thickBot="1">
      <c r="C40" s="32" t="s">
        <v>118</v>
      </c>
      <c r="D40" s="33">
        <v>6.97</v>
      </c>
    </row>
    <row r="41" spans="3:4" ht="23.25" thickBot="1">
      <c r="C41" s="32" t="s">
        <v>119</v>
      </c>
      <c r="D41" s="33">
        <v>6.95</v>
      </c>
    </row>
    <row r="42" spans="3:4" ht="23.25" thickBot="1">
      <c r="C42" s="32" t="s">
        <v>120</v>
      </c>
      <c r="D42" s="33">
        <v>6.94</v>
      </c>
    </row>
    <row r="43" spans="3:4" ht="23.25" thickBot="1">
      <c r="C43" s="32" t="s">
        <v>121</v>
      </c>
      <c r="D43" s="33">
        <v>6.88</v>
      </c>
    </row>
    <row r="44" spans="3:4" ht="13.5" thickBot="1">
      <c r="C44" s="32" t="s">
        <v>122</v>
      </c>
      <c r="D44" s="33">
        <v>6.87</v>
      </c>
    </row>
    <row r="45" spans="3:4" ht="13.5" thickBot="1">
      <c r="C45" s="32" t="s">
        <v>123</v>
      </c>
      <c r="D45" s="33">
        <v>6.84</v>
      </c>
    </row>
    <row r="46" spans="3:4" ht="23.25" thickBot="1">
      <c r="C46" s="32" t="s">
        <v>124</v>
      </c>
      <c r="D46" s="33">
        <v>6.72</v>
      </c>
    </row>
    <row r="47" spans="3:4" ht="23.25" thickBot="1">
      <c r="C47" s="32" t="s">
        <v>125</v>
      </c>
      <c r="D47" s="33">
        <v>6.66</v>
      </c>
    </row>
    <row r="48" spans="3:4" ht="23.25" thickBot="1">
      <c r="C48" s="32" t="s">
        <v>126</v>
      </c>
      <c r="D48" s="33">
        <v>6.5</v>
      </c>
    </row>
    <row r="49" spans="3:4" ht="23.25" thickBot="1">
      <c r="C49" s="32" t="s">
        <v>127</v>
      </c>
      <c r="D49" s="33">
        <v>6.48</v>
      </c>
    </row>
    <row r="50" spans="3:4" ht="13.5" thickBot="1">
      <c r="C50" s="32" t="s">
        <v>128</v>
      </c>
      <c r="D50" s="33">
        <v>6.35</v>
      </c>
    </row>
    <row r="51" spans="3:4" ht="23.25" thickBot="1">
      <c r="C51" s="32" t="s">
        <v>129</v>
      </c>
      <c r="D51" s="33">
        <v>6.35</v>
      </c>
    </row>
    <row r="52" spans="3:4" ht="23.25" thickBot="1">
      <c r="C52" s="32" t="s">
        <v>130</v>
      </c>
      <c r="D52" s="33">
        <v>6.3</v>
      </c>
    </row>
    <row r="53" spans="3:4" ht="23.25" thickBot="1">
      <c r="C53" s="32" t="s">
        <v>131</v>
      </c>
      <c r="D53" s="33">
        <v>6.27</v>
      </c>
    </row>
    <row r="54" spans="3:4" ht="23.25" thickBot="1">
      <c r="C54" s="32" t="s">
        <v>132</v>
      </c>
      <c r="D54" s="33">
        <v>6.2</v>
      </c>
    </row>
    <row r="55" spans="3:4" ht="23.25" thickBot="1">
      <c r="C55" s="32" t="s">
        <v>133</v>
      </c>
      <c r="D55" s="33">
        <v>6.18</v>
      </c>
    </row>
    <row r="56" spans="3:4" ht="23.25" thickBot="1">
      <c r="C56" s="32" t="s">
        <v>134</v>
      </c>
      <c r="D56" s="33">
        <v>6</v>
      </c>
    </row>
    <row r="57" spans="3:4" ht="23.25" thickBot="1">
      <c r="C57" s="32" t="s">
        <v>135</v>
      </c>
      <c r="D57" s="33">
        <v>5.9</v>
      </c>
    </row>
    <row r="58" spans="3:4" ht="23.25" thickBot="1">
      <c r="C58" s="32" t="s">
        <v>136</v>
      </c>
      <c r="D58" s="33">
        <v>5.9</v>
      </c>
    </row>
    <row r="59" spans="3:4" ht="23.25" thickBot="1">
      <c r="C59" s="32" t="s">
        <v>137</v>
      </c>
      <c r="D59" s="33">
        <v>5.9</v>
      </c>
    </row>
    <row r="60" spans="3:4" ht="34.5" thickBot="1">
      <c r="C60" s="32" t="s">
        <v>138</v>
      </c>
      <c r="D60" s="33">
        <v>5.9</v>
      </c>
    </row>
    <row r="61" spans="3:4" ht="13.5" thickBot="1">
      <c r="C61" s="32" t="s">
        <v>139</v>
      </c>
      <c r="D61" s="33">
        <v>5.9</v>
      </c>
    </row>
    <row r="62" spans="3:4" ht="23.25" thickBot="1">
      <c r="C62" s="32" t="s">
        <v>140</v>
      </c>
      <c r="D62" s="33">
        <v>5.61</v>
      </c>
    </row>
    <row r="63" spans="3:4" ht="13.5" thickBot="1">
      <c r="C63" s="32" t="s">
        <v>141</v>
      </c>
      <c r="D63" s="33">
        <v>5.59</v>
      </c>
    </row>
    <row r="64" spans="3:4" ht="23.25" thickBot="1">
      <c r="C64" s="32" t="s">
        <v>142</v>
      </c>
      <c r="D64" s="33">
        <v>5.51</v>
      </c>
    </row>
    <row r="65" spans="3:4" ht="23.25" thickBot="1">
      <c r="C65" s="32" t="s">
        <v>143</v>
      </c>
      <c r="D65" s="33">
        <v>5.5</v>
      </c>
    </row>
    <row r="66" spans="3:4" ht="34.5" thickBot="1">
      <c r="C66" s="32" t="s">
        <v>144</v>
      </c>
      <c r="D66" s="33">
        <v>5.5</v>
      </c>
    </row>
    <row r="67" spans="3:4" ht="13.5" thickBot="1">
      <c r="C67" s="32" t="s">
        <v>145</v>
      </c>
      <c r="D67" s="33">
        <v>5.48</v>
      </c>
    </row>
    <row r="68" spans="3:4" ht="23.25" thickBot="1">
      <c r="C68" s="32" t="s">
        <v>146</v>
      </c>
      <c r="D68" s="33">
        <v>5.4</v>
      </c>
    </row>
    <row r="69" spans="3:4" ht="23.25" thickBot="1">
      <c r="C69" s="32" t="s">
        <v>147</v>
      </c>
      <c r="D69" s="33">
        <v>5.39</v>
      </c>
    </row>
    <row r="70" spans="3:4" ht="23.25" thickBot="1">
      <c r="C70" s="32" t="s">
        <v>148</v>
      </c>
      <c r="D70" s="33">
        <v>5.39</v>
      </c>
    </row>
    <row r="71" spans="3:4" ht="23.25" thickBot="1">
      <c r="C71" s="32" t="s">
        <v>149</v>
      </c>
      <c r="D71" s="33">
        <v>5.39</v>
      </c>
    </row>
    <row r="72" spans="3:4" ht="23.25" thickBot="1">
      <c r="C72" s="32" t="s">
        <v>150</v>
      </c>
      <c r="D72" s="33">
        <v>5.39</v>
      </c>
    </row>
    <row r="73" spans="3:4" ht="23.25" thickBot="1">
      <c r="C73" s="32" t="s">
        <v>151</v>
      </c>
      <c r="D73" s="33">
        <v>5.39</v>
      </c>
    </row>
    <row r="74" spans="3:4" ht="23.25" thickBot="1">
      <c r="C74" s="32" t="s">
        <v>152</v>
      </c>
      <c r="D74" s="33">
        <v>5.39</v>
      </c>
    </row>
    <row r="75" spans="3:4" ht="23.25" thickBot="1">
      <c r="C75" s="32" t="s">
        <v>153</v>
      </c>
      <c r="D75" s="33">
        <v>5.25</v>
      </c>
    </row>
    <row r="76" spans="3:4" ht="13.5" thickBot="1">
      <c r="C76" s="32" t="s">
        <v>154</v>
      </c>
      <c r="D76" s="33">
        <v>5.2</v>
      </c>
    </row>
    <row r="77" spans="3:4" ht="23.25" thickBot="1">
      <c r="C77" s="32" t="s">
        <v>155</v>
      </c>
      <c r="D77" s="33">
        <v>5.07</v>
      </c>
    </row>
    <row r="78" spans="3:4" ht="23.25" thickBot="1">
      <c r="C78" s="32" t="s">
        <v>156</v>
      </c>
      <c r="D78" s="33">
        <v>5.0199999999999996</v>
      </c>
    </row>
    <row r="79" spans="3:4" ht="23.25" thickBot="1">
      <c r="C79" s="32" t="s">
        <v>157</v>
      </c>
      <c r="D79" s="33">
        <v>5</v>
      </c>
    </row>
    <row r="80" spans="3:4" ht="23.25" thickBot="1">
      <c r="C80" s="32" t="s">
        <v>158</v>
      </c>
      <c r="D80" s="33">
        <v>5</v>
      </c>
    </row>
    <row r="81" spans="3:4" ht="23.25" thickBot="1">
      <c r="C81" s="32" t="s">
        <v>159</v>
      </c>
      <c r="D81" s="33">
        <v>5</v>
      </c>
    </row>
    <row r="82" spans="3:4" ht="23.25" thickBot="1">
      <c r="C82" s="32" t="s">
        <v>160</v>
      </c>
      <c r="D82" s="33">
        <v>5</v>
      </c>
    </row>
    <row r="83" spans="3:4" ht="13.5" thickBot="1">
      <c r="C83" s="32" t="s">
        <v>161</v>
      </c>
      <c r="D83" s="33">
        <v>5</v>
      </c>
    </row>
    <row r="84" spans="3:4" ht="23.25" thickBot="1">
      <c r="C84" s="32" t="s">
        <v>162</v>
      </c>
      <c r="D84" s="33">
        <v>5</v>
      </c>
    </row>
    <row r="85" spans="3:4" ht="13.5" thickBot="1">
      <c r="C85" s="32" t="s">
        <v>163</v>
      </c>
      <c r="D85" s="33">
        <v>5</v>
      </c>
    </row>
    <row r="86" spans="3:4" ht="34.5" thickBot="1">
      <c r="C86" s="32" t="s">
        <v>164</v>
      </c>
      <c r="D86" s="33">
        <v>5</v>
      </c>
    </row>
    <row r="87" spans="3:4" ht="23.25" thickBot="1">
      <c r="C87" s="32" t="s">
        <v>165</v>
      </c>
      <c r="D87" s="33">
        <v>5</v>
      </c>
    </row>
    <row r="88" spans="3:4" ht="23.25" thickBot="1">
      <c r="C88" s="32" t="s">
        <v>166</v>
      </c>
      <c r="D88" s="33">
        <v>5</v>
      </c>
    </row>
    <row r="89" spans="3:4" ht="23.25" thickBot="1">
      <c r="C89" s="32" t="s">
        <v>167</v>
      </c>
      <c r="D89" s="33">
        <v>4.95</v>
      </c>
    </row>
    <row r="90" spans="3:4" ht="23.25" thickBot="1">
      <c r="C90" s="32" t="s">
        <v>168</v>
      </c>
      <c r="D90" s="33">
        <v>4.9000000000000004</v>
      </c>
    </row>
    <row r="91" spans="3:4" ht="23.25" thickBot="1">
      <c r="C91" s="32" t="s">
        <v>169</v>
      </c>
      <c r="D91" s="33">
        <v>4.79</v>
      </c>
    </row>
    <row r="92" spans="3:4" ht="23.25" thickBot="1">
      <c r="C92" s="32" t="s">
        <v>170</v>
      </c>
      <c r="D92" s="33">
        <v>4.75</v>
      </c>
    </row>
    <row r="93" spans="3:4" ht="13.5" thickBot="1">
      <c r="C93" s="32" t="s">
        <v>171</v>
      </c>
      <c r="D93" s="33">
        <v>4.6900000000000004</v>
      </c>
    </row>
    <row r="94" spans="3:4" ht="23.25" thickBot="1">
      <c r="C94" s="32" t="s">
        <v>172</v>
      </c>
      <c r="D94" s="33">
        <v>4.62</v>
      </c>
    </row>
    <row r="95" spans="3:4" ht="23.25" thickBot="1">
      <c r="C95" s="32" t="s">
        <v>173</v>
      </c>
      <c r="D95" s="33">
        <v>4.5999999999999996</v>
      </c>
    </row>
    <row r="96" spans="3:4" ht="23.25" thickBot="1">
      <c r="C96" s="32" t="s">
        <v>174</v>
      </c>
      <c r="D96" s="33">
        <v>4.55</v>
      </c>
    </row>
    <row r="97" spans="3:4" ht="23.25" thickBot="1">
      <c r="C97" s="32" t="s">
        <v>175</v>
      </c>
      <c r="D97" s="33">
        <v>4.55</v>
      </c>
    </row>
    <row r="98" spans="3:4" ht="23.25" thickBot="1">
      <c r="C98" s="32" t="s">
        <v>176</v>
      </c>
      <c r="D98" s="33">
        <v>4.5</v>
      </c>
    </row>
    <row r="99" spans="3:4" ht="23.25" thickBot="1">
      <c r="C99" s="32" t="s">
        <v>177</v>
      </c>
      <c r="D99" s="33">
        <v>4.5</v>
      </c>
    </row>
    <row r="100" spans="3:4" ht="23.25" thickBot="1">
      <c r="C100" s="32" t="s">
        <v>178</v>
      </c>
      <c r="D100" s="33">
        <v>4.49</v>
      </c>
    </row>
    <row r="101" spans="3:4" ht="23.25" thickBot="1">
      <c r="C101" s="32" t="s">
        <v>179</v>
      </c>
      <c r="D101" s="33">
        <v>4.4000000000000004</v>
      </c>
    </row>
    <row r="102" spans="3:4" ht="23.25" thickBot="1">
      <c r="C102" s="32" t="s">
        <v>180</v>
      </c>
      <c r="D102" s="33">
        <v>4.3499999999999996</v>
      </c>
    </row>
    <row r="103" spans="3:4" ht="23.25" thickBot="1">
      <c r="C103" s="32" t="s">
        <v>181</v>
      </c>
      <c r="D103" s="33">
        <v>4.34</v>
      </c>
    </row>
    <row r="104" spans="3:4" ht="13.5" thickBot="1">
      <c r="C104" s="32" t="s">
        <v>182</v>
      </c>
      <c r="D104" s="33">
        <v>4.25</v>
      </c>
    </row>
    <row r="105" spans="3:4" ht="23.25" thickBot="1">
      <c r="C105" s="32" t="s">
        <v>183</v>
      </c>
      <c r="D105" s="33">
        <v>4.2</v>
      </c>
    </row>
    <row r="106" spans="3:4" ht="23.25" thickBot="1">
      <c r="C106" s="32" t="s">
        <v>184</v>
      </c>
      <c r="D106" s="33">
        <v>4.1900000000000004</v>
      </c>
    </row>
    <row r="107" spans="3:4" ht="23.25" thickBot="1">
      <c r="C107" s="32" t="s">
        <v>185</v>
      </c>
      <c r="D107" s="33">
        <v>4.13</v>
      </c>
    </row>
    <row r="108" spans="3:4" ht="23.25" thickBot="1">
      <c r="C108" s="32" t="s">
        <v>186</v>
      </c>
      <c r="D108" s="33">
        <v>4.0599999999999996</v>
      </c>
    </row>
    <row r="109" spans="3:4" ht="23.25" thickBot="1">
      <c r="C109" s="32" t="s">
        <v>187</v>
      </c>
      <c r="D109" s="33">
        <v>4.0199999999999996</v>
      </c>
    </row>
    <row r="110" spans="3:4" ht="23.25" thickBot="1">
      <c r="C110" s="32" t="s">
        <v>188</v>
      </c>
      <c r="D110" s="33">
        <v>4</v>
      </c>
    </row>
    <row r="111" spans="3:4" ht="23.25" thickBot="1">
      <c r="C111" s="32" t="s">
        <v>189</v>
      </c>
      <c r="D111" s="33">
        <v>4</v>
      </c>
    </row>
    <row r="112" spans="3:4" ht="23.25" thickBot="1">
      <c r="C112" s="32" t="s">
        <v>190</v>
      </c>
      <c r="D112" s="33">
        <v>4</v>
      </c>
    </row>
    <row r="113" spans="3:4" ht="34.5" thickBot="1">
      <c r="C113" s="32" t="s">
        <v>191</v>
      </c>
      <c r="D113" s="33">
        <v>4</v>
      </c>
    </row>
    <row r="114" spans="3:4" ht="23.25" thickBot="1">
      <c r="C114" s="32" t="s">
        <v>192</v>
      </c>
      <c r="D114" s="33">
        <v>4</v>
      </c>
    </row>
    <row r="115" spans="3:4" ht="23.25" thickBot="1">
      <c r="C115" s="32" t="s">
        <v>193</v>
      </c>
      <c r="D115" s="33">
        <v>3.93</v>
      </c>
    </row>
    <row r="116" spans="3:4" ht="23.25" thickBot="1">
      <c r="C116" s="32" t="s">
        <v>194</v>
      </c>
      <c r="D116" s="33">
        <v>3.88</v>
      </c>
    </row>
    <row r="117" spans="3:4" ht="23.25" thickBot="1">
      <c r="C117" s="32" t="s">
        <v>195</v>
      </c>
      <c r="D117" s="33">
        <v>3.85</v>
      </c>
    </row>
    <row r="118" spans="3:4" ht="13.5" thickBot="1">
      <c r="C118" s="32" t="s">
        <v>196</v>
      </c>
      <c r="D118" s="33">
        <v>3.79</v>
      </c>
    </row>
    <row r="119" spans="3:4" ht="34.5" thickBot="1">
      <c r="C119" s="32" t="s">
        <v>197</v>
      </c>
      <c r="D119" s="33">
        <v>3.75</v>
      </c>
    </row>
    <row r="120" spans="3:4" ht="23.25" thickBot="1">
      <c r="C120" s="32" t="s">
        <v>198</v>
      </c>
      <c r="D120" s="33">
        <v>3.71</v>
      </c>
    </row>
    <row r="121" spans="3:4" ht="23.25" thickBot="1">
      <c r="C121" s="32" t="s">
        <v>199</v>
      </c>
      <c r="D121" s="33">
        <v>3.7</v>
      </c>
    </row>
    <row r="122" spans="3:4" ht="13.5" thickBot="1">
      <c r="C122" s="32" t="s">
        <v>200</v>
      </c>
      <c r="D122" s="33">
        <v>3.63</v>
      </c>
    </row>
    <row r="123" spans="3:4" ht="23.25" thickBot="1">
      <c r="C123" s="32" t="s">
        <v>201</v>
      </c>
      <c r="D123" s="33">
        <v>3.61</v>
      </c>
    </row>
    <row r="124" spans="3:4" ht="23.25" thickBot="1">
      <c r="C124" s="32" t="s">
        <v>202</v>
      </c>
      <c r="D124" s="33">
        <v>3.6</v>
      </c>
    </row>
    <row r="125" spans="3:4" ht="23.25" thickBot="1">
      <c r="C125" s="32" t="s">
        <v>203</v>
      </c>
      <c r="D125" s="33">
        <v>3.59</v>
      </c>
    </row>
    <row r="126" spans="3:4" ht="13.5" thickBot="1">
      <c r="C126" s="32" t="s">
        <v>204</v>
      </c>
      <c r="D126" s="33">
        <v>3.52</v>
      </c>
    </row>
    <row r="127" spans="3:4" ht="23.25" thickBot="1">
      <c r="C127" s="32" t="s">
        <v>205</v>
      </c>
      <c r="D127" s="33">
        <v>3.52</v>
      </c>
    </row>
    <row r="128" spans="3:4" ht="23.25" thickBot="1">
      <c r="C128" s="32" t="s">
        <v>206</v>
      </c>
      <c r="D128" s="33">
        <v>3.5</v>
      </c>
    </row>
    <row r="129" spans="3:4" ht="13.5" thickBot="1">
      <c r="C129" s="32" t="s">
        <v>207</v>
      </c>
      <c r="D129" s="33">
        <v>3.5</v>
      </c>
    </row>
    <row r="130" spans="3:4" ht="23.25" thickBot="1">
      <c r="C130" s="32" t="s">
        <v>208</v>
      </c>
      <c r="D130" s="33">
        <v>3.5</v>
      </c>
    </row>
    <row r="131" spans="3:4" ht="13.5" thickBot="1">
      <c r="C131" s="32" t="s">
        <v>209</v>
      </c>
      <c r="D131" s="33">
        <v>3.5</v>
      </c>
    </row>
    <row r="132" spans="3:4" ht="23.25" thickBot="1">
      <c r="C132" s="32" t="s">
        <v>210</v>
      </c>
      <c r="D132" s="33">
        <v>3.48</v>
      </c>
    </row>
    <row r="133" spans="3:4" ht="13.5" thickBot="1">
      <c r="C133" s="32" t="s">
        <v>211</v>
      </c>
      <c r="D133" s="33">
        <v>3.41</v>
      </c>
    </row>
    <row r="134" spans="3:4" ht="23.25" thickBot="1">
      <c r="C134" s="32" t="s">
        <v>212</v>
      </c>
      <c r="D134" s="33">
        <v>3.4</v>
      </c>
    </row>
    <row r="135" spans="3:4" ht="23.25" thickBot="1">
      <c r="C135" s="32" t="s">
        <v>213</v>
      </c>
      <c r="D135" s="33">
        <v>3.37</v>
      </c>
    </row>
    <row r="136" spans="3:4" ht="23.25" thickBot="1">
      <c r="C136" s="32" t="s">
        <v>214</v>
      </c>
      <c r="D136" s="33">
        <v>3.37</v>
      </c>
    </row>
    <row r="137" spans="3:4" ht="23.25" thickBot="1">
      <c r="C137" s="32" t="s">
        <v>215</v>
      </c>
      <c r="D137" s="33">
        <v>3.37</v>
      </c>
    </row>
    <row r="138" spans="3:4" ht="13.5" thickBot="1">
      <c r="C138" s="32" t="s">
        <v>216</v>
      </c>
      <c r="D138" s="33">
        <v>3.34</v>
      </c>
    </row>
    <row r="139" spans="3:4" ht="23.25" thickBot="1">
      <c r="C139" s="32" t="s">
        <v>217</v>
      </c>
      <c r="D139" s="33">
        <v>3.32</v>
      </c>
    </row>
    <row r="140" spans="3:4" ht="23.25" thickBot="1">
      <c r="C140" s="32" t="s">
        <v>218</v>
      </c>
      <c r="D140" s="33">
        <v>3.25</v>
      </c>
    </row>
    <row r="141" spans="3:4" ht="13.5" thickBot="1">
      <c r="C141" s="32" t="s">
        <v>219</v>
      </c>
      <c r="D141" s="33">
        <v>3.23</v>
      </c>
    </row>
    <row r="142" spans="3:4" ht="34.5" thickBot="1">
      <c r="C142" s="32" t="s">
        <v>220</v>
      </c>
      <c r="D142" s="33">
        <v>3.16</v>
      </c>
    </row>
    <row r="143" spans="3:4" ht="23.25" thickBot="1">
      <c r="C143" s="32" t="s">
        <v>221</v>
      </c>
      <c r="D143" s="33">
        <v>3.15</v>
      </c>
    </row>
    <row r="144" spans="3:4" ht="13.5" thickBot="1">
      <c r="C144" s="32" t="s">
        <v>222</v>
      </c>
      <c r="D144" s="33">
        <v>3.14</v>
      </c>
    </row>
    <row r="145" spans="3:4" ht="23.25" thickBot="1">
      <c r="C145" s="32" t="s">
        <v>223</v>
      </c>
      <c r="D145" s="33">
        <v>3.1</v>
      </c>
    </row>
    <row r="146" spans="3:4" ht="23.25" thickBot="1">
      <c r="C146" s="32" t="s">
        <v>224</v>
      </c>
      <c r="D146" s="33">
        <v>3.03</v>
      </c>
    </row>
    <row r="147" spans="3:4" ht="13.5" thickBot="1">
      <c r="C147" s="32" t="s">
        <v>225</v>
      </c>
      <c r="D147" s="33">
        <v>3.03</v>
      </c>
    </row>
    <row r="148" spans="3:4" ht="23.25" thickBot="1">
      <c r="C148" s="32" t="s">
        <v>226</v>
      </c>
      <c r="D148" s="33">
        <v>3</v>
      </c>
    </row>
    <row r="149" spans="3:4" ht="23.25" thickBot="1">
      <c r="C149" s="32" t="s">
        <v>227</v>
      </c>
      <c r="D149" s="33">
        <v>3</v>
      </c>
    </row>
    <row r="150" spans="3:4" ht="23.25" thickBot="1">
      <c r="C150" s="32" t="s">
        <v>228</v>
      </c>
      <c r="D150" s="33">
        <v>3</v>
      </c>
    </row>
    <row r="151" spans="3:4" ht="34.5" thickBot="1">
      <c r="C151" s="32" t="s">
        <v>229</v>
      </c>
      <c r="D151" s="33">
        <v>3</v>
      </c>
    </row>
    <row r="152" spans="3:4" ht="23.25" thickBot="1">
      <c r="C152" s="32" t="s">
        <v>230</v>
      </c>
      <c r="D152" s="33">
        <v>3</v>
      </c>
    </row>
    <row r="153" spans="3:4" ht="23.25" thickBot="1">
      <c r="C153" s="32" t="s">
        <v>231</v>
      </c>
      <c r="D153" s="33">
        <v>20</v>
      </c>
    </row>
    <row r="154" spans="3:4" ht="13.5" thickBot="1">
      <c r="C154" s="32" t="s">
        <v>232</v>
      </c>
      <c r="D154" s="33">
        <v>2.95</v>
      </c>
    </row>
    <row r="155" spans="3:4" ht="13.5" thickBot="1">
      <c r="C155" s="32" t="s">
        <v>233</v>
      </c>
      <c r="D155" s="33">
        <v>2.95</v>
      </c>
    </row>
    <row r="156" spans="3:4" ht="23.25" thickBot="1">
      <c r="C156" s="32" t="s">
        <v>234</v>
      </c>
      <c r="D156" s="33">
        <v>2.94</v>
      </c>
    </row>
    <row r="157" spans="3:4" ht="13.5" thickBot="1">
      <c r="C157" s="32" t="s">
        <v>235</v>
      </c>
      <c r="D157" s="33">
        <v>2.92</v>
      </c>
    </row>
    <row r="158" spans="3:4" ht="23.25" thickBot="1">
      <c r="C158" s="32" t="s">
        <v>236</v>
      </c>
      <c r="D158" s="33">
        <v>2.9</v>
      </c>
    </row>
    <row r="159" spans="3:4" ht="23.25" thickBot="1">
      <c r="C159" s="32" t="s">
        <v>237</v>
      </c>
      <c r="D159" s="33">
        <v>2.84</v>
      </c>
    </row>
    <row r="160" spans="3:4" ht="23.25" thickBot="1">
      <c r="C160" s="32" t="s">
        <v>238</v>
      </c>
      <c r="D160" s="33">
        <v>2.81</v>
      </c>
    </row>
    <row r="161" spans="3:4" ht="23.25" thickBot="1">
      <c r="C161" s="32" t="s">
        <v>239</v>
      </c>
      <c r="D161" s="33">
        <v>2.8</v>
      </c>
    </row>
    <row r="162" spans="3:4" ht="23.25" thickBot="1">
      <c r="C162" s="32" t="s">
        <v>240</v>
      </c>
      <c r="D162" s="33">
        <v>2.8</v>
      </c>
    </row>
    <row r="163" spans="3:4" ht="23.25" thickBot="1">
      <c r="C163" s="32" t="s">
        <v>241</v>
      </c>
      <c r="D163" s="33">
        <v>2.75</v>
      </c>
    </row>
    <row r="164" spans="3:4" ht="23.25" thickBot="1">
      <c r="C164" s="32" t="s">
        <v>242</v>
      </c>
      <c r="D164" s="33">
        <v>2.75</v>
      </c>
    </row>
    <row r="165" spans="3:4" ht="23.25" thickBot="1">
      <c r="C165" s="32" t="s">
        <v>243</v>
      </c>
      <c r="D165" s="33">
        <v>2.75</v>
      </c>
    </row>
    <row r="166" spans="3:4" ht="23.25" thickBot="1">
      <c r="C166" s="32" t="s">
        <v>244</v>
      </c>
      <c r="D166" s="33">
        <v>2.75</v>
      </c>
    </row>
    <row r="167" spans="3:4" ht="23.25" thickBot="1">
      <c r="C167" s="32" t="s">
        <v>245</v>
      </c>
      <c r="D167" s="33">
        <v>2.67</v>
      </c>
    </row>
    <row r="168" spans="3:4" ht="23.25" thickBot="1">
      <c r="C168" s="32" t="s">
        <v>246</v>
      </c>
      <c r="D168" s="33">
        <v>2.67</v>
      </c>
    </row>
    <row r="169" spans="3:4" ht="23.25" thickBot="1">
      <c r="C169" s="32" t="s">
        <v>247</v>
      </c>
      <c r="D169" s="33">
        <v>2.64</v>
      </c>
    </row>
    <row r="170" spans="3:4" ht="23.25" thickBot="1">
      <c r="C170" s="32" t="s">
        <v>248</v>
      </c>
      <c r="D170" s="33">
        <v>2.64</v>
      </c>
    </row>
    <row r="171" spans="3:4" ht="34.5" thickBot="1">
      <c r="C171" s="32" t="s">
        <v>249</v>
      </c>
      <c r="D171" s="33">
        <v>2.58</v>
      </c>
    </row>
    <row r="172" spans="3:4" ht="23.25" thickBot="1">
      <c r="C172" s="32" t="s">
        <v>250</v>
      </c>
      <c r="D172" s="33">
        <v>2.58</v>
      </c>
    </row>
    <row r="173" spans="3:4" ht="23.25" thickBot="1">
      <c r="C173" s="32" t="s">
        <v>251</v>
      </c>
      <c r="D173" s="33">
        <v>2.58</v>
      </c>
    </row>
    <row r="174" spans="3:4" ht="13.5" thickBot="1">
      <c r="C174" s="32" t="s">
        <v>252</v>
      </c>
      <c r="D174" s="33">
        <v>2.5099999999999998</v>
      </c>
    </row>
    <row r="175" spans="3:4" ht="23.25" thickBot="1">
      <c r="C175" s="32" t="s">
        <v>253</v>
      </c>
      <c r="D175" s="33">
        <v>2.5</v>
      </c>
    </row>
    <row r="176" spans="3:4" ht="34.5" thickBot="1">
      <c r="C176" s="32" t="s">
        <v>254</v>
      </c>
      <c r="D176" s="33">
        <v>2.5</v>
      </c>
    </row>
    <row r="177" spans="3:4" ht="23.25" thickBot="1">
      <c r="C177" s="32" t="s">
        <v>255</v>
      </c>
      <c r="D177" s="33">
        <v>2.5</v>
      </c>
    </row>
    <row r="178" spans="3:4" ht="23.25" thickBot="1">
      <c r="C178" s="32" t="s">
        <v>256</v>
      </c>
      <c r="D178" s="33">
        <v>2.5</v>
      </c>
    </row>
    <row r="179" spans="3:4" ht="23.25" thickBot="1">
      <c r="C179" s="32" t="s">
        <v>257</v>
      </c>
      <c r="D179" s="33">
        <v>2.5</v>
      </c>
    </row>
    <row r="180" spans="3:4" ht="23.25" thickBot="1">
      <c r="C180" s="32" t="s">
        <v>258</v>
      </c>
      <c r="D180" s="33">
        <v>2.5</v>
      </c>
    </row>
    <row r="181" spans="3:4" ht="23.25" thickBot="1">
      <c r="C181" s="32" t="s">
        <v>259</v>
      </c>
      <c r="D181" s="33">
        <v>2.5</v>
      </c>
    </row>
    <row r="182" spans="3:4" ht="13.5" thickBot="1">
      <c r="C182" s="32" t="s">
        <v>260</v>
      </c>
      <c r="D182" s="33">
        <v>2.5</v>
      </c>
    </row>
    <row r="183" spans="3:4" ht="23.25" thickBot="1">
      <c r="C183" s="32" t="s">
        <v>261</v>
      </c>
      <c r="D183" s="33">
        <v>2.46</v>
      </c>
    </row>
    <row r="184" spans="3:4" ht="13.5" thickBot="1">
      <c r="C184" s="32" t="s">
        <v>262</v>
      </c>
      <c r="D184" s="33">
        <v>2.44</v>
      </c>
    </row>
    <row r="185" spans="3:4" ht="23.25" thickBot="1">
      <c r="C185" s="32" t="s">
        <v>263</v>
      </c>
      <c r="D185" s="33">
        <v>2.4300000000000002</v>
      </c>
    </row>
    <row r="186" spans="3:4" ht="23.25" thickBot="1">
      <c r="C186" s="32" t="s">
        <v>264</v>
      </c>
      <c r="D186" s="33">
        <v>2.42</v>
      </c>
    </row>
    <row r="187" spans="3:4" ht="23.25" thickBot="1">
      <c r="C187" s="32" t="s">
        <v>265</v>
      </c>
      <c r="D187" s="33">
        <v>2.4</v>
      </c>
    </row>
    <row r="188" spans="3:4" ht="13.5" thickBot="1">
      <c r="C188" s="32" t="s">
        <v>266</v>
      </c>
      <c r="D188" s="33">
        <v>2.4</v>
      </c>
    </row>
    <row r="189" spans="3:4" ht="23.25" thickBot="1">
      <c r="C189" s="32" t="s">
        <v>267</v>
      </c>
      <c r="D189" s="33">
        <v>2.36</v>
      </c>
    </row>
    <row r="190" spans="3:4" ht="23.25" thickBot="1">
      <c r="C190" s="32" t="s">
        <v>268</v>
      </c>
      <c r="D190" s="33">
        <v>2.3199999999999998</v>
      </c>
    </row>
    <row r="191" spans="3:4" ht="13.5" thickBot="1">
      <c r="C191" s="32" t="s">
        <v>269</v>
      </c>
      <c r="D191" s="33">
        <v>2.3199999999999998</v>
      </c>
    </row>
    <row r="192" spans="3:4" ht="13.5" thickBot="1">
      <c r="C192" s="32" t="s">
        <v>270</v>
      </c>
      <c r="D192" s="33">
        <v>2.2999999999999998</v>
      </c>
    </row>
    <row r="193" spans="3:4" ht="13.5" thickBot="1">
      <c r="C193" s="32" t="s">
        <v>271</v>
      </c>
      <c r="D193" s="33">
        <v>2.25</v>
      </c>
    </row>
    <row r="194" spans="3:4" ht="23.25" thickBot="1">
      <c r="C194" s="32" t="s">
        <v>272</v>
      </c>
      <c r="D194" s="33">
        <v>2.23</v>
      </c>
    </row>
    <row r="195" spans="3:4" ht="23.25" thickBot="1">
      <c r="C195" s="32" t="s">
        <v>273</v>
      </c>
      <c r="D195" s="33">
        <v>2.2000000000000002</v>
      </c>
    </row>
    <row r="196" spans="3:4" ht="23.25" thickBot="1">
      <c r="C196" s="32" t="s">
        <v>274</v>
      </c>
      <c r="D196" s="33">
        <v>2.19</v>
      </c>
    </row>
    <row r="197" spans="3:4" ht="13.5" thickBot="1">
      <c r="C197" s="32" t="s">
        <v>275</v>
      </c>
      <c r="D197" s="33">
        <v>2.17</v>
      </c>
    </row>
    <row r="198" spans="3:4" ht="23.25" thickBot="1">
      <c r="C198" s="32" t="s">
        <v>276</v>
      </c>
      <c r="D198" s="33">
        <v>2.16</v>
      </c>
    </row>
    <row r="199" spans="3:4" ht="23.25" thickBot="1">
      <c r="C199" s="32" t="s">
        <v>277</v>
      </c>
      <c r="D199" s="33">
        <v>2.11</v>
      </c>
    </row>
    <row r="200" spans="3:4" ht="23.25" thickBot="1">
      <c r="C200" s="32" t="s">
        <v>278</v>
      </c>
      <c r="D200" s="33">
        <v>2.0499999999999998</v>
      </c>
    </row>
    <row r="201" spans="3:4" ht="23.25" thickBot="1">
      <c r="C201" s="32" t="s">
        <v>279</v>
      </c>
      <c r="D201" s="33">
        <v>2.0099999999999998</v>
      </c>
    </row>
    <row r="202" spans="3:4" ht="23.25" thickBot="1">
      <c r="C202" s="32" t="s">
        <v>280</v>
      </c>
      <c r="D202" s="33">
        <v>2.0099999999999998</v>
      </c>
    </row>
    <row r="203" spans="3:4" ht="23.25" thickBot="1">
      <c r="C203" s="32" t="s">
        <v>281</v>
      </c>
      <c r="D203" s="33">
        <v>2</v>
      </c>
    </row>
    <row r="204" spans="3:4" ht="23.25" thickBot="1">
      <c r="C204" s="32" t="s">
        <v>282</v>
      </c>
      <c r="D204" s="33">
        <v>2</v>
      </c>
    </row>
    <row r="205" spans="3:4" ht="23.25" thickBot="1">
      <c r="C205" s="32" t="s">
        <v>283</v>
      </c>
      <c r="D205" s="33">
        <v>2</v>
      </c>
    </row>
    <row r="206" spans="3:4" ht="13.5" thickBot="1">
      <c r="C206" s="32" t="s">
        <v>284</v>
      </c>
      <c r="D206" s="33">
        <v>2</v>
      </c>
    </row>
    <row r="207" spans="3:4" ht="23.25" thickBot="1">
      <c r="C207" s="32" t="s">
        <v>285</v>
      </c>
      <c r="D207" s="33">
        <v>19.100000000000001</v>
      </c>
    </row>
    <row r="208" spans="3:4" ht="23.25" thickBot="1">
      <c r="C208" s="32" t="s">
        <v>286</v>
      </c>
      <c r="D208" s="33">
        <v>18</v>
      </c>
    </row>
    <row r="209" spans="3:4" ht="13.5" thickBot="1">
      <c r="C209" s="32" t="s">
        <v>287</v>
      </c>
      <c r="D209" s="33">
        <v>16.399999999999999</v>
      </c>
    </row>
    <row r="210" spans="3:4" ht="23.25" thickBot="1">
      <c r="C210" s="32" t="s">
        <v>288</v>
      </c>
      <c r="D210" s="33">
        <v>16.399999999999999</v>
      </c>
    </row>
    <row r="211" spans="3:4" ht="23.25" thickBot="1">
      <c r="C211" s="32" t="s">
        <v>289</v>
      </c>
      <c r="D211" s="33">
        <v>15.9</v>
      </c>
    </row>
    <row r="212" spans="3:4" ht="23.25" thickBot="1">
      <c r="C212" s="32" t="s">
        <v>290</v>
      </c>
      <c r="D212" s="33">
        <v>15.8</v>
      </c>
    </row>
    <row r="213" spans="3:4" ht="23.25" thickBot="1">
      <c r="C213" s="32" t="s">
        <v>291</v>
      </c>
      <c r="D213" s="33">
        <v>15.7</v>
      </c>
    </row>
    <row r="214" spans="3:4" ht="13.5" thickBot="1">
      <c r="C214" s="32" t="s">
        <v>292</v>
      </c>
      <c r="D214" s="33">
        <v>15.6</v>
      </c>
    </row>
    <row r="215" spans="3:4" ht="13.5" thickBot="1">
      <c r="C215" s="32" t="s">
        <v>293</v>
      </c>
      <c r="D215" s="33">
        <v>15.6</v>
      </c>
    </row>
    <row r="216" spans="3:4" ht="23.25" thickBot="1">
      <c r="C216" s="32" t="s">
        <v>294</v>
      </c>
      <c r="D216" s="33">
        <v>15.6</v>
      </c>
    </row>
    <row r="217" spans="3:4" ht="23.25" thickBot="1">
      <c r="C217" s="32" t="s">
        <v>295</v>
      </c>
      <c r="D217" s="33">
        <v>15.6</v>
      </c>
    </row>
    <row r="218" spans="3:4" ht="23.25" thickBot="1">
      <c r="C218" s="32" t="s">
        <v>296</v>
      </c>
      <c r="D218" s="33">
        <v>15.3</v>
      </c>
    </row>
    <row r="219" spans="3:4" ht="23.25" thickBot="1">
      <c r="C219" s="32" t="s">
        <v>297</v>
      </c>
      <c r="D219" s="33">
        <v>15.3</v>
      </c>
    </row>
    <row r="220" spans="3:4" ht="23.25" thickBot="1">
      <c r="C220" s="32" t="s">
        <v>298</v>
      </c>
      <c r="D220" s="33">
        <v>14.5</v>
      </c>
    </row>
    <row r="221" spans="3:4" ht="23.25" thickBot="1">
      <c r="C221" s="32" t="s">
        <v>299</v>
      </c>
      <c r="D221" s="33">
        <v>13.9</v>
      </c>
    </row>
    <row r="222" spans="3:4" ht="23.25" thickBot="1">
      <c r="C222" s="32" t="s">
        <v>300</v>
      </c>
      <c r="D222" s="33">
        <v>13.8</v>
      </c>
    </row>
    <row r="223" spans="3:4" ht="23.25" thickBot="1">
      <c r="C223" s="32" t="s">
        <v>301</v>
      </c>
      <c r="D223" s="33">
        <v>13.8</v>
      </c>
    </row>
    <row r="224" spans="3:4" ht="23.25" thickBot="1">
      <c r="C224" s="32" t="s">
        <v>302</v>
      </c>
      <c r="D224" s="33">
        <v>13.8</v>
      </c>
    </row>
    <row r="225" spans="3:4" ht="13.5" thickBot="1">
      <c r="C225" s="32" t="s">
        <v>303</v>
      </c>
      <c r="D225" s="33">
        <v>13.8</v>
      </c>
    </row>
    <row r="226" spans="3:4" ht="23.25" thickBot="1">
      <c r="C226" s="32" t="s">
        <v>304</v>
      </c>
      <c r="D226" s="33">
        <v>13.8</v>
      </c>
    </row>
    <row r="227" spans="3:4" ht="23.25" thickBot="1">
      <c r="C227" s="32" t="s">
        <v>305</v>
      </c>
      <c r="D227" s="33">
        <v>13.7</v>
      </c>
    </row>
    <row r="228" spans="3:4" ht="23.25" thickBot="1">
      <c r="C228" s="32" t="s">
        <v>306</v>
      </c>
      <c r="D228" s="33">
        <v>13.7</v>
      </c>
    </row>
    <row r="229" spans="3:4" ht="23.25" thickBot="1">
      <c r="C229" s="32" t="s">
        <v>307</v>
      </c>
      <c r="D229" s="33">
        <v>13.7</v>
      </c>
    </row>
    <row r="230" spans="3:4" ht="13.5" thickBot="1">
      <c r="C230" s="32" t="s">
        <v>308</v>
      </c>
      <c r="D230" s="33">
        <v>13.2</v>
      </c>
    </row>
    <row r="231" spans="3:4" ht="23.25" thickBot="1">
      <c r="C231" s="32" t="s">
        <v>309</v>
      </c>
      <c r="D231" s="33">
        <v>13.1</v>
      </c>
    </row>
    <row r="232" spans="3:4" ht="23.25" thickBot="1">
      <c r="C232" s="32" t="s">
        <v>310</v>
      </c>
      <c r="D232" s="33">
        <v>12</v>
      </c>
    </row>
    <row r="233" spans="3:4" ht="23.25" thickBot="1">
      <c r="C233" s="32" t="s">
        <v>311</v>
      </c>
      <c r="D233" s="33">
        <v>12</v>
      </c>
    </row>
    <row r="234" spans="3:4" ht="13.5" thickBot="1">
      <c r="C234" s="32" t="s">
        <v>312</v>
      </c>
      <c r="D234" s="33">
        <v>11.6</v>
      </c>
    </row>
    <row r="235" spans="3:4" ht="13.5" thickBot="1">
      <c r="C235" s="32" t="s">
        <v>313</v>
      </c>
      <c r="D235" s="33">
        <v>11.5</v>
      </c>
    </row>
    <row r="236" spans="3:4" ht="23.25" thickBot="1">
      <c r="C236" s="32" t="s">
        <v>314</v>
      </c>
      <c r="D236" s="33">
        <v>11.4</v>
      </c>
    </row>
    <row r="237" spans="3:4" ht="23.25" thickBot="1">
      <c r="C237" s="32" t="s">
        <v>315</v>
      </c>
      <c r="D237" s="33">
        <v>11.2</v>
      </c>
    </row>
    <row r="238" spans="3:4" ht="23.25" thickBot="1">
      <c r="C238" s="32" t="s">
        <v>316</v>
      </c>
      <c r="D238" s="33">
        <v>10.9</v>
      </c>
    </row>
    <row r="239" spans="3:4" ht="13.5" thickBot="1">
      <c r="C239" s="32" t="s">
        <v>317</v>
      </c>
      <c r="D239" s="33">
        <v>10.9</v>
      </c>
    </row>
    <row r="240" spans="3:4" ht="23.25" thickBot="1">
      <c r="C240" s="32" t="s">
        <v>318</v>
      </c>
      <c r="D240" s="33">
        <v>10.8</v>
      </c>
    </row>
    <row r="241" spans="3:4" ht="23.25" thickBot="1">
      <c r="C241" s="32" t="s">
        <v>319</v>
      </c>
      <c r="D241" s="33">
        <v>10.7</v>
      </c>
    </row>
    <row r="242" spans="3:4" ht="23.25" thickBot="1">
      <c r="C242" s="32" t="s">
        <v>320</v>
      </c>
      <c r="D242" s="33">
        <v>10.6</v>
      </c>
    </row>
    <row r="243" spans="3:4" ht="23.25" thickBot="1">
      <c r="C243" s="32" t="s">
        <v>321</v>
      </c>
      <c r="D243" s="33">
        <v>10.6</v>
      </c>
    </row>
    <row r="244" spans="3:4" ht="23.25" thickBot="1">
      <c r="C244" s="32" t="s">
        <v>322</v>
      </c>
      <c r="D244" s="33">
        <v>10.5</v>
      </c>
    </row>
    <row r="245" spans="3:4" ht="23.25" thickBot="1">
      <c r="C245" s="32" t="s">
        <v>323</v>
      </c>
      <c r="D245" s="33">
        <v>10.3</v>
      </c>
    </row>
    <row r="246" spans="3:4" ht="23.25" thickBot="1">
      <c r="C246" s="32" t="s">
        <v>324</v>
      </c>
      <c r="D246" s="33">
        <v>10.199999999999999</v>
      </c>
    </row>
    <row r="247" spans="3:4" ht="23.25" thickBot="1">
      <c r="C247" s="32" t="s">
        <v>325</v>
      </c>
      <c r="D247" s="33">
        <v>10.199999999999999</v>
      </c>
    </row>
    <row r="248" spans="3:4" ht="23.25" thickBot="1">
      <c r="C248" s="32" t="s">
        <v>326</v>
      </c>
      <c r="D248" s="33">
        <v>10.199999999999999</v>
      </c>
    </row>
    <row r="249" spans="3:4" ht="23.25" thickBot="1">
      <c r="C249" s="32" t="s">
        <v>327</v>
      </c>
      <c r="D249" s="33">
        <v>10</v>
      </c>
    </row>
    <row r="250" spans="3:4" ht="23.25" thickBot="1">
      <c r="C250" s="32" t="s">
        <v>328</v>
      </c>
      <c r="D250" s="33">
        <v>10</v>
      </c>
    </row>
    <row r="251" spans="3:4" ht="13.5" thickBot="1">
      <c r="C251" s="32" t="s">
        <v>329</v>
      </c>
      <c r="D251" s="33">
        <v>1.98</v>
      </c>
    </row>
    <row r="252" spans="3:4" ht="23.25" thickBot="1">
      <c r="C252" s="32" t="s">
        <v>330</v>
      </c>
      <c r="D252" s="33">
        <v>1.95</v>
      </c>
    </row>
    <row r="253" spans="3:4" ht="23.25" thickBot="1">
      <c r="C253" s="32" t="s">
        <v>331</v>
      </c>
      <c r="D253" s="33">
        <v>1.91</v>
      </c>
    </row>
    <row r="254" spans="3:4" ht="23.25" thickBot="1">
      <c r="C254" s="32" t="s">
        <v>332</v>
      </c>
      <c r="D254" s="33">
        <v>1.88</v>
      </c>
    </row>
    <row r="255" spans="3:4" ht="23.25" thickBot="1">
      <c r="C255" s="32" t="s">
        <v>333</v>
      </c>
      <c r="D255" s="33">
        <v>1.87</v>
      </c>
    </row>
    <row r="256" spans="3:4" ht="23.25" thickBot="1">
      <c r="C256" s="32" t="s">
        <v>334</v>
      </c>
      <c r="D256" s="33">
        <v>1.85</v>
      </c>
    </row>
    <row r="257" spans="3:4" ht="23.25" thickBot="1">
      <c r="C257" s="32" t="s">
        <v>335</v>
      </c>
      <c r="D257" s="33">
        <v>1.85</v>
      </c>
    </row>
    <row r="258" spans="3:4" ht="23.25" thickBot="1">
      <c r="C258" s="32" t="s">
        <v>336</v>
      </c>
      <c r="D258" s="33">
        <v>1.81</v>
      </c>
    </row>
    <row r="259" spans="3:4" ht="13.5" thickBot="1">
      <c r="C259" s="32" t="s">
        <v>337</v>
      </c>
      <c r="D259" s="33">
        <v>1.8</v>
      </c>
    </row>
    <row r="260" spans="3:4" ht="23.25" thickBot="1">
      <c r="C260" s="32" t="s">
        <v>338</v>
      </c>
      <c r="D260" s="33">
        <v>1.76</v>
      </c>
    </row>
    <row r="261" spans="3:4" ht="23.25" thickBot="1">
      <c r="C261" s="32" t="s">
        <v>339</v>
      </c>
      <c r="D261" s="33">
        <v>1.76</v>
      </c>
    </row>
    <row r="262" spans="3:4" ht="23.25" thickBot="1">
      <c r="C262" s="32" t="s">
        <v>340</v>
      </c>
      <c r="D262" s="33">
        <v>1.76</v>
      </c>
    </row>
    <row r="263" spans="3:4" ht="23.25" thickBot="1">
      <c r="C263" s="32" t="s">
        <v>341</v>
      </c>
      <c r="D263" s="33">
        <v>1.76</v>
      </c>
    </row>
    <row r="264" spans="3:4" ht="23.25" thickBot="1">
      <c r="C264" s="32" t="s">
        <v>342</v>
      </c>
      <c r="D264" s="33">
        <v>1.76</v>
      </c>
    </row>
    <row r="265" spans="3:4" ht="23.25" thickBot="1">
      <c r="C265" s="32" t="s">
        <v>343</v>
      </c>
      <c r="D265" s="33">
        <v>1.72</v>
      </c>
    </row>
    <row r="266" spans="3:4" ht="23.25" thickBot="1">
      <c r="C266" s="32" t="s">
        <v>344</v>
      </c>
      <c r="D266" s="33">
        <v>1.7</v>
      </c>
    </row>
    <row r="267" spans="3:4" ht="13.5" thickBot="1">
      <c r="C267" s="32" t="s">
        <v>345</v>
      </c>
      <c r="D267" s="33">
        <v>1.67</v>
      </c>
    </row>
    <row r="268" spans="3:4" ht="23.25" thickBot="1">
      <c r="C268" s="32" t="s">
        <v>346</v>
      </c>
      <c r="D268" s="33">
        <v>1.67</v>
      </c>
    </row>
    <row r="269" spans="3:4" ht="23.25" thickBot="1">
      <c r="C269" s="32" t="s">
        <v>347</v>
      </c>
      <c r="D269" s="33">
        <v>1.67</v>
      </c>
    </row>
    <row r="270" spans="3:4" ht="13.5" thickBot="1">
      <c r="C270" s="32" t="s">
        <v>348</v>
      </c>
      <c r="D270" s="33">
        <v>1.67</v>
      </c>
    </row>
    <row r="271" spans="3:4" ht="23.25" thickBot="1">
      <c r="C271" s="32" t="s">
        <v>349</v>
      </c>
      <c r="D271" s="33">
        <v>1.67</v>
      </c>
    </row>
    <row r="272" spans="3:4" ht="23.25" thickBot="1">
      <c r="C272" s="32" t="s">
        <v>350</v>
      </c>
      <c r="D272" s="33">
        <v>1.67</v>
      </c>
    </row>
    <row r="273" spans="3:4" ht="23.25" thickBot="1">
      <c r="C273" s="32" t="s">
        <v>351</v>
      </c>
      <c r="D273" s="33">
        <v>1.67</v>
      </c>
    </row>
    <row r="274" spans="3:4" ht="23.25" thickBot="1">
      <c r="C274" s="32" t="s">
        <v>352</v>
      </c>
      <c r="D274" s="33">
        <v>1.66</v>
      </c>
    </row>
    <row r="275" spans="3:4" ht="23.25" thickBot="1">
      <c r="C275" s="32" t="s">
        <v>353</v>
      </c>
      <c r="D275" s="33">
        <v>1.66</v>
      </c>
    </row>
    <row r="276" spans="3:4" ht="23.25" thickBot="1">
      <c r="C276" s="32" t="s">
        <v>354</v>
      </c>
      <c r="D276" s="33">
        <v>1.63</v>
      </c>
    </row>
    <row r="277" spans="3:4" ht="13.5" thickBot="1">
      <c r="C277" s="32" t="s">
        <v>355</v>
      </c>
      <c r="D277" s="33">
        <v>1.61</v>
      </c>
    </row>
    <row r="278" spans="3:4" ht="23.25" thickBot="1">
      <c r="C278" s="32" t="s">
        <v>356</v>
      </c>
      <c r="D278" s="33">
        <v>1.6</v>
      </c>
    </row>
    <row r="279" spans="3:4" ht="23.25" thickBot="1">
      <c r="C279" s="32" t="s">
        <v>357</v>
      </c>
      <c r="D279" s="33">
        <v>1.59</v>
      </c>
    </row>
    <row r="280" spans="3:4" ht="23.25" thickBot="1">
      <c r="C280" s="32" t="s">
        <v>358</v>
      </c>
      <c r="D280" s="33">
        <v>1.55</v>
      </c>
    </row>
    <row r="281" spans="3:4" ht="13.5" thickBot="1">
      <c r="C281" s="32" t="s">
        <v>359</v>
      </c>
      <c r="D281" s="33">
        <v>1.54</v>
      </c>
    </row>
    <row r="282" spans="3:4" ht="23.25" thickBot="1">
      <c r="C282" s="32" t="s">
        <v>360</v>
      </c>
      <c r="D282" s="33">
        <v>1.53</v>
      </c>
    </row>
    <row r="283" spans="3:4" ht="23.25" thickBot="1">
      <c r="C283" s="32" t="s">
        <v>361</v>
      </c>
      <c r="D283" s="33">
        <v>1.51</v>
      </c>
    </row>
    <row r="284" spans="3:4" ht="23.25" thickBot="1">
      <c r="C284" s="32" t="s">
        <v>362</v>
      </c>
      <c r="D284" s="33">
        <v>1.5</v>
      </c>
    </row>
    <row r="285" spans="3:4" ht="23.25" thickBot="1">
      <c r="C285" s="32" t="s">
        <v>363</v>
      </c>
      <c r="D285" s="33">
        <v>1.46</v>
      </c>
    </row>
    <row r="286" spans="3:4" ht="13.5" thickBot="1">
      <c r="C286" s="32" t="s">
        <v>364</v>
      </c>
      <c r="D286" s="33">
        <v>1.43</v>
      </c>
    </row>
    <row r="287" spans="3:4" ht="13.5" thickBot="1">
      <c r="C287" s="32" t="s">
        <v>365</v>
      </c>
      <c r="D287" s="33">
        <v>1.4</v>
      </c>
    </row>
    <row r="288" spans="3:4" ht="23.25" thickBot="1">
      <c r="C288" s="32" t="s">
        <v>366</v>
      </c>
      <c r="D288" s="33">
        <v>1.4</v>
      </c>
    </row>
    <row r="289" spans="3:4" ht="23.25" thickBot="1">
      <c r="C289" s="32" t="s">
        <v>367</v>
      </c>
      <c r="D289" s="33">
        <v>1.38</v>
      </c>
    </row>
    <row r="290" spans="3:4" ht="13.5" thickBot="1">
      <c r="C290" s="32" t="s">
        <v>368</v>
      </c>
      <c r="D290" s="33">
        <v>1.36</v>
      </c>
    </row>
    <row r="291" spans="3:4" ht="23.25" thickBot="1">
      <c r="C291" s="32" t="s">
        <v>369</v>
      </c>
      <c r="D291" s="33">
        <v>1.33</v>
      </c>
    </row>
    <row r="292" spans="3:4" ht="23.25" thickBot="1">
      <c r="C292" s="32" t="s">
        <v>370</v>
      </c>
      <c r="D292" s="33">
        <v>1.31</v>
      </c>
    </row>
    <row r="293" spans="3:4" ht="23.25" thickBot="1">
      <c r="C293" s="32" t="s">
        <v>371</v>
      </c>
      <c r="D293" s="33">
        <v>1.3</v>
      </c>
    </row>
    <row r="294" spans="3:4" ht="13.5" thickBot="1">
      <c r="C294" s="32" t="s">
        <v>372</v>
      </c>
      <c r="D294" s="33">
        <v>1.29</v>
      </c>
    </row>
    <row r="295" spans="3:4" ht="23.25" thickBot="1">
      <c r="C295" s="32" t="s">
        <v>373</v>
      </c>
      <c r="D295" s="33">
        <v>1.27</v>
      </c>
    </row>
    <row r="296" spans="3:4" ht="23.25" thickBot="1">
      <c r="C296" s="32" t="s">
        <v>374</v>
      </c>
      <c r="D296" s="33">
        <v>1.25</v>
      </c>
    </row>
    <row r="297" spans="3:4" ht="23.25" thickBot="1">
      <c r="C297" s="32" t="s">
        <v>375</v>
      </c>
      <c r="D297" s="33">
        <v>1.25</v>
      </c>
    </row>
    <row r="298" spans="3:4" ht="23.25" thickBot="1">
      <c r="C298" s="32" t="s">
        <v>376</v>
      </c>
      <c r="D298" s="33">
        <v>1.25</v>
      </c>
    </row>
    <row r="299" spans="3:4" ht="23.25" thickBot="1">
      <c r="C299" s="32" t="s">
        <v>377</v>
      </c>
      <c r="D299" s="33">
        <v>1.23</v>
      </c>
    </row>
    <row r="300" spans="3:4" ht="23.25" thickBot="1">
      <c r="C300" s="32" t="s">
        <v>378</v>
      </c>
      <c r="D300" s="33">
        <v>1.22</v>
      </c>
    </row>
    <row r="301" spans="3:4" ht="23.25" thickBot="1">
      <c r="C301" s="32" t="s">
        <v>379</v>
      </c>
      <c r="D301" s="33">
        <v>1.19</v>
      </c>
    </row>
    <row r="302" spans="3:4" ht="23.25" thickBot="1">
      <c r="C302" s="32" t="s">
        <v>380</v>
      </c>
      <c r="D302" s="33">
        <v>1.18</v>
      </c>
    </row>
    <row r="303" spans="3:4" ht="13.5" thickBot="1">
      <c r="C303" s="32" t="s">
        <v>381</v>
      </c>
      <c r="D303" s="33">
        <v>1.17</v>
      </c>
    </row>
    <row r="304" spans="3:4" ht="23.25" thickBot="1">
      <c r="C304" s="32" t="s">
        <v>382</v>
      </c>
      <c r="D304" s="33">
        <v>1.1399999999999999</v>
      </c>
    </row>
    <row r="305" spans="3:4" ht="23.25" thickBot="1">
      <c r="C305" s="32" t="s">
        <v>383</v>
      </c>
      <c r="D305" s="33">
        <v>1.1399999999999999</v>
      </c>
    </row>
    <row r="306" spans="3:4" ht="23.25" thickBot="1">
      <c r="C306" s="32" t="s">
        <v>384</v>
      </c>
      <c r="D306" s="33">
        <v>1.1299999999999999</v>
      </c>
    </row>
    <row r="307" spans="3:4" ht="23.25" thickBot="1">
      <c r="C307" s="32" t="s">
        <v>385</v>
      </c>
      <c r="D307" s="33">
        <v>1.1299999999999999</v>
      </c>
    </row>
    <row r="308" spans="3:4" ht="23.25" thickBot="1">
      <c r="C308" s="32" t="s">
        <v>386</v>
      </c>
      <c r="D308" s="33">
        <v>1.1200000000000001</v>
      </c>
    </row>
    <row r="309" spans="3:4" ht="23.25" thickBot="1">
      <c r="C309" s="32" t="s">
        <v>387</v>
      </c>
      <c r="D309" s="33">
        <v>1.1000000000000001</v>
      </c>
    </row>
    <row r="310" spans="3:4" ht="23.25" thickBot="1">
      <c r="C310" s="32" t="s">
        <v>388</v>
      </c>
      <c r="D310" s="33">
        <v>1.1000000000000001</v>
      </c>
    </row>
    <row r="311" spans="3:4" ht="23.25" thickBot="1">
      <c r="C311" s="32" t="s">
        <v>389</v>
      </c>
      <c r="D311" s="33">
        <v>1.1000000000000001</v>
      </c>
    </row>
    <row r="312" spans="3:4" ht="23.25" thickBot="1">
      <c r="C312" s="32" t="s">
        <v>390</v>
      </c>
      <c r="D312" s="33">
        <v>1.1000000000000001</v>
      </c>
    </row>
    <row r="313" spans="3:4" ht="23.25" thickBot="1">
      <c r="C313" s="32" t="s">
        <v>391</v>
      </c>
      <c r="D313" s="33">
        <v>1.0900000000000001</v>
      </c>
    </row>
    <row r="314" spans="3:4" ht="23.25" thickBot="1">
      <c r="C314" s="32" t="s">
        <v>392</v>
      </c>
      <c r="D314" s="33">
        <v>1.08</v>
      </c>
    </row>
    <row r="315" spans="3:4" ht="13.5" thickBot="1">
      <c r="C315" s="32" t="s">
        <v>393</v>
      </c>
      <c r="D315" s="33">
        <v>1.05</v>
      </c>
    </row>
    <row r="316" spans="3:4" ht="13.5" thickBot="1">
      <c r="C316" s="32" t="s">
        <v>394</v>
      </c>
      <c r="D316" s="33">
        <v>1.03</v>
      </c>
    </row>
    <row r="317" spans="3:4" ht="23.25" thickBot="1">
      <c r="C317" s="32" t="s">
        <v>395</v>
      </c>
      <c r="D317" s="33">
        <v>1.02</v>
      </c>
    </row>
    <row r="318" spans="3:4" ht="23.25" thickBot="1">
      <c r="C318" s="32" t="s">
        <v>396</v>
      </c>
      <c r="D318" s="33">
        <v>1.02</v>
      </c>
    </row>
    <row r="319" spans="3:4" ht="23.25" thickBot="1">
      <c r="C319" s="32" t="s">
        <v>397</v>
      </c>
      <c r="D319" s="33">
        <v>1.01</v>
      </c>
    </row>
    <row r="320" spans="3:4" ht="23.25" thickBot="1">
      <c r="C320" s="32" t="s">
        <v>398</v>
      </c>
      <c r="D320" s="33">
        <v>1.01</v>
      </c>
    </row>
    <row r="321" spans="3:4" ht="23.25" thickBot="1">
      <c r="C321" s="32" t="s">
        <v>399</v>
      </c>
      <c r="D321" s="33">
        <v>1.01</v>
      </c>
    </row>
    <row r="322" spans="3:4" ht="23.25" thickBot="1">
      <c r="C322" s="32" t="s">
        <v>400</v>
      </c>
      <c r="D322" s="33">
        <v>1</v>
      </c>
    </row>
    <row r="323" spans="3:4" ht="23.25" thickBot="1">
      <c r="C323" s="32" t="s">
        <v>401</v>
      </c>
      <c r="D323" s="33">
        <v>1</v>
      </c>
    </row>
    <row r="324" spans="3:4" ht="23.25" thickBot="1">
      <c r="C324" s="32" t="s">
        <v>402</v>
      </c>
      <c r="D324" s="33">
        <v>0.97499999999999998</v>
      </c>
    </row>
    <row r="325" spans="3:4" ht="23.25" thickBot="1">
      <c r="C325" s="32" t="s">
        <v>403</v>
      </c>
      <c r="D325" s="33">
        <v>0.96899999999999997</v>
      </c>
    </row>
    <row r="326" spans="3:4" ht="13.5" thickBot="1">
      <c r="C326" s="32" t="s">
        <v>404</v>
      </c>
      <c r="D326" s="33">
        <v>0.96899999999999997</v>
      </c>
    </row>
    <row r="327" spans="3:4" ht="23.25" thickBot="1">
      <c r="C327" s="32" t="s">
        <v>405</v>
      </c>
      <c r="D327" s="33">
        <v>0.93700000000000006</v>
      </c>
    </row>
    <row r="328" spans="3:4" ht="23.25" thickBot="1">
      <c r="C328" s="32" t="s">
        <v>406</v>
      </c>
      <c r="D328" s="33">
        <v>0.93600000000000005</v>
      </c>
    </row>
    <row r="329" spans="3:4" ht="23.25" thickBot="1">
      <c r="C329" s="32" t="s">
        <v>407</v>
      </c>
      <c r="D329" s="33">
        <v>0.93600000000000005</v>
      </c>
    </row>
    <row r="330" spans="3:4" ht="23.25" thickBot="1">
      <c r="C330" s="32" t="s">
        <v>408</v>
      </c>
      <c r="D330" s="33">
        <v>0.93</v>
      </c>
    </row>
    <row r="331" spans="3:4" ht="23.25" thickBot="1">
      <c r="C331" s="32" t="s">
        <v>409</v>
      </c>
      <c r="D331" s="33">
        <v>0.92300000000000004</v>
      </c>
    </row>
    <row r="332" spans="3:4" ht="23.25" thickBot="1">
      <c r="C332" s="32" t="s">
        <v>410</v>
      </c>
      <c r="D332" s="33">
        <v>0.91</v>
      </c>
    </row>
    <row r="333" spans="3:4" ht="23.25" thickBot="1">
      <c r="C333" s="32" t="s">
        <v>411</v>
      </c>
      <c r="D333" s="33">
        <v>0.90500000000000003</v>
      </c>
    </row>
    <row r="334" spans="3:4" ht="13.5" thickBot="1">
      <c r="C334" s="32" t="s">
        <v>412</v>
      </c>
      <c r="D334" s="33">
        <v>0.90400000000000003</v>
      </c>
    </row>
    <row r="335" spans="3:4" ht="23.25" thickBot="1">
      <c r="C335" s="32" t="s">
        <v>413</v>
      </c>
      <c r="D335" s="33">
        <v>0.9</v>
      </c>
    </row>
    <row r="336" spans="3:4" ht="23.25" thickBot="1">
      <c r="C336" s="32" t="s">
        <v>414</v>
      </c>
      <c r="D336" s="33">
        <v>0.9</v>
      </c>
    </row>
    <row r="337" spans="3:4" ht="23.25" thickBot="1">
      <c r="C337" s="32" t="s">
        <v>415</v>
      </c>
      <c r="D337" s="33">
        <v>0.89800000000000002</v>
      </c>
    </row>
    <row r="338" spans="3:4" ht="23.25" thickBot="1">
      <c r="C338" s="32" t="s">
        <v>416</v>
      </c>
      <c r="D338" s="33">
        <v>0.89500000000000002</v>
      </c>
    </row>
    <row r="339" spans="3:4" ht="23.25" thickBot="1">
      <c r="C339" s="32" t="s">
        <v>417</v>
      </c>
      <c r="D339" s="33">
        <v>0.89500000000000002</v>
      </c>
    </row>
    <row r="340" spans="3:4" ht="23.25" thickBot="1">
      <c r="C340" s="32" t="s">
        <v>418</v>
      </c>
      <c r="D340" s="33">
        <v>0.88</v>
      </c>
    </row>
    <row r="341" spans="3:4" ht="23.25" thickBot="1">
      <c r="C341" s="32" t="s">
        <v>419</v>
      </c>
      <c r="D341" s="33">
        <v>0.879</v>
      </c>
    </row>
    <row r="342" spans="3:4" ht="23.25" thickBot="1">
      <c r="C342" s="32" t="s">
        <v>420</v>
      </c>
      <c r="D342" s="33">
        <v>0.86899999999999999</v>
      </c>
    </row>
    <row r="343" spans="3:4" ht="23.25" thickBot="1">
      <c r="C343" s="32" t="s">
        <v>421</v>
      </c>
      <c r="D343" s="33">
        <v>0.86699999999999999</v>
      </c>
    </row>
    <row r="344" spans="3:4" ht="23.25" thickBot="1">
      <c r="C344" s="32" t="s">
        <v>422</v>
      </c>
      <c r="D344" s="33">
        <v>0.86599999999999999</v>
      </c>
    </row>
    <row r="345" spans="3:4" ht="13.5" thickBot="1">
      <c r="C345" s="32" t="s">
        <v>423</v>
      </c>
      <c r="D345" s="33">
        <v>0.86099999999999999</v>
      </c>
    </row>
    <row r="346" spans="3:4" ht="23.25" thickBot="1">
      <c r="C346" s="32" t="s">
        <v>424</v>
      </c>
      <c r="D346" s="33">
        <v>0.85799999999999998</v>
      </c>
    </row>
    <row r="347" spans="3:4" ht="23.25" thickBot="1">
      <c r="C347" s="32" t="s">
        <v>425</v>
      </c>
      <c r="D347" s="33">
        <v>0.84699999999999998</v>
      </c>
    </row>
    <row r="348" spans="3:4" ht="13.5" thickBot="1">
      <c r="C348" s="32" t="s">
        <v>426</v>
      </c>
      <c r="D348" s="33">
        <v>0.83499999999999996</v>
      </c>
    </row>
    <row r="349" spans="3:4" ht="23.25" thickBot="1">
      <c r="C349" s="32" t="s">
        <v>427</v>
      </c>
      <c r="D349" s="33">
        <v>0.83499999999999996</v>
      </c>
    </row>
    <row r="350" spans="3:4" ht="23.25" thickBot="1">
      <c r="C350" s="32" t="s">
        <v>428</v>
      </c>
      <c r="D350" s="33">
        <v>0.83499999999999996</v>
      </c>
    </row>
    <row r="351" spans="3:4" ht="13.5" thickBot="1">
      <c r="C351" s="32" t="s">
        <v>429</v>
      </c>
      <c r="D351" s="33">
        <v>0.79100000000000004</v>
      </c>
    </row>
    <row r="352" spans="3:4" ht="23.25" thickBot="1">
      <c r="C352" s="32" t="s">
        <v>430</v>
      </c>
      <c r="D352" s="33">
        <v>0.78</v>
      </c>
    </row>
    <row r="353" spans="3:4" ht="23.25" thickBot="1">
      <c r="C353" s="32" t="s">
        <v>431</v>
      </c>
      <c r="D353" s="33">
        <v>0.77100000000000002</v>
      </c>
    </row>
    <row r="354" spans="3:4" ht="13.5" thickBot="1">
      <c r="C354" s="32" t="s">
        <v>432</v>
      </c>
      <c r="D354" s="33">
        <v>0.75</v>
      </c>
    </row>
    <row r="355" spans="3:4" ht="23.25" thickBot="1">
      <c r="C355" s="32" t="s">
        <v>433</v>
      </c>
      <c r="D355" s="33">
        <v>0.745</v>
      </c>
    </row>
    <row r="356" spans="3:4" ht="23.25" thickBot="1">
      <c r="C356" s="32" t="s">
        <v>434</v>
      </c>
      <c r="D356" s="33">
        <v>0.745</v>
      </c>
    </row>
    <row r="357" spans="3:4" ht="23.25" thickBot="1">
      <c r="C357" s="32" t="s">
        <v>435</v>
      </c>
      <c r="D357" s="33">
        <v>0.71899999999999997</v>
      </c>
    </row>
    <row r="358" spans="3:4" ht="23.25" thickBot="1">
      <c r="C358" s="32" t="s">
        <v>436</v>
      </c>
      <c r="D358" s="33">
        <v>0.71899999999999997</v>
      </c>
    </row>
    <row r="359" spans="3:4" ht="23.25" thickBot="1">
      <c r="C359" s="32" t="s">
        <v>437</v>
      </c>
      <c r="D359" s="33">
        <v>0.71899999999999997</v>
      </c>
    </row>
    <row r="360" spans="3:4" ht="13.5" thickBot="1">
      <c r="C360" s="32" t="s">
        <v>438</v>
      </c>
      <c r="D360" s="33">
        <v>0.71899999999999997</v>
      </c>
    </row>
    <row r="361" spans="3:4" ht="23.25" thickBot="1">
      <c r="C361" s="32" t="s">
        <v>439</v>
      </c>
      <c r="D361" s="33">
        <v>0.71899999999999997</v>
      </c>
    </row>
    <row r="362" spans="3:4" ht="23.25" thickBot="1">
      <c r="C362" s="32" t="s">
        <v>440</v>
      </c>
      <c r="D362" s="33">
        <v>0.71899999999999997</v>
      </c>
    </row>
    <row r="363" spans="3:4" ht="23.25" thickBot="1">
      <c r="C363" s="32" t="s">
        <v>441</v>
      </c>
      <c r="D363" s="33">
        <v>0.71899999999999997</v>
      </c>
    </row>
    <row r="364" spans="3:4" ht="23.25" thickBot="1">
      <c r="C364" s="32" t="s">
        <v>442</v>
      </c>
      <c r="D364" s="33">
        <v>0.71899999999999997</v>
      </c>
    </row>
    <row r="365" spans="3:4" ht="23.25" thickBot="1">
      <c r="C365" s="32" t="s">
        <v>443</v>
      </c>
      <c r="D365" s="33">
        <v>0.71899999999999997</v>
      </c>
    </row>
    <row r="366" spans="3:4" ht="23.25" thickBot="1">
      <c r="C366" s="32" t="s">
        <v>444</v>
      </c>
      <c r="D366" s="33">
        <v>0.71899999999999997</v>
      </c>
    </row>
    <row r="367" spans="3:4" ht="23.25" thickBot="1">
      <c r="C367" s="32" t="s">
        <v>445</v>
      </c>
      <c r="D367" s="33">
        <v>0.71899999999999997</v>
      </c>
    </row>
    <row r="368" spans="3:4" ht="23.25" thickBot="1">
      <c r="C368" s="32" t="s">
        <v>446</v>
      </c>
      <c r="D368" s="33">
        <v>0.71899999999999997</v>
      </c>
    </row>
    <row r="369" spans="3:4" ht="23.25" thickBot="1">
      <c r="C369" s="32" t="s">
        <v>447</v>
      </c>
      <c r="D369" s="33">
        <v>0.71899999999999997</v>
      </c>
    </row>
    <row r="370" spans="3:4" ht="23.25" thickBot="1">
      <c r="C370" s="32" t="s">
        <v>448</v>
      </c>
      <c r="D370" s="33">
        <v>0.71899999999999997</v>
      </c>
    </row>
    <row r="371" spans="3:4" ht="23.25" thickBot="1">
      <c r="C371" s="32" t="s">
        <v>449</v>
      </c>
      <c r="D371" s="33">
        <v>0.71899999999999997</v>
      </c>
    </row>
    <row r="372" spans="3:4" ht="13.5" thickBot="1">
      <c r="C372" s="32" t="s">
        <v>450</v>
      </c>
      <c r="D372" s="33">
        <v>0.71899999999999997</v>
      </c>
    </row>
    <row r="373" spans="3:4" ht="23.25" thickBot="1">
      <c r="C373" s="32" t="s">
        <v>451</v>
      </c>
      <c r="D373" s="33">
        <v>0.71899999999999997</v>
      </c>
    </row>
    <row r="374" spans="3:4" ht="23.25" thickBot="1">
      <c r="C374" s="32" t="s">
        <v>452</v>
      </c>
      <c r="D374" s="33">
        <v>0.71899999999999997</v>
      </c>
    </row>
    <row r="375" spans="3:4" ht="23.25" thickBot="1">
      <c r="C375" s="32" t="s">
        <v>453</v>
      </c>
      <c r="D375" s="33">
        <v>0.71899999999999997</v>
      </c>
    </row>
    <row r="376" spans="3:4" ht="23.25" thickBot="1">
      <c r="C376" s="32" t="s">
        <v>454</v>
      </c>
      <c r="D376" s="33">
        <v>0.71899999999999997</v>
      </c>
    </row>
    <row r="377" spans="3:4" ht="13.5" thickBot="1">
      <c r="C377" s="32" t="s">
        <v>455</v>
      </c>
      <c r="D377" s="33">
        <v>0.71899999999999997</v>
      </c>
    </row>
    <row r="378" spans="3:4" ht="23.25" thickBot="1">
      <c r="C378" s="32" t="s">
        <v>456</v>
      </c>
      <c r="D378" s="33">
        <v>0.71899999999999997</v>
      </c>
    </row>
    <row r="379" spans="3:4" ht="23.25" thickBot="1">
      <c r="C379" s="32" t="s">
        <v>457</v>
      </c>
      <c r="D379" s="33">
        <v>0.71899999999999997</v>
      </c>
    </row>
    <row r="380" spans="3:4" ht="23.25" thickBot="1">
      <c r="C380" s="32" t="s">
        <v>458</v>
      </c>
      <c r="D380" s="33">
        <v>0.71899999999999997</v>
      </c>
    </row>
    <row r="381" spans="3:4" ht="23.25" thickBot="1">
      <c r="C381" s="32" t="s">
        <v>459</v>
      </c>
      <c r="D381" s="33">
        <v>0.71899999999999997</v>
      </c>
    </row>
    <row r="382" spans="3:4" ht="23.25" thickBot="1">
      <c r="C382" s="32" t="s">
        <v>460</v>
      </c>
      <c r="D382" s="33">
        <v>0.71899999999999997</v>
      </c>
    </row>
    <row r="383" spans="3:4" ht="23.25" thickBot="1">
      <c r="C383" s="32" t="s">
        <v>461</v>
      </c>
      <c r="D383" s="33">
        <v>0.71899999999999997</v>
      </c>
    </row>
    <row r="384" spans="3:4" ht="23.25" thickBot="1">
      <c r="C384" s="32" t="s">
        <v>462</v>
      </c>
      <c r="D384" s="33">
        <v>0.71899999999999997</v>
      </c>
    </row>
    <row r="385" spans="3:4" ht="23.25" thickBot="1">
      <c r="C385" s="32" t="s">
        <v>463</v>
      </c>
      <c r="D385" s="33">
        <v>0.71899999999999997</v>
      </c>
    </row>
    <row r="386" spans="3:4" ht="23.25" thickBot="1">
      <c r="C386" s="32" t="s">
        <v>464</v>
      </c>
      <c r="D386" s="33">
        <v>0.71899999999999997</v>
      </c>
    </row>
    <row r="387" spans="3:4" ht="23.25" thickBot="1">
      <c r="C387" s="32" t="s">
        <v>465</v>
      </c>
      <c r="D387" s="33">
        <v>0.71899999999999997</v>
      </c>
    </row>
    <row r="388" spans="3:4" ht="23.25" thickBot="1">
      <c r="C388" s="32" t="s">
        <v>466</v>
      </c>
      <c r="D388" s="33">
        <v>0.71899999999999997</v>
      </c>
    </row>
    <row r="389" spans="3:4" ht="34.5" thickBot="1">
      <c r="C389" s="32" t="s">
        <v>467</v>
      </c>
      <c r="D389" s="33">
        <v>0.67500000000000004</v>
      </c>
    </row>
    <row r="390" spans="3:4" ht="23.25" thickBot="1">
      <c r="C390" s="32" t="s">
        <v>468</v>
      </c>
      <c r="D390" s="33">
        <v>0.66</v>
      </c>
    </row>
    <row r="391" spans="3:4" ht="23.25" thickBot="1">
      <c r="C391" s="32" t="s">
        <v>469</v>
      </c>
      <c r="D391" s="33">
        <v>0.64100000000000001</v>
      </c>
    </row>
    <row r="392" spans="3:4" ht="23.25" thickBot="1">
      <c r="C392" s="32" t="s">
        <v>470</v>
      </c>
      <c r="D392" s="33">
        <v>0.64100000000000001</v>
      </c>
    </row>
    <row r="393" spans="3:4" ht="23.25" thickBot="1">
      <c r="C393" s="32" t="s">
        <v>471</v>
      </c>
      <c r="D393" s="33">
        <v>0.64100000000000001</v>
      </c>
    </row>
    <row r="394" spans="3:4" ht="13.5" thickBot="1">
      <c r="C394" s="32" t="s">
        <v>472</v>
      </c>
      <c r="D394" s="33">
        <v>0.64100000000000001</v>
      </c>
    </row>
    <row r="395" spans="3:4" ht="23.25" thickBot="1">
      <c r="C395" s="32" t="s">
        <v>473</v>
      </c>
      <c r="D395" s="33">
        <v>0.64100000000000001</v>
      </c>
    </row>
    <row r="396" spans="3:4" ht="13.5" thickBot="1">
      <c r="C396" s="32" t="s">
        <v>474</v>
      </c>
      <c r="D396" s="33">
        <v>0.64100000000000001</v>
      </c>
    </row>
    <row r="397" spans="3:4" ht="23.25" thickBot="1">
      <c r="C397" s="32" t="s">
        <v>475</v>
      </c>
      <c r="D397" s="33">
        <v>0.64100000000000001</v>
      </c>
    </row>
    <row r="398" spans="3:4" ht="23.25" thickBot="1">
      <c r="C398" s="32" t="s">
        <v>476</v>
      </c>
      <c r="D398" s="33">
        <v>0.64100000000000001</v>
      </c>
    </row>
    <row r="399" spans="3:4" ht="23.25" thickBot="1">
      <c r="C399" s="32" t="s">
        <v>477</v>
      </c>
      <c r="D399" s="33">
        <v>0.64100000000000001</v>
      </c>
    </row>
    <row r="400" spans="3:4" ht="23.25" thickBot="1">
      <c r="C400" s="32" t="s">
        <v>478</v>
      </c>
      <c r="D400" s="33">
        <v>0.64100000000000001</v>
      </c>
    </row>
    <row r="401" spans="3:4" ht="23.25" thickBot="1">
      <c r="C401" s="32" t="s">
        <v>479</v>
      </c>
      <c r="D401" s="33">
        <v>0.64100000000000001</v>
      </c>
    </row>
    <row r="402" spans="3:4" ht="23.25" thickBot="1">
      <c r="C402" s="32" t="s">
        <v>480</v>
      </c>
      <c r="D402" s="33">
        <v>0.64100000000000001</v>
      </c>
    </row>
    <row r="403" spans="3:4" ht="23.25" thickBot="1">
      <c r="C403" s="32" t="s">
        <v>481</v>
      </c>
      <c r="D403" s="33">
        <v>0.64100000000000001</v>
      </c>
    </row>
    <row r="404" spans="3:4" ht="23.25" thickBot="1">
      <c r="C404" s="32" t="s">
        <v>482</v>
      </c>
      <c r="D404" s="33">
        <v>0.64100000000000001</v>
      </c>
    </row>
    <row r="405" spans="3:4" ht="13.5" thickBot="1">
      <c r="C405" s="32" t="s">
        <v>483</v>
      </c>
      <c r="D405" s="33">
        <v>0.64100000000000001</v>
      </c>
    </row>
    <row r="406" spans="3:4" ht="13.5" thickBot="1">
      <c r="C406" s="32" t="s">
        <v>484</v>
      </c>
      <c r="D406" s="33">
        <v>0.64100000000000001</v>
      </c>
    </row>
    <row r="407" spans="3:4" ht="23.25" thickBot="1">
      <c r="C407" s="32" t="s">
        <v>485</v>
      </c>
      <c r="D407" s="33">
        <v>0.64100000000000001</v>
      </c>
    </row>
    <row r="408" spans="3:4" ht="23.25" thickBot="1">
      <c r="C408" s="32" t="s">
        <v>486</v>
      </c>
      <c r="D408" s="33">
        <v>0.625</v>
      </c>
    </row>
    <row r="409" spans="3:4" ht="23.25" thickBot="1">
      <c r="C409" s="32" t="s">
        <v>487</v>
      </c>
      <c r="D409" s="33">
        <v>0.45</v>
      </c>
    </row>
    <row r="410" spans="3:4" ht="23.25" thickBot="1">
      <c r="C410" s="32" t="s">
        <v>488</v>
      </c>
      <c r="D410" s="33">
        <v>0.45</v>
      </c>
    </row>
    <row r="411" spans="3:4" ht="13.5" thickBot="1">
      <c r="C411" s="32" t="s">
        <v>489</v>
      </c>
      <c r="D411" s="33">
        <v>0.44800000000000001</v>
      </c>
    </row>
    <row r="412" spans="3:4" ht="23.25" thickBot="1">
      <c r="C412" s="32" t="s">
        <v>490</v>
      </c>
      <c r="D412" s="33">
        <v>0.42799999999999999</v>
      </c>
    </row>
    <row r="413" spans="3:4" ht="13.5" thickBot="1">
      <c r="C413" s="32" t="s">
        <v>491</v>
      </c>
      <c r="D413" s="33">
        <v>0.42299999999999999</v>
      </c>
    </row>
    <row r="414" spans="3:4" ht="23.25" thickBot="1">
      <c r="C414" s="32" t="s">
        <v>492</v>
      </c>
      <c r="D414" s="33">
        <v>0.39800000000000002</v>
      </c>
    </row>
    <row r="415" spans="3:4" ht="23.25" thickBot="1">
      <c r="C415" s="32" t="s">
        <v>493</v>
      </c>
      <c r="D415" s="33">
        <v>0.39800000000000002</v>
      </c>
    </row>
    <row r="416" spans="3:4" ht="13.5" thickBot="1">
      <c r="C416" s="32" t="s">
        <v>494</v>
      </c>
      <c r="D416" s="33">
        <v>0.39800000000000002</v>
      </c>
    </row>
    <row r="417" spans="3:4" ht="23.25" thickBot="1">
      <c r="C417" s="32" t="s">
        <v>495</v>
      </c>
      <c r="D417" s="33">
        <v>0.39800000000000002</v>
      </c>
    </row>
    <row r="418" spans="3:4" ht="23.25" thickBot="1">
      <c r="C418" s="32" t="s">
        <v>496</v>
      </c>
      <c r="D418" s="33">
        <v>0.39800000000000002</v>
      </c>
    </row>
    <row r="419" spans="3:4" ht="23.25" thickBot="1">
      <c r="C419" s="32" t="s">
        <v>497</v>
      </c>
      <c r="D419" s="33">
        <v>0.39800000000000002</v>
      </c>
    </row>
    <row r="420" spans="3:4" ht="23.25" thickBot="1">
      <c r="C420" s="32" t="s">
        <v>498</v>
      </c>
      <c r="D420" s="33">
        <v>0.39800000000000002</v>
      </c>
    </row>
    <row r="421" spans="3:4" ht="23.25" thickBot="1">
      <c r="C421" s="32" t="s">
        <v>499</v>
      </c>
      <c r="D421" s="33">
        <v>0.39800000000000002</v>
      </c>
    </row>
    <row r="422" spans="3:4" ht="23.25" thickBot="1">
      <c r="C422" s="32" t="s">
        <v>500</v>
      </c>
      <c r="D422" s="33">
        <v>0.39800000000000002</v>
      </c>
    </row>
    <row r="423" spans="3:4" ht="13.5" thickBot="1">
      <c r="C423" s="32" t="s">
        <v>501</v>
      </c>
      <c r="D423" s="33">
        <v>0.39800000000000002</v>
      </c>
    </row>
    <row r="424" spans="3:4" ht="13.5" thickBot="1">
      <c r="C424" s="32" t="s">
        <v>502</v>
      </c>
      <c r="D424" s="33">
        <v>0.39800000000000002</v>
      </c>
    </row>
    <row r="425" spans="3:4" ht="23.25" thickBot="1">
      <c r="C425" s="32" t="s">
        <v>503</v>
      </c>
      <c r="D425" s="33">
        <v>0.39800000000000002</v>
      </c>
    </row>
    <row r="426" spans="3:4" ht="23.25" thickBot="1">
      <c r="C426" s="32" t="s">
        <v>504</v>
      </c>
      <c r="D426" s="33">
        <v>0.39800000000000002</v>
      </c>
    </row>
    <row r="427" spans="3:4" ht="23.25" thickBot="1">
      <c r="C427" s="32" t="s">
        <v>505</v>
      </c>
      <c r="D427" s="33">
        <v>0.39800000000000002</v>
      </c>
    </row>
    <row r="428" spans="3:4" ht="23.25" thickBot="1">
      <c r="C428" s="32" t="s">
        <v>506</v>
      </c>
      <c r="D428" s="33">
        <v>0.39800000000000002</v>
      </c>
    </row>
    <row r="429" spans="3:4" ht="23.25" thickBot="1">
      <c r="C429" s="32" t="s">
        <v>507</v>
      </c>
      <c r="D429" s="33">
        <v>0.39800000000000002</v>
      </c>
    </row>
    <row r="430" spans="3:4" ht="23.25" thickBot="1">
      <c r="C430" s="32" t="s">
        <v>508</v>
      </c>
      <c r="D430" s="33">
        <v>0.39800000000000002</v>
      </c>
    </row>
    <row r="431" spans="3:4" ht="23.25" thickBot="1">
      <c r="C431" s="32" t="s">
        <v>509</v>
      </c>
      <c r="D431" s="33">
        <v>0.39800000000000002</v>
      </c>
    </row>
    <row r="432" spans="3:4" ht="23.25" thickBot="1">
      <c r="C432" s="32" t="s">
        <v>510</v>
      </c>
      <c r="D432" s="33">
        <v>0.39800000000000002</v>
      </c>
    </row>
    <row r="433" spans="3:4" ht="23.25" thickBot="1">
      <c r="C433" s="32" t="s">
        <v>511</v>
      </c>
      <c r="D433" s="33">
        <v>0.39800000000000002</v>
      </c>
    </row>
    <row r="434" spans="3:4" ht="34.5" thickBot="1">
      <c r="C434" s="32" t="s">
        <v>512</v>
      </c>
      <c r="D434" s="33">
        <v>0.39800000000000002</v>
      </c>
    </row>
    <row r="435" spans="3:4" ht="13.5" thickBot="1">
      <c r="C435" s="32" t="s">
        <v>513</v>
      </c>
      <c r="D435" s="33">
        <v>0.39800000000000002</v>
      </c>
    </row>
    <row r="436" spans="3:4" ht="23.25" thickBot="1">
      <c r="C436" s="32" t="s">
        <v>514</v>
      </c>
      <c r="D436" s="33">
        <v>0.39800000000000002</v>
      </c>
    </row>
    <row r="437" spans="3:4" ht="23.25" thickBot="1">
      <c r="C437" s="32" t="s">
        <v>515</v>
      </c>
      <c r="D437" s="33">
        <v>0.39800000000000002</v>
      </c>
    </row>
    <row r="438" spans="3:4" ht="23.25" thickBot="1">
      <c r="C438" s="32" t="s">
        <v>516</v>
      </c>
      <c r="D438" s="33">
        <v>0.39800000000000002</v>
      </c>
    </row>
    <row r="439" spans="3:4" ht="23.25" thickBot="1">
      <c r="C439" s="32" t="s">
        <v>517</v>
      </c>
      <c r="D439" s="33">
        <v>0.39800000000000002</v>
      </c>
    </row>
    <row r="440" spans="3:4" ht="23.25" thickBot="1">
      <c r="C440" s="32" t="s">
        <v>518</v>
      </c>
      <c r="D440" s="33">
        <v>0.39800000000000002</v>
      </c>
    </row>
    <row r="441" spans="3:4" ht="23.25" thickBot="1">
      <c r="C441" s="32" t="s">
        <v>519</v>
      </c>
      <c r="D441" s="33">
        <v>0.39800000000000002</v>
      </c>
    </row>
    <row r="442" spans="3:4" ht="23.25" thickBot="1">
      <c r="C442" s="32" t="s">
        <v>520</v>
      </c>
      <c r="D442" s="33">
        <v>0.39800000000000002</v>
      </c>
    </row>
    <row r="443" spans="3:4" ht="23.25" thickBot="1">
      <c r="C443" s="32" t="s">
        <v>521</v>
      </c>
      <c r="D443" s="33">
        <v>0.39800000000000002</v>
      </c>
    </row>
    <row r="444" spans="3:4" ht="13.5" thickBot="1">
      <c r="C444" s="32" t="s">
        <v>522</v>
      </c>
      <c r="D444" s="33">
        <v>0.39800000000000002</v>
      </c>
    </row>
    <row r="445" spans="3:4" ht="23.25" thickBot="1">
      <c r="C445" s="32" t="s">
        <v>523</v>
      </c>
      <c r="D445" s="33">
        <v>0.39600000000000002</v>
      </c>
    </row>
    <row r="446" spans="3:4" ht="23.25" thickBot="1">
      <c r="C446" s="32" t="s">
        <v>524</v>
      </c>
      <c r="D446" s="33">
        <v>0.38900000000000001</v>
      </c>
    </row>
    <row r="447" spans="3:4" ht="13.5" thickBot="1">
      <c r="C447" s="34"/>
      <c r="D447" s="35"/>
    </row>
    <row r="448" spans="3:4">
      <c r="C448" s="89"/>
      <c r="D448" s="89"/>
    </row>
    <row r="449" spans="3:4" ht="21" customHeight="1">
      <c r="C449" s="90"/>
      <c r="D449" s="90"/>
    </row>
    <row r="450" spans="3:4" ht="13.5" thickBot="1">
      <c r="C450" s="91"/>
      <c r="D450" s="91"/>
    </row>
    <row r="451" spans="3:4" ht="22.5" customHeight="1" thickBot="1">
      <c r="C451" s="36"/>
    </row>
    <row r="452" spans="3:4" ht="13.5" thickBot="1">
      <c r="C452" s="30"/>
    </row>
    <row r="453" spans="3:4" ht="13.5" thickBot="1">
      <c r="C453" s="32"/>
    </row>
    <row r="454" spans="3:4" ht="13.5" thickBot="1">
      <c r="C454" s="30"/>
    </row>
    <row r="455" spans="3:4" ht="13.5" thickBot="1">
      <c r="C455" s="32"/>
    </row>
    <row r="456" spans="3:4" ht="13.5" thickBot="1">
      <c r="C456" s="32"/>
    </row>
    <row r="457" spans="3:4" ht="13.5" thickBot="1">
      <c r="C457" s="32"/>
    </row>
    <row r="458" spans="3:4" ht="13.5" thickBot="1">
      <c r="C458" s="32"/>
    </row>
    <row r="459" spans="3:4" ht="13.5" thickBot="1">
      <c r="C459" s="34"/>
    </row>
    <row r="460" spans="3:4" ht="13.5" thickBot="1">
      <c r="C460" s="32"/>
    </row>
    <row r="461" spans="3:4" ht="13.5" thickBot="1">
      <c r="C461" s="32"/>
    </row>
    <row r="462" spans="3:4" ht="13.5" thickBot="1">
      <c r="C462" s="32"/>
    </row>
    <row r="463" spans="3:4" ht="13.5" thickBot="1">
      <c r="C463" s="34"/>
    </row>
    <row r="464" spans="3:4" ht="13.5" thickBot="1">
      <c r="C464" s="32"/>
    </row>
    <row r="465" spans="3:3" ht="13.5" thickBot="1">
      <c r="C465" s="32"/>
    </row>
    <row r="466" spans="3:3" ht="13.5" thickBot="1">
      <c r="C466" s="32"/>
    </row>
    <row r="467" spans="3:3" ht="13.5" thickBot="1">
      <c r="C467" s="32"/>
    </row>
    <row r="468" spans="3:3" ht="13.5" thickBot="1">
      <c r="C468" s="32"/>
    </row>
    <row r="469" spans="3:3" ht="13.5" thickBot="1">
      <c r="C469" s="32"/>
    </row>
    <row r="470" spans="3:3" ht="13.5" thickBot="1">
      <c r="C470" s="32"/>
    </row>
    <row r="471" spans="3:3" ht="13.5" thickBot="1">
      <c r="C471" s="32"/>
    </row>
    <row r="472" spans="3:3" ht="13.5" thickBot="1">
      <c r="C472" s="32"/>
    </row>
    <row r="473" spans="3:3" ht="13.5" thickBot="1">
      <c r="C473" s="32"/>
    </row>
    <row r="474" spans="3:3" ht="13.5" thickBot="1">
      <c r="C474" s="32"/>
    </row>
    <row r="475" spans="3:3" ht="13.5" thickBot="1">
      <c r="C475" s="32"/>
    </row>
    <row r="476" spans="3:3" ht="13.5" thickBot="1">
      <c r="C476" s="32"/>
    </row>
    <row r="477" spans="3:3" ht="13.5" thickBot="1">
      <c r="C477" s="32"/>
    </row>
    <row r="478" spans="3:3" ht="13.5" thickBot="1">
      <c r="C478" s="32"/>
    </row>
    <row r="479" spans="3:3" ht="13.5" thickBot="1">
      <c r="C479" s="32"/>
    </row>
    <row r="480" spans="3:3" ht="13.5" thickBot="1">
      <c r="C480" s="32"/>
    </row>
    <row r="481" spans="3:4" ht="13.5" thickBot="1">
      <c r="C481" s="32"/>
    </row>
    <row r="482" spans="3:4" ht="13.5" thickBot="1">
      <c r="C482" s="32"/>
    </row>
    <row r="483" spans="3:4" ht="13.5" thickBot="1">
      <c r="C483" s="92"/>
      <c r="D483" s="92"/>
    </row>
    <row r="484" spans="3:4" ht="13.5" thickBot="1">
      <c r="C484" s="93"/>
      <c r="D484" s="93"/>
    </row>
    <row r="485" spans="3:4" ht="13.5" thickBot="1">
      <c r="C485" s="30" t="s">
        <v>83</v>
      </c>
      <c r="D485" s="31" t="s">
        <v>525</v>
      </c>
    </row>
    <row r="486" spans="3:4" ht="23.25" thickBot="1">
      <c r="C486" s="32" t="s">
        <v>231</v>
      </c>
      <c r="D486" s="33" t="s">
        <v>526</v>
      </c>
    </row>
    <row r="487" spans="3:4" ht="23.25" thickBot="1">
      <c r="C487" s="32" t="s">
        <v>285</v>
      </c>
      <c r="D487" s="33" t="s">
        <v>527</v>
      </c>
    </row>
    <row r="488" spans="3:4" ht="23.25" thickBot="1">
      <c r="C488" s="32" t="s">
        <v>286</v>
      </c>
      <c r="D488" s="33" t="s">
        <v>528</v>
      </c>
    </row>
    <row r="489" spans="3:4" ht="23.25" thickBot="1">
      <c r="C489" s="32" t="s">
        <v>288</v>
      </c>
      <c r="D489" s="33" t="s">
        <v>529</v>
      </c>
    </row>
    <row r="490" spans="3:4" ht="23.25" thickBot="1">
      <c r="C490" s="32" t="s">
        <v>287</v>
      </c>
      <c r="D490" s="33" t="s">
        <v>530</v>
      </c>
    </row>
    <row r="491" spans="3:4" ht="23.25" thickBot="1">
      <c r="C491" s="32" t="s">
        <v>289</v>
      </c>
      <c r="D491" s="33" t="s">
        <v>531</v>
      </c>
    </row>
    <row r="492" spans="3:4" ht="23.25" thickBot="1">
      <c r="C492" s="34" t="s">
        <v>290</v>
      </c>
      <c r="D492" s="35" t="s">
        <v>532</v>
      </c>
    </row>
    <row r="493" spans="3:4" ht="23.25" thickBot="1">
      <c r="C493" s="32" t="s">
        <v>291</v>
      </c>
      <c r="D493" s="33" t="s">
        <v>533</v>
      </c>
    </row>
    <row r="494" spans="3:4" ht="23.25" thickBot="1">
      <c r="C494" s="34" t="s">
        <v>295</v>
      </c>
      <c r="D494" s="35" t="s">
        <v>534</v>
      </c>
    </row>
    <row r="495" spans="3:4" ht="23.25" thickBot="1">
      <c r="C495" s="30" t="s">
        <v>294</v>
      </c>
      <c r="D495" s="31" t="s">
        <v>535</v>
      </c>
    </row>
    <row r="496" spans="3:4" ht="13.5" thickBot="1">
      <c r="C496" s="32" t="s">
        <v>292</v>
      </c>
      <c r="D496" s="33" t="s">
        <v>536</v>
      </c>
    </row>
    <row r="497" spans="3:4" ht="13.5" thickBot="1">
      <c r="C497" s="32" t="s">
        <v>293</v>
      </c>
      <c r="D497" s="33" t="s">
        <v>537</v>
      </c>
    </row>
    <row r="498" spans="3:4" ht="23.25" thickBot="1">
      <c r="C498" s="32" t="s">
        <v>296</v>
      </c>
      <c r="D498" s="33" t="s">
        <v>527</v>
      </c>
    </row>
    <row r="499" spans="3:4" ht="23.25" thickBot="1">
      <c r="C499" s="32" t="s">
        <v>297</v>
      </c>
      <c r="D499" s="33" t="s">
        <v>533</v>
      </c>
    </row>
    <row r="500" spans="3:4" ht="23.25" thickBot="1">
      <c r="C500" s="32" t="s">
        <v>298</v>
      </c>
      <c r="D500" s="33" t="s">
        <v>538</v>
      </c>
    </row>
    <row r="501" spans="3:4" ht="23.25" thickBot="1">
      <c r="C501" s="32" t="s">
        <v>299</v>
      </c>
      <c r="D501" s="33" t="s">
        <v>539</v>
      </c>
    </row>
    <row r="502" spans="3:4">
      <c r="C502" s="88"/>
      <c r="D502" s="88"/>
    </row>
  </sheetData>
  <mergeCells count="6">
    <mergeCell ref="C502:D502"/>
    <mergeCell ref="C448:D448"/>
    <mergeCell ref="C449:D449"/>
    <mergeCell ref="C450:D450"/>
    <mergeCell ref="C483:D483"/>
    <mergeCell ref="C484:D484"/>
  </mergeCells>
  <conditionalFormatting sqref="D5">
    <cfRule type="dataBar" priority="2">
      <formula>MAX(IF(ISBLANK($D$5:$D$5), "", IF(ISERROR($D$5:$D$5), "", $D$5:$D$5)))</formula>
      <dataBar>
        <cfvo type="min"/>
        <cfvo type="max"/>
        <color rgb="FF638EC6"/>
      </dataBar>
    </cfRule>
  </conditionalFormatting>
  <conditionalFormatting sqref="D5">
    <cfRule type="dataBar" priority="1">
      <formula>MAX(IF(ISBLANK($D$5:$D$5), "", IF(ISERROR($D$5:$D$5), "", $D$5:$D$5)))</formula>
      <dataBar>
        <cfvo type="min"/>
        <cfvo type="max"/>
        <color rgb="FF63C384"/>
      </dataBar>
    </cfRule>
  </conditionalFormatting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C4:H502"/>
  <sheetViews>
    <sheetView topLeftCell="A6" workbookViewId="0">
      <selection activeCell="H22" sqref="H22"/>
    </sheetView>
  </sheetViews>
  <sheetFormatPr defaultColWidth="9.140625" defaultRowHeight="12.75"/>
  <cols>
    <col min="1" max="2" width="9.140625" style="28"/>
    <col min="3" max="3" width="11.140625" style="28" customWidth="1"/>
    <col min="4" max="4" width="10.7109375" style="29" bestFit="1" customWidth="1"/>
    <col min="5" max="6" width="9.140625" style="28"/>
    <col min="7" max="7" width="14.42578125" style="28" customWidth="1"/>
    <col min="8" max="16384" width="9.140625" style="28"/>
  </cols>
  <sheetData>
    <row r="4" spans="3:8" ht="13.5" thickBot="1">
      <c r="C4" s="28" t="s">
        <v>81</v>
      </c>
      <c r="D4" s="29" t="s">
        <v>82</v>
      </c>
    </row>
    <row r="5" spans="3:8" ht="13.5" thickBot="1">
      <c r="C5" s="30" t="s">
        <v>83</v>
      </c>
      <c r="D5" s="31" t="s">
        <v>82</v>
      </c>
    </row>
    <row r="6" spans="3:8" ht="23.25" thickBot="1">
      <c r="C6" s="32" t="s">
        <v>84</v>
      </c>
      <c r="D6" s="33">
        <v>9.6</v>
      </c>
      <c r="G6" s="37" t="s">
        <v>82</v>
      </c>
      <c r="H6" s="37"/>
    </row>
    <row r="7" spans="3:8" ht="23.25" thickBot="1">
      <c r="C7" s="32" t="s">
        <v>85</v>
      </c>
      <c r="D7" s="33">
        <v>9.1</v>
      </c>
      <c r="G7" s="38"/>
      <c r="H7" s="38"/>
    </row>
    <row r="8" spans="3:8" ht="23.25" thickBot="1">
      <c r="C8" s="32" t="s">
        <v>86</v>
      </c>
      <c r="D8" s="33">
        <v>9</v>
      </c>
      <c r="G8" s="38" t="s">
        <v>66</v>
      </c>
      <c r="H8" s="38">
        <v>3.8844965986394548</v>
      </c>
    </row>
    <row r="9" spans="3:8" ht="23.25" thickBot="1">
      <c r="C9" s="32" t="s">
        <v>87</v>
      </c>
      <c r="D9" s="33">
        <v>8.8800000000000008</v>
      </c>
      <c r="G9" s="38" t="s">
        <v>67</v>
      </c>
      <c r="H9" s="38">
        <v>0.18962006844711721</v>
      </c>
    </row>
    <row r="10" spans="3:8" ht="13.5" thickBot="1">
      <c r="C10" s="32" t="s">
        <v>88</v>
      </c>
      <c r="D10" s="33">
        <v>8.75</v>
      </c>
      <c r="G10" s="38" t="s">
        <v>68</v>
      </c>
      <c r="H10" s="38">
        <v>2.5</v>
      </c>
    </row>
    <row r="11" spans="3:8" ht="23.25" thickBot="1">
      <c r="C11" s="32" t="s">
        <v>89</v>
      </c>
      <c r="D11" s="33">
        <v>8.74</v>
      </c>
      <c r="G11" s="38" t="s">
        <v>69</v>
      </c>
      <c r="H11" s="38">
        <v>0.71899999999999997</v>
      </c>
    </row>
    <row r="12" spans="3:8" ht="23.25" thickBot="1">
      <c r="C12" s="32" t="s">
        <v>90</v>
      </c>
      <c r="D12" s="33">
        <v>8.66</v>
      </c>
      <c r="G12" s="38" t="s">
        <v>70</v>
      </c>
      <c r="H12" s="38">
        <v>3.9820214373894616</v>
      </c>
    </row>
    <row r="13" spans="3:8" ht="13.5" thickBot="1">
      <c r="C13" s="32" t="s">
        <v>91</v>
      </c>
      <c r="D13" s="33">
        <v>8.64</v>
      </c>
      <c r="G13" s="38" t="s">
        <v>71</v>
      </c>
      <c r="H13" s="38">
        <v>15.856494727829233</v>
      </c>
    </row>
    <row r="14" spans="3:8" ht="23.25" thickBot="1">
      <c r="C14" s="32" t="s">
        <v>92</v>
      </c>
      <c r="D14" s="33">
        <v>8.4700000000000006</v>
      </c>
      <c r="G14" s="38" t="s">
        <v>72</v>
      </c>
      <c r="H14" s="38">
        <v>2.1914888201654565</v>
      </c>
    </row>
    <row r="15" spans="3:8" ht="23.25" thickBot="1">
      <c r="C15" s="32" t="s">
        <v>93</v>
      </c>
      <c r="D15" s="33">
        <v>8.42</v>
      </c>
      <c r="G15" s="38" t="s">
        <v>73</v>
      </c>
      <c r="H15" s="38">
        <v>1.6061900920956593</v>
      </c>
    </row>
    <row r="16" spans="3:8" ht="23.25" thickBot="1">
      <c r="C16" s="32" t="s">
        <v>94</v>
      </c>
      <c r="D16" s="33">
        <v>8.4</v>
      </c>
      <c r="G16" s="38" t="s">
        <v>74</v>
      </c>
      <c r="H16" s="38">
        <v>19.611000000000001</v>
      </c>
    </row>
    <row r="17" spans="3:8" ht="34.5" thickBot="1">
      <c r="C17" s="32" t="s">
        <v>95</v>
      </c>
      <c r="D17" s="33">
        <v>8.36</v>
      </c>
      <c r="G17" s="38" t="s">
        <v>75</v>
      </c>
      <c r="H17" s="38">
        <v>0.38900000000000001</v>
      </c>
    </row>
    <row r="18" spans="3:8" ht="23.25" thickBot="1">
      <c r="C18" s="32" t="s">
        <v>96</v>
      </c>
      <c r="D18" s="33">
        <v>8.33</v>
      </c>
      <c r="G18" s="38" t="s">
        <v>76</v>
      </c>
      <c r="H18" s="38">
        <v>20</v>
      </c>
    </row>
    <row r="19" spans="3:8" ht="23.25" thickBot="1">
      <c r="C19" s="32" t="s">
        <v>97</v>
      </c>
      <c r="D19" s="33">
        <v>8.25</v>
      </c>
      <c r="G19" s="38" t="s">
        <v>77</v>
      </c>
      <c r="H19" s="38">
        <v>1713.0629999999996</v>
      </c>
    </row>
    <row r="20" spans="3:8" ht="23.25" thickBot="1">
      <c r="C20" s="32" t="s">
        <v>98</v>
      </c>
      <c r="D20" s="33">
        <v>8.1</v>
      </c>
      <c r="G20" s="39" t="s">
        <v>78</v>
      </c>
      <c r="H20" s="39">
        <v>441</v>
      </c>
    </row>
    <row r="21" spans="3:8" ht="23.25" thickBot="1">
      <c r="C21" s="32" t="s">
        <v>99</v>
      </c>
      <c r="D21" s="33">
        <v>8</v>
      </c>
    </row>
    <row r="22" spans="3:8" ht="23.25" thickBot="1">
      <c r="C22" s="32" t="s">
        <v>100</v>
      </c>
      <c r="D22" s="33">
        <v>8</v>
      </c>
    </row>
    <row r="23" spans="3:8" ht="13.5" thickBot="1">
      <c r="C23" s="32" t="s">
        <v>101</v>
      </c>
      <c r="D23" s="33">
        <v>8</v>
      </c>
    </row>
    <row r="24" spans="3:8" ht="23.25" thickBot="1">
      <c r="C24" s="32" t="s">
        <v>102</v>
      </c>
      <c r="D24" s="33">
        <v>7.9</v>
      </c>
    </row>
    <row r="25" spans="3:8" ht="23.25" thickBot="1">
      <c r="C25" s="32" t="s">
        <v>103</v>
      </c>
      <c r="D25" s="33">
        <v>7.7</v>
      </c>
    </row>
    <row r="26" spans="3:8" ht="23.25" thickBot="1">
      <c r="C26" s="32" t="s">
        <v>104</v>
      </c>
      <c r="D26" s="33">
        <v>7.56</v>
      </c>
    </row>
    <row r="27" spans="3:8" ht="23.25" thickBot="1">
      <c r="C27" s="32" t="s">
        <v>105</v>
      </c>
      <c r="D27" s="33">
        <v>7.52</v>
      </c>
    </row>
    <row r="28" spans="3:8" ht="23.25" thickBot="1">
      <c r="C28" s="32" t="s">
        <v>106</v>
      </c>
      <c r="D28" s="33">
        <v>7.5</v>
      </c>
    </row>
    <row r="29" spans="3:8" ht="23.25" thickBot="1">
      <c r="C29" s="32" t="s">
        <v>107</v>
      </c>
      <c r="D29" s="33">
        <v>7.42</v>
      </c>
    </row>
    <row r="30" spans="3:8" ht="13.5" thickBot="1">
      <c r="C30" s="32" t="s">
        <v>108</v>
      </c>
      <c r="D30" s="33">
        <v>7.39</v>
      </c>
    </row>
    <row r="31" spans="3:8" ht="23.25" thickBot="1">
      <c r="C31" s="32" t="s">
        <v>109</v>
      </c>
      <c r="D31" s="33">
        <v>7.36</v>
      </c>
    </row>
    <row r="32" spans="3:8" ht="23.25" thickBot="1">
      <c r="C32" s="32" t="s">
        <v>110</v>
      </c>
      <c r="D32" s="33">
        <v>7.35</v>
      </c>
    </row>
    <row r="33" spans="3:4" ht="23.25" thickBot="1">
      <c r="C33" s="32" t="s">
        <v>111</v>
      </c>
      <c r="D33" s="33">
        <v>7.31</v>
      </c>
    </row>
    <row r="34" spans="3:4" ht="23.25" thickBot="1">
      <c r="C34" s="32" t="s">
        <v>112</v>
      </c>
      <c r="D34" s="33">
        <v>7.25</v>
      </c>
    </row>
    <row r="35" spans="3:4" ht="23.25" thickBot="1">
      <c r="C35" s="32" t="s">
        <v>113</v>
      </c>
      <c r="D35" s="33">
        <v>7.23</v>
      </c>
    </row>
    <row r="36" spans="3:4" ht="23.25" thickBot="1">
      <c r="C36" s="32" t="s">
        <v>114</v>
      </c>
      <c r="D36" s="33">
        <v>7.2</v>
      </c>
    </row>
    <row r="37" spans="3:4" ht="23.25" thickBot="1">
      <c r="C37" s="32" t="s">
        <v>115</v>
      </c>
      <c r="D37" s="33">
        <v>7.17</v>
      </c>
    </row>
    <row r="38" spans="3:4" ht="23.25" thickBot="1">
      <c r="C38" s="32" t="s">
        <v>116</v>
      </c>
      <c r="D38" s="33">
        <v>7.08</v>
      </c>
    </row>
    <row r="39" spans="3:4" ht="23.25" thickBot="1">
      <c r="C39" s="32" t="s">
        <v>117</v>
      </c>
      <c r="D39" s="33">
        <v>7</v>
      </c>
    </row>
    <row r="40" spans="3:4" ht="13.5" thickBot="1">
      <c r="C40" s="32" t="s">
        <v>118</v>
      </c>
      <c r="D40" s="33">
        <v>6.97</v>
      </c>
    </row>
    <row r="41" spans="3:4" ht="23.25" thickBot="1">
      <c r="C41" s="32" t="s">
        <v>119</v>
      </c>
      <c r="D41" s="33">
        <v>6.95</v>
      </c>
    </row>
    <row r="42" spans="3:4" ht="23.25" thickBot="1">
      <c r="C42" s="32" t="s">
        <v>120</v>
      </c>
      <c r="D42" s="33">
        <v>6.94</v>
      </c>
    </row>
    <row r="43" spans="3:4" ht="23.25" thickBot="1">
      <c r="C43" s="32" t="s">
        <v>121</v>
      </c>
      <c r="D43" s="33">
        <v>6.88</v>
      </c>
    </row>
    <row r="44" spans="3:4" ht="13.5" thickBot="1">
      <c r="C44" s="32" t="s">
        <v>122</v>
      </c>
      <c r="D44" s="33">
        <v>6.87</v>
      </c>
    </row>
    <row r="45" spans="3:4" ht="13.5" thickBot="1">
      <c r="C45" s="32" t="s">
        <v>123</v>
      </c>
      <c r="D45" s="33">
        <v>6.84</v>
      </c>
    </row>
    <row r="46" spans="3:4" ht="23.25" thickBot="1">
      <c r="C46" s="32" t="s">
        <v>124</v>
      </c>
      <c r="D46" s="33">
        <v>6.72</v>
      </c>
    </row>
    <row r="47" spans="3:4" ht="23.25" thickBot="1">
      <c r="C47" s="32" t="s">
        <v>125</v>
      </c>
      <c r="D47" s="33">
        <v>6.66</v>
      </c>
    </row>
    <row r="48" spans="3:4" ht="23.25" thickBot="1">
      <c r="C48" s="32" t="s">
        <v>126</v>
      </c>
      <c r="D48" s="33">
        <v>6.5</v>
      </c>
    </row>
    <row r="49" spans="3:4" ht="23.25" thickBot="1">
      <c r="C49" s="32" t="s">
        <v>127</v>
      </c>
      <c r="D49" s="33">
        <v>6.48</v>
      </c>
    </row>
    <row r="50" spans="3:4" ht="13.5" thickBot="1">
      <c r="C50" s="32" t="s">
        <v>128</v>
      </c>
      <c r="D50" s="33">
        <v>6.35</v>
      </c>
    </row>
    <row r="51" spans="3:4" ht="23.25" thickBot="1">
      <c r="C51" s="32" t="s">
        <v>129</v>
      </c>
      <c r="D51" s="33">
        <v>6.35</v>
      </c>
    </row>
    <row r="52" spans="3:4" ht="23.25" thickBot="1">
      <c r="C52" s="32" t="s">
        <v>130</v>
      </c>
      <c r="D52" s="33">
        <v>6.3</v>
      </c>
    </row>
    <row r="53" spans="3:4" ht="23.25" thickBot="1">
      <c r="C53" s="32" t="s">
        <v>131</v>
      </c>
      <c r="D53" s="33">
        <v>6.27</v>
      </c>
    </row>
    <row r="54" spans="3:4" ht="23.25" thickBot="1">
      <c r="C54" s="32" t="s">
        <v>132</v>
      </c>
      <c r="D54" s="33">
        <v>6.2</v>
      </c>
    </row>
    <row r="55" spans="3:4" ht="23.25" thickBot="1">
      <c r="C55" s="32" t="s">
        <v>133</v>
      </c>
      <c r="D55" s="33">
        <v>6.18</v>
      </c>
    </row>
    <row r="56" spans="3:4" ht="23.25" thickBot="1">
      <c r="C56" s="32" t="s">
        <v>134</v>
      </c>
      <c r="D56" s="33">
        <v>6</v>
      </c>
    </row>
    <row r="57" spans="3:4" ht="23.25" thickBot="1">
      <c r="C57" s="32" t="s">
        <v>135</v>
      </c>
      <c r="D57" s="33">
        <v>5.9</v>
      </c>
    </row>
    <row r="58" spans="3:4" ht="23.25" thickBot="1">
      <c r="C58" s="32" t="s">
        <v>136</v>
      </c>
      <c r="D58" s="33">
        <v>5.9</v>
      </c>
    </row>
    <row r="59" spans="3:4" ht="23.25" thickBot="1">
      <c r="C59" s="32" t="s">
        <v>137</v>
      </c>
      <c r="D59" s="33">
        <v>5.9</v>
      </c>
    </row>
    <row r="60" spans="3:4" ht="34.5" thickBot="1">
      <c r="C60" s="32" t="s">
        <v>138</v>
      </c>
      <c r="D60" s="33">
        <v>5.9</v>
      </c>
    </row>
    <row r="61" spans="3:4" ht="13.5" thickBot="1">
      <c r="C61" s="32" t="s">
        <v>139</v>
      </c>
      <c r="D61" s="33">
        <v>5.9</v>
      </c>
    </row>
    <row r="62" spans="3:4" ht="23.25" thickBot="1">
      <c r="C62" s="32" t="s">
        <v>140</v>
      </c>
      <c r="D62" s="33">
        <v>5.61</v>
      </c>
    </row>
    <row r="63" spans="3:4" ht="13.5" thickBot="1">
      <c r="C63" s="32" t="s">
        <v>141</v>
      </c>
      <c r="D63" s="33">
        <v>5.59</v>
      </c>
    </row>
    <row r="64" spans="3:4" ht="23.25" thickBot="1">
      <c r="C64" s="32" t="s">
        <v>142</v>
      </c>
      <c r="D64" s="33">
        <v>5.51</v>
      </c>
    </row>
    <row r="65" spans="3:4" ht="23.25" thickBot="1">
      <c r="C65" s="32" t="s">
        <v>143</v>
      </c>
      <c r="D65" s="33">
        <v>5.5</v>
      </c>
    </row>
    <row r="66" spans="3:4" ht="34.5" thickBot="1">
      <c r="C66" s="32" t="s">
        <v>144</v>
      </c>
      <c r="D66" s="33">
        <v>5.5</v>
      </c>
    </row>
    <row r="67" spans="3:4" ht="13.5" thickBot="1">
      <c r="C67" s="32" t="s">
        <v>145</v>
      </c>
      <c r="D67" s="33">
        <v>5.48</v>
      </c>
    </row>
    <row r="68" spans="3:4" ht="23.25" thickBot="1">
      <c r="C68" s="32" t="s">
        <v>146</v>
      </c>
      <c r="D68" s="33">
        <v>5.4</v>
      </c>
    </row>
    <row r="69" spans="3:4" ht="23.25" thickBot="1">
      <c r="C69" s="32" t="s">
        <v>147</v>
      </c>
      <c r="D69" s="33">
        <v>5.39</v>
      </c>
    </row>
    <row r="70" spans="3:4" ht="23.25" thickBot="1">
      <c r="C70" s="32" t="s">
        <v>148</v>
      </c>
      <c r="D70" s="33">
        <v>5.39</v>
      </c>
    </row>
    <row r="71" spans="3:4" ht="23.25" thickBot="1">
      <c r="C71" s="32" t="s">
        <v>149</v>
      </c>
      <c r="D71" s="33">
        <v>5.39</v>
      </c>
    </row>
    <row r="72" spans="3:4" ht="23.25" thickBot="1">
      <c r="C72" s="32" t="s">
        <v>150</v>
      </c>
      <c r="D72" s="33">
        <v>5.39</v>
      </c>
    </row>
    <row r="73" spans="3:4" ht="23.25" thickBot="1">
      <c r="C73" s="32" t="s">
        <v>151</v>
      </c>
      <c r="D73" s="33">
        <v>5.39</v>
      </c>
    </row>
    <row r="74" spans="3:4" ht="23.25" thickBot="1">
      <c r="C74" s="32" t="s">
        <v>152</v>
      </c>
      <c r="D74" s="33">
        <v>5.39</v>
      </c>
    </row>
    <row r="75" spans="3:4" ht="23.25" thickBot="1">
      <c r="C75" s="32" t="s">
        <v>153</v>
      </c>
      <c r="D75" s="33">
        <v>5.25</v>
      </c>
    </row>
    <row r="76" spans="3:4" ht="13.5" thickBot="1">
      <c r="C76" s="32" t="s">
        <v>154</v>
      </c>
      <c r="D76" s="33">
        <v>5.2</v>
      </c>
    </row>
    <row r="77" spans="3:4" ht="23.25" thickBot="1">
      <c r="C77" s="32" t="s">
        <v>155</v>
      </c>
      <c r="D77" s="33">
        <v>5.07</v>
      </c>
    </row>
    <row r="78" spans="3:4" ht="23.25" thickBot="1">
      <c r="C78" s="32" t="s">
        <v>156</v>
      </c>
      <c r="D78" s="33">
        <v>5.0199999999999996</v>
      </c>
    </row>
    <row r="79" spans="3:4" ht="23.25" thickBot="1">
      <c r="C79" s="32" t="s">
        <v>157</v>
      </c>
      <c r="D79" s="33">
        <v>5</v>
      </c>
    </row>
    <row r="80" spans="3:4" ht="23.25" thickBot="1">
      <c r="C80" s="32" t="s">
        <v>158</v>
      </c>
      <c r="D80" s="33">
        <v>5</v>
      </c>
    </row>
    <row r="81" spans="3:4" ht="23.25" thickBot="1">
      <c r="C81" s="32" t="s">
        <v>159</v>
      </c>
      <c r="D81" s="33">
        <v>5</v>
      </c>
    </row>
    <row r="82" spans="3:4" ht="23.25" thickBot="1">
      <c r="C82" s="32" t="s">
        <v>160</v>
      </c>
      <c r="D82" s="33">
        <v>5</v>
      </c>
    </row>
    <row r="83" spans="3:4" ht="13.5" thickBot="1">
      <c r="C83" s="32" t="s">
        <v>161</v>
      </c>
      <c r="D83" s="33">
        <v>5</v>
      </c>
    </row>
    <row r="84" spans="3:4" ht="23.25" thickBot="1">
      <c r="C84" s="32" t="s">
        <v>162</v>
      </c>
      <c r="D84" s="33">
        <v>5</v>
      </c>
    </row>
    <row r="85" spans="3:4" ht="13.5" thickBot="1">
      <c r="C85" s="32" t="s">
        <v>163</v>
      </c>
      <c r="D85" s="33">
        <v>5</v>
      </c>
    </row>
    <row r="86" spans="3:4" ht="34.5" thickBot="1">
      <c r="C86" s="32" t="s">
        <v>164</v>
      </c>
      <c r="D86" s="33">
        <v>5</v>
      </c>
    </row>
    <row r="87" spans="3:4" ht="23.25" thickBot="1">
      <c r="C87" s="32" t="s">
        <v>165</v>
      </c>
      <c r="D87" s="33">
        <v>5</v>
      </c>
    </row>
    <row r="88" spans="3:4" ht="23.25" thickBot="1">
      <c r="C88" s="32" t="s">
        <v>166</v>
      </c>
      <c r="D88" s="33">
        <v>5</v>
      </c>
    </row>
    <row r="89" spans="3:4" ht="23.25" thickBot="1">
      <c r="C89" s="32" t="s">
        <v>167</v>
      </c>
      <c r="D89" s="33">
        <v>4.95</v>
      </c>
    </row>
    <row r="90" spans="3:4" ht="23.25" thickBot="1">
      <c r="C90" s="32" t="s">
        <v>168</v>
      </c>
      <c r="D90" s="33">
        <v>4.9000000000000004</v>
      </c>
    </row>
    <row r="91" spans="3:4" ht="23.25" thickBot="1">
      <c r="C91" s="32" t="s">
        <v>169</v>
      </c>
      <c r="D91" s="33">
        <v>4.79</v>
      </c>
    </row>
    <row r="92" spans="3:4" ht="23.25" thickBot="1">
      <c r="C92" s="32" t="s">
        <v>170</v>
      </c>
      <c r="D92" s="33">
        <v>4.75</v>
      </c>
    </row>
    <row r="93" spans="3:4" ht="13.5" thickBot="1">
      <c r="C93" s="32" t="s">
        <v>171</v>
      </c>
      <c r="D93" s="33">
        <v>4.6900000000000004</v>
      </c>
    </row>
    <row r="94" spans="3:4" ht="23.25" thickBot="1">
      <c r="C94" s="32" t="s">
        <v>172</v>
      </c>
      <c r="D94" s="33">
        <v>4.62</v>
      </c>
    </row>
    <row r="95" spans="3:4" ht="23.25" thickBot="1">
      <c r="C95" s="32" t="s">
        <v>173</v>
      </c>
      <c r="D95" s="33">
        <v>4.5999999999999996</v>
      </c>
    </row>
    <row r="96" spans="3:4" ht="23.25" thickBot="1">
      <c r="C96" s="32" t="s">
        <v>174</v>
      </c>
      <c r="D96" s="33">
        <v>4.55</v>
      </c>
    </row>
    <row r="97" spans="3:4" ht="23.25" thickBot="1">
      <c r="C97" s="32" t="s">
        <v>175</v>
      </c>
      <c r="D97" s="33">
        <v>4.55</v>
      </c>
    </row>
    <row r="98" spans="3:4" ht="23.25" thickBot="1">
      <c r="C98" s="32" t="s">
        <v>176</v>
      </c>
      <c r="D98" s="33">
        <v>4.5</v>
      </c>
    </row>
    <row r="99" spans="3:4" ht="23.25" thickBot="1">
      <c r="C99" s="32" t="s">
        <v>177</v>
      </c>
      <c r="D99" s="33">
        <v>4.5</v>
      </c>
    </row>
    <row r="100" spans="3:4" ht="23.25" thickBot="1">
      <c r="C100" s="32" t="s">
        <v>178</v>
      </c>
      <c r="D100" s="33">
        <v>4.49</v>
      </c>
    </row>
    <row r="101" spans="3:4" ht="23.25" thickBot="1">
      <c r="C101" s="32" t="s">
        <v>179</v>
      </c>
      <c r="D101" s="33">
        <v>4.4000000000000004</v>
      </c>
    </row>
    <row r="102" spans="3:4" ht="23.25" thickBot="1">
      <c r="C102" s="32" t="s">
        <v>180</v>
      </c>
      <c r="D102" s="33">
        <v>4.3499999999999996</v>
      </c>
    </row>
    <row r="103" spans="3:4" ht="23.25" thickBot="1">
      <c r="C103" s="32" t="s">
        <v>181</v>
      </c>
      <c r="D103" s="33">
        <v>4.34</v>
      </c>
    </row>
    <row r="104" spans="3:4" ht="13.5" thickBot="1">
      <c r="C104" s="32" t="s">
        <v>182</v>
      </c>
      <c r="D104" s="33">
        <v>4.25</v>
      </c>
    </row>
    <row r="105" spans="3:4" ht="23.25" thickBot="1">
      <c r="C105" s="32" t="s">
        <v>183</v>
      </c>
      <c r="D105" s="33">
        <v>4.2</v>
      </c>
    </row>
    <row r="106" spans="3:4" ht="23.25" thickBot="1">
      <c r="C106" s="32" t="s">
        <v>184</v>
      </c>
      <c r="D106" s="33">
        <v>4.1900000000000004</v>
      </c>
    </row>
    <row r="107" spans="3:4" ht="23.25" thickBot="1">
      <c r="C107" s="32" t="s">
        <v>185</v>
      </c>
      <c r="D107" s="33">
        <v>4.13</v>
      </c>
    </row>
    <row r="108" spans="3:4" ht="23.25" thickBot="1">
      <c r="C108" s="32" t="s">
        <v>186</v>
      </c>
      <c r="D108" s="33">
        <v>4.0599999999999996</v>
      </c>
    </row>
    <row r="109" spans="3:4" ht="23.25" thickBot="1">
      <c r="C109" s="32" t="s">
        <v>187</v>
      </c>
      <c r="D109" s="33">
        <v>4.0199999999999996</v>
      </c>
    </row>
    <row r="110" spans="3:4" ht="23.25" thickBot="1">
      <c r="C110" s="32" t="s">
        <v>188</v>
      </c>
      <c r="D110" s="33">
        <v>4</v>
      </c>
    </row>
    <row r="111" spans="3:4" ht="23.25" thickBot="1">
      <c r="C111" s="32" t="s">
        <v>189</v>
      </c>
      <c r="D111" s="33">
        <v>4</v>
      </c>
    </row>
    <row r="112" spans="3:4" ht="23.25" thickBot="1">
      <c r="C112" s="32" t="s">
        <v>190</v>
      </c>
      <c r="D112" s="33">
        <v>4</v>
      </c>
    </row>
    <row r="113" spans="3:4" ht="34.5" thickBot="1">
      <c r="C113" s="32" t="s">
        <v>191</v>
      </c>
      <c r="D113" s="33">
        <v>4</v>
      </c>
    </row>
    <row r="114" spans="3:4" ht="23.25" thickBot="1">
      <c r="C114" s="32" t="s">
        <v>192</v>
      </c>
      <c r="D114" s="33">
        <v>4</v>
      </c>
    </row>
    <row r="115" spans="3:4" ht="23.25" thickBot="1">
      <c r="C115" s="32" t="s">
        <v>193</v>
      </c>
      <c r="D115" s="33">
        <v>3.93</v>
      </c>
    </row>
    <row r="116" spans="3:4" ht="23.25" thickBot="1">
      <c r="C116" s="32" t="s">
        <v>194</v>
      </c>
      <c r="D116" s="33">
        <v>3.88</v>
      </c>
    </row>
    <row r="117" spans="3:4" ht="23.25" thickBot="1">
      <c r="C117" s="32" t="s">
        <v>195</v>
      </c>
      <c r="D117" s="33">
        <v>3.85</v>
      </c>
    </row>
    <row r="118" spans="3:4" ht="13.5" thickBot="1">
      <c r="C118" s="32" t="s">
        <v>196</v>
      </c>
      <c r="D118" s="33">
        <v>3.79</v>
      </c>
    </row>
    <row r="119" spans="3:4" ht="34.5" thickBot="1">
      <c r="C119" s="32" t="s">
        <v>197</v>
      </c>
      <c r="D119" s="33">
        <v>3.75</v>
      </c>
    </row>
    <row r="120" spans="3:4" ht="23.25" thickBot="1">
      <c r="C120" s="32" t="s">
        <v>198</v>
      </c>
      <c r="D120" s="33">
        <v>3.71</v>
      </c>
    </row>
    <row r="121" spans="3:4" ht="23.25" thickBot="1">
      <c r="C121" s="32" t="s">
        <v>199</v>
      </c>
      <c r="D121" s="33">
        <v>3.7</v>
      </c>
    </row>
    <row r="122" spans="3:4" ht="13.5" thickBot="1">
      <c r="C122" s="32" t="s">
        <v>200</v>
      </c>
      <c r="D122" s="33">
        <v>3.63</v>
      </c>
    </row>
    <row r="123" spans="3:4" ht="23.25" thickBot="1">
      <c r="C123" s="32" t="s">
        <v>201</v>
      </c>
      <c r="D123" s="33">
        <v>3.61</v>
      </c>
    </row>
    <row r="124" spans="3:4" ht="23.25" thickBot="1">
      <c r="C124" s="32" t="s">
        <v>202</v>
      </c>
      <c r="D124" s="33">
        <v>3.6</v>
      </c>
    </row>
    <row r="125" spans="3:4" ht="23.25" thickBot="1">
      <c r="C125" s="32" t="s">
        <v>203</v>
      </c>
      <c r="D125" s="33">
        <v>3.59</v>
      </c>
    </row>
    <row r="126" spans="3:4" ht="13.5" thickBot="1">
      <c r="C126" s="32" t="s">
        <v>204</v>
      </c>
      <c r="D126" s="33">
        <v>3.52</v>
      </c>
    </row>
    <row r="127" spans="3:4" ht="23.25" thickBot="1">
      <c r="C127" s="32" t="s">
        <v>205</v>
      </c>
      <c r="D127" s="33">
        <v>3.52</v>
      </c>
    </row>
    <row r="128" spans="3:4" ht="23.25" thickBot="1">
      <c r="C128" s="32" t="s">
        <v>206</v>
      </c>
      <c r="D128" s="33">
        <v>3.5</v>
      </c>
    </row>
    <row r="129" spans="3:4" ht="13.5" thickBot="1">
      <c r="C129" s="32" t="s">
        <v>207</v>
      </c>
      <c r="D129" s="33">
        <v>3.5</v>
      </c>
    </row>
    <row r="130" spans="3:4" ht="23.25" thickBot="1">
      <c r="C130" s="32" t="s">
        <v>208</v>
      </c>
      <c r="D130" s="33">
        <v>3.5</v>
      </c>
    </row>
    <row r="131" spans="3:4" ht="13.5" thickBot="1">
      <c r="C131" s="32" t="s">
        <v>209</v>
      </c>
      <c r="D131" s="33">
        <v>3.5</v>
      </c>
    </row>
    <row r="132" spans="3:4" ht="23.25" thickBot="1">
      <c r="C132" s="32" t="s">
        <v>210</v>
      </c>
      <c r="D132" s="33">
        <v>3.48</v>
      </c>
    </row>
    <row r="133" spans="3:4" ht="13.5" thickBot="1">
      <c r="C133" s="32" t="s">
        <v>211</v>
      </c>
      <c r="D133" s="33">
        <v>3.41</v>
      </c>
    </row>
    <row r="134" spans="3:4" ht="23.25" thickBot="1">
      <c r="C134" s="32" t="s">
        <v>212</v>
      </c>
      <c r="D134" s="33">
        <v>3.4</v>
      </c>
    </row>
    <row r="135" spans="3:4" ht="23.25" thickBot="1">
      <c r="C135" s="32" t="s">
        <v>213</v>
      </c>
      <c r="D135" s="33">
        <v>3.37</v>
      </c>
    </row>
    <row r="136" spans="3:4" ht="23.25" thickBot="1">
      <c r="C136" s="32" t="s">
        <v>214</v>
      </c>
      <c r="D136" s="33">
        <v>3.37</v>
      </c>
    </row>
    <row r="137" spans="3:4" ht="23.25" thickBot="1">
      <c r="C137" s="32" t="s">
        <v>215</v>
      </c>
      <c r="D137" s="33">
        <v>3.37</v>
      </c>
    </row>
    <row r="138" spans="3:4" ht="13.5" thickBot="1">
      <c r="C138" s="32" t="s">
        <v>216</v>
      </c>
      <c r="D138" s="33">
        <v>3.34</v>
      </c>
    </row>
    <row r="139" spans="3:4" ht="23.25" thickBot="1">
      <c r="C139" s="32" t="s">
        <v>217</v>
      </c>
      <c r="D139" s="33">
        <v>3.32</v>
      </c>
    </row>
    <row r="140" spans="3:4" ht="23.25" thickBot="1">
      <c r="C140" s="32" t="s">
        <v>218</v>
      </c>
      <c r="D140" s="33">
        <v>3.25</v>
      </c>
    </row>
    <row r="141" spans="3:4" ht="13.5" thickBot="1">
      <c r="C141" s="32" t="s">
        <v>219</v>
      </c>
      <c r="D141" s="33">
        <v>3.23</v>
      </c>
    </row>
    <row r="142" spans="3:4" ht="34.5" thickBot="1">
      <c r="C142" s="32" t="s">
        <v>220</v>
      </c>
      <c r="D142" s="33">
        <v>3.16</v>
      </c>
    </row>
    <row r="143" spans="3:4" ht="23.25" thickBot="1">
      <c r="C143" s="32" t="s">
        <v>221</v>
      </c>
      <c r="D143" s="33">
        <v>3.15</v>
      </c>
    </row>
    <row r="144" spans="3:4" ht="13.5" thickBot="1">
      <c r="C144" s="32" t="s">
        <v>222</v>
      </c>
      <c r="D144" s="33">
        <v>3.14</v>
      </c>
    </row>
    <row r="145" spans="3:4" ht="23.25" thickBot="1">
      <c r="C145" s="32" t="s">
        <v>223</v>
      </c>
      <c r="D145" s="33">
        <v>3.1</v>
      </c>
    </row>
    <row r="146" spans="3:4" ht="23.25" thickBot="1">
      <c r="C146" s="32" t="s">
        <v>224</v>
      </c>
      <c r="D146" s="33">
        <v>3.03</v>
      </c>
    </row>
    <row r="147" spans="3:4" ht="13.5" thickBot="1">
      <c r="C147" s="32" t="s">
        <v>225</v>
      </c>
      <c r="D147" s="33">
        <v>3.03</v>
      </c>
    </row>
    <row r="148" spans="3:4" ht="23.25" thickBot="1">
      <c r="C148" s="32" t="s">
        <v>226</v>
      </c>
      <c r="D148" s="33">
        <v>3</v>
      </c>
    </row>
    <row r="149" spans="3:4" ht="23.25" thickBot="1">
      <c r="C149" s="32" t="s">
        <v>227</v>
      </c>
      <c r="D149" s="33">
        <v>3</v>
      </c>
    </row>
    <row r="150" spans="3:4" ht="23.25" thickBot="1">
      <c r="C150" s="32" t="s">
        <v>228</v>
      </c>
      <c r="D150" s="33">
        <v>3</v>
      </c>
    </row>
    <row r="151" spans="3:4" ht="34.5" thickBot="1">
      <c r="C151" s="32" t="s">
        <v>229</v>
      </c>
      <c r="D151" s="33">
        <v>3</v>
      </c>
    </row>
    <row r="152" spans="3:4" ht="23.25" thickBot="1">
      <c r="C152" s="32" t="s">
        <v>230</v>
      </c>
      <c r="D152" s="33">
        <v>3</v>
      </c>
    </row>
    <row r="153" spans="3:4" ht="23.25" thickBot="1">
      <c r="C153" s="32" t="s">
        <v>231</v>
      </c>
      <c r="D153" s="33">
        <v>20</v>
      </c>
    </row>
    <row r="154" spans="3:4" ht="13.5" thickBot="1">
      <c r="C154" s="32" t="s">
        <v>232</v>
      </c>
      <c r="D154" s="33">
        <v>2.95</v>
      </c>
    </row>
    <row r="155" spans="3:4" ht="13.5" thickBot="1">
      <c r="C155" s="32" t="s">
        <v>233</v>
      </c>
      <c r="D155" s="33">
        <v>2.95</v>
      </c>
    </row>
    <row r="156" spans="3:4" ht="23.25" thickBot="1">
      <c r="C156" s="32" t="s">
        <v>234</v>
      </c>
      <c r="D156" s="33">
        <v>2.94</v>
      </c>
    </row>
    <row r="157" spans="3:4" ht="13.5" thickBot="1">
      <c r="C157" s="32" t="s">
        <v>235</v>
      </c>
      <c r="D157" s="33">
        <v>2.92</v>
      </c>
    </row>
    <row r="158" spans="3:4" ht="23.25" thickBot="1">
      <c r="C158" s="32" t="s">
        <v>236</v>
      </c>
      <c r="D158" s="33">
        <v>2.9</v>
      </c>
    </row>
    <row r="159" spans="3:4" ht="23.25" thickBot="1">
      <c r="C159" s="32" t="s">
        <v>237</v>
      </c>
      <c r="D159" s="33">
        <v>2.84</v>
      </c>
    </row>
    <row r="160" spans="3:4" ht="23.25" thickBot="1">
      <c r="C160" s="32" t="s">
        <v>238</v>
      </c>
      <c r="D160" s="33">
        <v>2.81</v>
      </c>
    </row>
    <row r="161" spans="3:4" ht="23.25" thickBot="1">
      <c r="C161" s="32" t="s">
        <v>239</v>
      </c>
      <c r="D161" s="33">
        <v>2.8</v>
      </c>
    </row>
    <row r="162" spans="3:4" ht="23.25" thickBot="1">
      <c r="C162" s="32" t="s">
        <v>240</v>
      </c>
      <c r="D162" s="33">
        <v>2.8</v>
      </c>
    </row>
    <row r="163" spans="3:4" ht="23.25" thickBot="1">
      <c r="C163" s="32" t="s">
        <v>241</v>
      </c>
      <c r="D163" s="33">
        <v>2.75</v>
      </c>
    </row>
    <row r="164" spans="3:4" ht="23.25" thickBot="1">
      <c r="C164" s="32" t="s">
        <v>242</v>
      </c>
      <c r="D164" s="33">
        <v>2.75</v>
      </c>
    </row>
    <row r="165" spans="3:4" ht="23.25" thickBot="1">
      <c r="C165" s="32" t="s">
        <v>243</v>
      </c>
      <c r="D165" s="33">
        <v>2.75</v>
      </c>
    </row>
    <row r="166" spans="3:4" ht="23.25" thickBot="1">
      <c r="C166" s="32" t="s">
        <v>244</v>
      </c>
      <c r="D166" s="33">
        <v>2.75</v>
      </c>
    </row>
    <row r="167" spans="3:4" ht="23.25" thickBot="1">
      <c r="C167" s="32" t="s">
        <v>245</v>
      </c>
      <c r="D167" s="33">
        <v>2.67</v>
      </c>
    </row>
    <row r="168" spans="3:4" ht="23.25" thickBot="1">
      <c r="C168" s="32" t="s">
        <v>246</v>
      </c>
      <c r="D168" s="33">
        <v>2.67</v>
      </c>
    </row>
    <row r="169" spans="3:4" ht="23.25" thickBot="1">
      <c r="C169" s="32" t="s">
        <v>247</v>
      </c>
      <c r="D169" s="33">
        <v>2.64</v>
      </c>
    </row>
    <row r="170" spans="3:4" ht="23.25" thickBot="1">
      <c r="C170" s="32" t="s">
        <v>248</v>
      </c>
      <c r="D170" s="33">
        <v>2.64</v>
      </c>
    </row>
    <row r="171" spans="3:4" ht="34.5" thickBot="1">
      <c r="C171" s="32" t="s">
        <v>249</v>
      </c>
      <c r="D171" s="33">
        <v>2.58</v>
      </c>
    </row>
    <row r="172" spans="3:4" ht="23.25" thickBot="1">
      <c r="C172" s="32" t="s">
        <v>250</v>
      </c>
      <c r="D172" s="33">
        <v>2.58</v>
      </c>
    </row>
    <row r="173" spans="3:4" ht="23.25" thickBot="1">
      <c r="C173" s="32" t="s">
        <v>251</v>
      </c>
      <c r="D173" s="33">
        <v>2.58</v>
      </c>
    </row>
    <row r="174" spans="3:4" ht="13.5" thickBot="1">
      <c r="C174" s="32" t="s">
        <v>252</v>
      </c>
      <c r="D174" s="33">
        <v>2.5099999999999998</v>
      </c>
    </row>
    <row r="175" spans="3:4" ht="23.25" thickBot="1">
      <c r="C175" s="32" t="s">
        <v>253</v>
      </c>
      <c r="D175" s="33">
        <v>2.5</v>
      </c>
    </row>
    <row r="176" spans="3:4" ht="34.5" thickBot="1">
      <c r="C176" s="32" t="s">
        <v>254</v>
      </c>
      <c r="D176" s="33">
        <v>2.5</v>
      </c>
    </row>
    <row r="177" spans="3:4" ht="23.25" thickBot="1">
      <c r="C177" s="32" t="s">
        <v>255</v>
      </c>
      <c r="D177" s="33">
        <v>2.5</v>
      </c>
    </row>
    <row r="178" spans="3:4" ht="23.25" thickBot="1">
      <c r="C178" s="32" t="s">
        <v>256</v>
      </c>
      <c r="D178" s="33">
        <v>2.5</v>
      </c>
    </row>
    <row r="179" spans="3:4" ht="23.25" thickBot="1">
      <c r="C179" s="32" t="s">
        <v>257</v>
      </c>
      <c r="D179" s="33">
        <v>2.5</v>
      </c>
    </row>
    <row r="180" spans="3:4" ht="23.25" thickBot="1">
      <c r="C180" s="32" t="s">
        <v>258</v>
      </c>
      <c r="D180" s="33">
        <v>2.5</v>
      </c>
    </row>
    <row r="181" spans="3:4" ht="23.25" thickBot="1">
      <c r="C181" s="32" t="s">
        <v>259</v>
      </c>
      <c r="D181" s="33">
        <v>2.5</v>
      </c>
    </row>
    <row r="182" spans="3:4" ht="13.5" thickBot="1">
      <c r="C182" s="32" t="s">
        <v>260</v>
      </c>
      <c r="D182" s="33">
        <v>2.5</v>
      </c>
    </row>
    <row r="183" spans="3:4" ht="23.25" thickBot="1">
      <c r="C183" s="32" t="s">
        <v>261</v>
      </c>
      <c r="D183" s="33">
        <v>2.46</v>
      </c>
    </row>
    <row r="184" spans="3:4" ht="13.5" thickBot="1">
      <c r="C184" s="32" t="s">
        <v>262</v>
      </c>
      <c r="D184" s="33">
        <v>2.44</v>
      </c>
    </row>
    <row r="185" spans="3:4" ht="23.25" thickBot="1">
      <c r="C185" s="32" t="s">
        <v>263</v>
      </c>
      <c r="D185" s="33">
        <v>2.4300000000000002</v>
      </c>
    </row>
    <row r="186" spans="3:4" ht="23.25" thickBot="1">
      <c r="C186" s="32" t="s">
        <v>264</v>
      </c>
      <c r="D186" s="33">
        <v>2.42</v>
      </c>
    </row>
    <row r="187" spans="3:4" ht="23.25" thickBot="1">
      <c r="C187" s="32" t="s">
        <v>265</v>
      </c>
      <c r="D187" s="33">
        <v>2.4</v>
      </c>
    </row>
    <row r="188" spans="3:4" ht="13.5" thickBot="1">
      <c r="C188" s="32" t="s">
        <v>266</v>
      </c>
      <c r="D188" s="33">
        <v>2.4</v>
      </c>
    </row>
    <row r="189" spans="3:4" ht="23.25" thickBot="1">
      <c r="C189" s="32" t="s">
        <v>267</v>
      </c>
      <c r="D189" s="33">
        <v>2.36</v>
      </c>
    </row>
    <row r="190" spans="3:4" ht="23.25" thickBot="1">
      <c r="C190" s="32" t="s">
        <v>268</v>
      </c>
      <c r="D190" s="33">
        <v>2.3199999999999998</v>
      </c>
    </row>
    <row r="191" spans="3:4" ht="13.5" thickBot="1">
      <c r="C191" s="32" t="s">
        <v>269</v>
      </c>
      <c r="D191" s="33">
        <v>2.3199999999999998</v>
      </c>
    </row>
    <row r="192" spans="3:4" ht="13.5" thickBot="1">
      <c r="C192" s="32" t="s">
        <v>270</v>
      </c>
      <c r="D192" s="33">
        <v>2.2999999999999998</v>
      </c>
    </row>
    <row r="193" spans="3:4" ht="13.5" thickBot="1">
      <c r="C193" s="32" t="s">
        <v>271</v>
      </c>
      <c r="D193" s="33">
        <v>2.25</v>
      </c>
    </row>
    <row r="194" spans="3:4" ht="23.25" thickBot="1">
      <c r="C194" s="32" t="s">
        <v>272</v>
      </c>
      <c r="D194" s="33">
        <v>2.23</v>
      </c>
    </row>
    <row r="195" spans="3:4" ht="23.25" thickBot="1">
      <c r="C195" s="32" t="s">
        <v>273</v>
      </c>
      <c r="D195" s="33">
        <v>2.2000000000000002</v>
      </c>
    </row>
    <row r="196" spans="3:4" ht="23.25" thickBot="1">
      <c r="C196" s="32" t="s">
        <v>274</v>
      </c>
      <c r="D196" s="33">
        <v>2.19</v>
      </c>
    </row>
    <row r="197" spans="3:4" ht="13.5" thickBot="1">
      <c r="C197" s="32" t="s">
        <v>275</v>
      </c>
      <c r="D197" s="33">
        <v>2.17</v>
      </c>
    </row>
    <row r="198" spans="3:4" ht="23.25" thickBot="1">
      <c r="C198" s="32" t="s">
        <v>276</v>
      </c>
      <c r="D198" s="33">
        <v>2.16</v>
      </c>
    </row>
    <row r="199" spans="3:4" ht="23.25" thickBot="1">
      <c r="C199" s="32" t="s">
        <v>277</v>
      </c>
      <c r="D199" s="33">
        <v>2.11</v>
      </c>
    </row>
    <row r="200" spans="3:4" ht="23.25" thickBot="1">
      <c r="C200" s="32" t="s">
        <v>278</v>
      </c>
      <c r="D200" s="33">
        <v>2.0499999999999998</v>
      </c>
    </row>
    <row r="201" spans="3:4" ht="23.25" thickBot="1">
      <c r="C201" s="32" t="s">
        <v>279</v>
      </c>
      <c r="D201" s="33">
        <v>2.0099999999999998</v>
      </c>
    </row>
    <row r="202" spans="3:4" ht="23.25" thickBot="1">
      <c r="C202" s="32" t="s">
        <v>280</v>
      </c>
      <c r="D202" s="33">
        <v>2.0099999999999998</v>
      </c>
    </row>
    <row r="203" spans="3:4" ht="23.25" thickBot="1">
      <c r="C203" s="32" t="s">
        <v>281</v>
      </c>
      <c r="D203" s="33">
        <v>2</v>
      </c>
    </row>
    <row r="204" spans="3:4" ht="23.25" thickBot="1">
      <c r="C204" s="32" t="s">
        <v>282</v>
      </c>
      <c r="D204" s="33">
        <v>2</v>
      </c>
    </row>
    <row r="205" spans="3:4" ht="23.25" thickBot="1">
      <c r="C205" s="32" t="s">
        <v>283</v>
      </c>
      <c r="D205" s="33">
        <v>2</v>
      </c>
    </row>
    <row r="206" spans="3:4" ht="13.5" thickBot="1">
      <c r="C206" s="32" t="s">
        <v>284</v>
      </c>
      <c r="D206" s="33">
        <v>2</v>
      </c>
    </row>
    <row r="207" spans="3:4" ht="23.25" thickBot="1">
      <c r="C207" s="32" t="s">
        <v>285</v>
      </c>
      <c r="D207" s="33">
        <v>19.100000000000001</v>
      </c>
    </row>
    <row r="208" spans="3:4" ht="23.25" thickBot="1">
      <c r="C208" s="32" t="s">
        <v>286</v>
      </c>
      <c r="D208" s="33">
        <v>18</v>
      </c>
    </row>
    <row r="209" spans="3:4" ht="13.5" thickBot="1">
      <c r="C209" s="32" t="s">
        <v>287</v>
      </c>
      <c r="D209" s="33">
        <v>16.399999999999999</v>
      </c>
    </row>
    <row r="210" spans="3:4" ht="23.25" thickBot="1">
      <c r="C210" s="32" t="s">
        <v>288</v>
      </c>
      <c r="D210" s="33">
        <v>16.399999999999999</v>
      </c>
    </row>
    <row r="211" spans="3:4" ht="23.25" thickBot="1">
      <c r="C211" s="32" t="s">
        <v>289</v>
      </c>
      <c r="D211" s="33">
        <v>15.9</v>
      </c>
    </row>
    <row r="212" spans="3:4" ht="23.25" thickBot="1">
      <c r="C212" s="32" t="s">
        <v>290</v>
      </c>
      <c r="D212" s="33">
        <v>15.8</v>
      </c>
    </row>
    <row r="213" spans="3:4" ht="23.25" thickBot="1">
      <c r="C213" s="32" t="s">
        <v>291</v>
      </c>
      <c r="D213" s="33">
        <v>15.7</v>
      </c>
    </row>
    <row r="214" spans="3:4" ht="13.5" thickBot="1">
      <c r="C214" s="32" t="s">
        <v>292</v>
      </c>
      <c r="D214" s="33">
        <v>15.6</v>
      </c>
    </row>
    <row r="215" spans="3:4" ht="13.5" thickBot="1">
      <c r="C215" s="32" t="s">
        <v>293</v>
      </c>
      <c r="D215" s="33">
        <v>15.6</v>
      </c>
    </row>
    <row r="216" spans="3:4" ht="23.25" thickBot="1">
      <c r="C216" s="32" t="s">
        <v>294</v>
      </c>
      <c r="D216" s="33">
        <v>15.6</v>
      </c>
    </row>
    <row r="217" spans="3:4" ht="23.25" thickBot="1">
      <c r="C217" s="32" t="s">
        <v>295</v>
      </c>
      <c r="D217" s="33">
        <v>15.6</v>
      </c>
    </row>
    <row r="218" spans="3:4" ht="23.25" thickBot="1">
      <c r="C218" s="32" t="s">
        <v>296</v>
      </c>
      <c r="D218" s="33">
        <v>15.3</v>
      </c>
    </row>
    <row r="219" spans="3:4" ht="23.25" thickBot="1">
      <c r="C219" s="32" t="s">
        <v>297</v>
      </c>
      <c r="D219" s="33">
        <v>15.3</v>
      </c>
    </row>
    <row r="220" spans="3:4" ht="23.25" thickBot="1">
      <c r="C220" s="32" t="s">
        <v>298</v>
      </c>
      <c r="D220" s="33">
        <v>14.5</v>
      </c>
    </row>
    <row r="221" spans="3:4" ht="23.25" thickBot="1">
      <c r="C221" s="32" t="s">
        <v>299</v>
      </c>
      <c r="D221" s="33">
        <v>13.9</v>
      </c>
    </row>
    <row r="222" spans="3:4" ht="23.25" thickBot="1">
      <c r="C222" s="32" t="s">
        <v>300</v>
      </c>
      <c r="D222" s="33">
        <v>13.8</v>
      </c>
    </row>
    <row r="223" spans="3:4" ht="23.25" thickBot="1">
      <c r="C223" s="32" t="s">
        <v>301</v>
      </c>
      <c r="D223" s="33">
        <v>13.8</v>
      </c>
    </row>
    <row r="224" spans="3:4" ht="23.25" thickBot="1">
      <c r="C224" s="32" t="s">
        <v>302</v>
      </c>
      <c r="D224" s="33">
        <v>13.8</v>
      </c>
    </row>
    <row r="225" spans="3:4" ht="13.5" thickBot="1">
      <c r="C225" s="32" t="s">
        <v>303</v>
      </c>
      <c r="D225" s="33">
        <v>13.8</v>
      </c>
    </row>
    <row r="226" spans="3:4" ht="23.25" thickBot="1">
      <c r="C226" s="32" t="s">
        <v>304</v>
      </c>
      <c r="D226" s="33">
        <v>13.8</v>
      </c>
    </row>
    <row r="227" spans="3:4" ht="23.25" thickBot="1">
      <c r="C227" s="32" t="s">
        <v>305</v>
      </c>
      <c r="D227" s="33">
        <v>13.7</v>
      </c>
    </row>
    <row r="228" spans="3:4" ht="23.25" thickBot="1">
      <c r="C228" s="32" t="s">
        <v>306</v>
      </c>
      <c r="D228" s="33">
        <v>13.7</v>
      </c>
    </row>
    <row r="229" spans="3:4" ht="23.25" thickBot="1">
      <c r="C229" s="32" t="s">
        <v>307</v>
      </c>
      <c r="D229" s="33">
        <v>13.7</v>
      </c>
    </row>
    <row r="230" spans="3:4" ht="13.5" thickBot="1">
      <c r="C230" s="32" t="s">
        <v>308</v>
      </c>
      <c r="D230" s="33">
        <v>13.2</v>
      </c>
    </row>
    <row r="231" spans="3:4" ht="23.25" thickBot="1">
      <c r="C231" s="32" t="s">
        <v>309</v>
      </c>
      <c r="D231" s="33">
        <v>13.1</v>
      </c>
    </row>
    <row r="232" spans="3:4" ht="23.25" thickBot="1">
      <c r="C232" s="32" t="s">
        <v>310</v>
      </c>
      <c r="D232" s="33">
        <v>12</v>
      </c>
    </row>
    <row r="233" spans="3:4" ht="23.25" thickBot="1">
      <c r="C233" s="32" t="s">
        <v>311</v>
      </c>
      <c r="D233" s="33">
        <v>12</v>
      </c>
    </row>
    <row r="234" spans="3:4" ht="13.5" thickBot="1">
      <c r="C234" s="32" t="s">
        <v>312</v>
      </c>
      <c r="D234" s="33">
        <v>11.6</v>
      </c>
    </row>
    <row r="235" spans="3:4" ht="13.5" thickBot="1">
      <c r="C235" s="32" t="s">
        <v>313</v>
      </c>
      <c r="D235" s="33">
        <v>11.5</v>
      </c>
    </row>
    <row r="236" spans="3:4" ht="23.25" thickBot="1">
      <c r="C236" s="32" t="s">
        <v>314</v>
      </c>
      <c r="D236" s="33">
        <v>11.4</v>
      </c>
    </row>
    <row r="237" spans="3:4" ht="23.25" thickBot="1">
      <c r="C237" s="32" t="s">
        <v>315</v>
      </c>
      <c r="D237" s="33">
        <v>11.2</v>
      </c>
    </row>
    <row r="238" spans="3:4" ht="23.25" thickBot="1">
      <c r="C238" s="32" t="s">
        <v>316</v>
      </c>
      <c r="D238" s="33">
        <v>10.9</v>
      </c>
    </row>
    <row r="239" spans="3:4" ht="13.5" thickBot="1">
      <c r="C239" s="32" t="s">
        <v>317</v>
      </c>
      <c r="D239" s="33">
        <v>10.9</v>
      </c>
    </row>
    <row r="240" spans="3:4" ht="23.25" thickBot="1">
      <c r="C240" s="32" t="s">
        <v>318</v>
      </c>
      <c r="D240" s="33">
        <v>10.8</v>
      </c>
    </row>
    <row r="241" spans="3:4" ht="23.25" thickBot="1">
      <c r="C241" s="32" t="s">
        <v>319</v>
      </c>
      <c r="D241" s="33">
        <v>10.7</v>
      </c>
    </row>
    <row r="242" spans="3:4" ht="23.25" thickBot="1">
      <c r="C242" s="32" t="s">
        <v>320</v>
      </c>
      <c r="D242" s="33">
        <v>10.6</v>
      </c>
    </row>
    <row r="243" spans="3:4" ht="23.25" thickBot="1">
      <c r="C243" s="32" t="s">
        <v>321</v>
      </c>
      <c r="D243" s="33">
        <v>10.6</v>
      </c>
    </row>
    <row r="244" spans="3:4" ht="23.25" thickBot="1">
      <c r="C244" s="32" t="s">
        <v>322</v>
      </c>
      <c r="D244" s="33">
        <v>10.5</v>
      </c>
    </row>
    <row r="245" spans="3:4" ht="23.25" thickBot="1">
      <c r="C245" s="32" t="s">
        <v>323</v>
      </c>
      <c r="D245" s="33">
        <v>10.3</v>
      </c>
    </row>
    <row r="246" spans="3:4" ht="23.25" thickBot="1">
      <c r="C246" s="32" t="s">
        <v>324</v>
      </c>
      <c r="D246" s="33">
        <v>10.199999999999999</v>
      </c>
    </row>
    <row r="247" spans="3:4" ht="23.25" thickBot="1">
      <c r="C247" s="32" t="s">
        <v>325</v>
      </c>
      <c r="D247" s="33">
        <v>10.199999999999999</v>
      </c>
    </row>
    <row r="248" spans="3:4" ht="23.25" thickBot="1">
      <c r="C248" s="32" t="s">
        <v>326</v>
      </c>
      <c r="D248" s="33">
        <v>10.199999999999999</v>
      </c>
    </row>
    <row r="249" spans="3:4" ht="23.25" thickBot="1">
      <c r="C249" s="32" t="s">
        <v>327</v>
      </c>
      <c r="D249" s="33">
        <v>10</v>
      </c>
    </row>
    <row r="250" spans="3:4" ht="23.25" thickBot="1">
      <c r="C250" s="32" t="s">
        <v>328</v>
      </c>
      <c r="D250" s="33">
        <v>10</v>
      </c>
    </row>
    <row r="251" spans="3:4" ht="13.5" thickBot="1">
      <c r="C251" s="32" t="s">
        <v>329</v>
      </c>
      <c r="D251" s="33">
        <v>1.98</v>
      </c>
    </row>
    <row r="252" spans="3:4" ht="23.25" thickBot="1">
      <c r="C252" s="32" t="s">
        <v>330</v>
      </c>
      <c r="D252" s="33">
        <v>1.95</v>
      </c>
    </row>
    <row r="253" spans="3:4" ht="23.25" thickBot="1">
      <c r="C253" s="32" t="s">
        <v>331</v>
      </c>
      <c r="D253" s="33">
        <v>1.91</v>
      </c>
    </row>
    <row r="254" spans="3:4" ht="23.25" thickBot="1">
      <c r="C254" s="32" t="s">
        <v>332</v>
      </c>
      <c r="D254" s="33">
        <v>1.88</v>
      </c>
    </row>
    <row r="255" spans="3:4" ht="23.25" thickBot="1">
      <c r="C255" s="32" t="s">
        <v>333</v>
      </c>
      <c r="D255" s="33">
        <v>1.87</v>
      </c>
    </row>
    <row r="256" spans="3:4" ht="23.25" thickBot="1">
      <c r="C256" s="32" t="s">
        <v>334</v>
      </c>
      <c r="D256" s="33">
        <v>1.85</v>
      </c>
    </row>
    <row r="257" spans="3:4" ht="23.25" thickBot="1">
      <c r="C257" s="32" t="s">
        <v>335</v>
      </c>
      <c r="D257" s="33">
        <v>1.85</v>
      </c>
    </row>
    <row r="258" spans="3:4" ht="23.25" thickBot="1">
      <c r="C258" s="32" t="s">
        <v>336</v>
      </c>
      <c r="D258" s="33">
        <v>1.81</v>
      </c>
    </row>
    <row r="259" spans="3:4" ht="13.5" thickBot="1">
      <c r="C259" s="32" t="s">
        <v>337</v>
      </c>
      <c r="D259" s="33">
        <v>1.8</v>
      </c>
    </row>
    <row r="260" spans="3:4" ht="23.25" thickBot="1">
      <c r="C260" s="32" t="s">
        <v>338</v>
      </c>
      <c r="D260" s="33">
        <v>1.76</v>
      </c>
    </row>
    <row r="261" spans="3:4" ht="23.25" thickBot="1">
      <c r="C261" s="32" t="s">
        <v>339</v>
      </c>
      <c r="D261" s="33">
        <v>1.76</v>
      </c>
    </row>
    <row r="262" spans="3:4" ht="23.25" thickBot="1">
      <c r="C262" s="32" t="s">
        <v>340</v>
      </c>
      <c r="D262" s="33">
        <v>1.76</v>
      </c>
    </row>
    <row r="263" spans="3:4" ht="23.25" thickBot="1">
      <c r="C263" s="32" t="s">
        <v>341</v>
      </c>
      <c r="D263" s="33">
        <v>1.76</v>
      </c>
    </row>
    <row r="264" spans="3:4" ht="23.25" thickBot="1">
      <c r="C264" s="32" t="s">
        <v>342</v>
      </c>
      <c r="D264" s="33">
        <v>1.76</v>
      </c>
    </row>
    <row r="265" spans="3:4" ht="23.25" thickBot="1">
      <c r="C265" s="32" t="s">
        <v>343</v>
      </c>
      <c r="D265" s="33">
        <v>1.72</v>
      </c>
    </row>
    <row r="266" spans="3:4" ht="23.25" thickBot="1">
      <c r="C266" s="32" t="s">
        <v>344</v>
      </c>
      <c r="D266" s="33">
        <v>1.7</v>
      </c>
    </row>
    <row r="267" spans="3:4" ht="13.5" thickBot="1">
      <c r="C267" s="32" t="s">
        <v>345</v>
      </c>
      <c r="D267" s="33">
        <v>1.67</v>
      </c>
    </row>
    <row r="268" spans="3:4" ht="23.25" thickBot="1">
      <c r="C268" s="32" t="s">
        <v>346</v>
      </c>
      <c r="D268" s="33">
        <v>1.67</v>
      </c>
    </row>
    <row r="269" spans="3:4" ht="23.25" thickBot="1">
      <c r="C269" s="32" t="s">
        <v>347</v>
      </c>
      <c r="D269" s="33">
        <v>1.67</v>
      </c>
    </row>
    <row r="270" spans="3:4" ht="13.5" thickBot="1">
      <c r="C270" s="32" t="s">
        <v>348</v>
      </c>
      <c r="D270" s="33">
        <v>1.67</v>
      </c>
    </row>
    <row r="271" spans="3:4" ht="23.25" thickBot="1">
      <c r="C271" s="32" t="s">
        <v>349</v>
      </c>
      <c r="D271" s="33">
        <v>1.67</v>
      </c>
    </row>
    <row r="272" spans="3:4" ht="23.25" thickBot="1">
      <c r="C272" s="32" t="s">
        <v>350</v>
      </c>
      <c r="D272" s="33">
        <v>1.67</v>
      </c>
    </row>
    <row r="273" spans="3:4" ht="23.25" thickBot="1">
      <c r="C273" s="32" t="s">
        <v>351</v>
      </c>
      <c r="D273" s="33">
        <v>1.67</v>
      </c>
    </row>
    <row r="274" spans="3:4" ht="23.25" thickBot="1">
      <c r="C274" s="32" t="s">
        <v>352</v>
      </c>
      <c r="D274" s="33">
        <v>1.66</v>
      </c>
    </row>
    <row r="275" spans="3:4" ht="23.25" thickBot="1">
      <c r="C275" s="32" t="s">
        <v>353</v>
      </c>
      <c r="D275" s="33">
        <v>1.66</v>
      </c>
    </row>
    <row r="276" spans="3:4" ht="23.25" thickBot="1">
      <c r="C276" s="32" t="s">
        <v>354</v>
      </c>
      <c r="D276" s="33">
        <v>1.63</v>
      </c>
    </row>
    <row r="277" spans="3:4" ht="13.5" thickBot="1">
      <c r="C277" s="32" t="s">
        <v>355</v>
      </c>
      <c r="D277" s="33">
        <v>1.61</v>
      </c>
    </row>
    <row r="278" spans="3:4" ht="23.25" thickBot="1">
      <c r="C278" s="32" t="s">
        <v>356</v>
      </c>
      <c r="D278" s="33">
        <v>1.6</v>
      </c>
    </row>
    <row r="279" spans="3:4" ht="23.25" thickBot="1">
      <c r="C279" s="32" t="s">
        <v>357</v>
      </c>
      <c r="D279" s="33">
        <v>1.59</v>
      </c>
    </row>
    <row r="280" spans="3:4" ht="23.25" thickBot="1">
      <c r="C280" s="32" t="s">
        <v>358</v>
      </c>
      <c r="D280" s="33">
        <v>1.55</v>
      </c>
    </row>
    <row r="281" spans="3:4" ht="13.5" thickBot="1">
      <c r="C281" s="32" t="s">
        <v>359</v>
      </c>
      <c r="D281" s="33">
        <v>1.54</v>
      </c>
    </row>
    <row r="282" spans="3:4" ht="23.25" thickBot="1">
      <c r="C282" s="32" t="s">
        <v>360</v>
      </c>
      <c r="D282" s="33">
        <v>1.53</v>
      </c>
    </row>
    <row r="283" spans="3:4" ht="23.25" thickBot="1">
      <c r="C283" s="32" t="s">
        <v>361</v>
      </c>
      <c r="D283" s="33">
        <v>1.51</v>
      </c>
    </row>
    <row r="284" spans="3:4" ht="23.25" thickBot="1">
      <c r="C284" s="32" t="s">
        <v>362</v>
      </c>
      <c r="D284" s="33">
        <v>1.5</v>
      </c>
    </row>
    <row r="285" spans="3:4" ht="23.25" thickBot="1">
      <c r="C285" s="32" t="s">
        <v>363</v>
      </c>
      <c r="D285" s="33">
        <v>1.46</v>
      </c>
    </row>
    <row r="286" spans="3:4" ht="13.5" thickBot="1">
      <c r="C286" s="32" t="s">
        <v>364</v>
      </c>
      <c r="D286" s="33">
        <v>1.43</v>
      </c>
    </row>
    <row r="287" spans="3:4" ht="13.5" thickBot="1">
      <c r="C287" s="32" t="s">
        <v>365</v>
      </c>
      <c r="D287" s="33">
        <v>1.4</v>
      </c>
    </row>
    <row r="288" spans="3:4" ht="23.25" thickBot="1">
      <c r="C288" s="32" t="s">
        <v>366</v>
      </c>
      <c r="D288" s="33">
        <v>1.4</v>
      </c>
    </row>
    <row r="289" spans="3:4" ht="23.25" thickBot="1">
      <c r="C289" s="32" t="s">
        <v>367</v>
      </c>
      <c r="D289" s="33">
        <v>1.38</v>
      </c>
    </row>
    <row r="290" spans="3:4" ht="13.5" thickBot="1">
      <c r="C290" s="32" t="s">
        <v>368</v>
      </c>
      <c r="D290" s="33">
        <v>1.36</v>
      </c>
    </row>
    <row r="291" spans="3:4" ht="23.25" thickBot="1">
      <c r="C291" s="32" t="s">
        <v>369</v>
      </c>
      <c r="D291" s="33">
        <v>1.33</v>
      </c>
    </row>
    <row r="292" spans="3:4" ht="23.25" thickBot="1">
      <c r="C292" s="32" t="s">
        <v>370</v>
      </c>
      <c r="D292" s="33">
        <v>1.31</v>
      </c>
    </row>
    <row r="293" spans="3:4" ht="23.25" thickBot="1">
      <c r="C293" s="32" t="s">
        <v>371</v>
      </c>
      <c r="D293" s="33">
        <v>1.3</v>
      </c>
    </row>
    <row r="294" spans="3:4" ht="13.5" thickBot="1">
      <c r="C294" s="32" t="s">
        <v>372</v>
      </c>
      <c r="D294" s="33">
        <v>1.29</v>
      </c>
    </row>
    <row r="295" spans="3:4" ht="23.25" thickBot="1">
      <c r="C295" s="32" t="s">
        <v>373</v>
      </c>
      <c r="D295" s="33">
        <v>1.27</v>
      </c>
    </row>
    <row r="296" spans="3:4" ht="23.25" thickBot="1">
      <c r="C296" s="32" t="s">
        <v>374</v>
      </c>
      <c r="D296" s="33">
        <v>1.25</v>
      </c>
    </row>
    <row r="297" spans="3:4" ht="23.25" thickBot="1">
      <c r="C297" s="32" t="s">
        <v>375</v>
      </c>
      <c r="D297" s="33">
        <v>1.25</v>
      </c>
    </row>
    <row r="298" spans="3:4" ht="23.25" thickBot="1">
      <c r="C298" s="32" t="s">
        <v>376</v>
      </c>
      <c r="D298" s="33">
        <v>1.25</v>
      </c>
    </row>
    <row r="299" spans="3:4" ht="23.25" thickBot="1">
      <c r="C299" s="32" t="s">
        <v>377</v>
      </c>
      <c r="D299" s="33">
        <v>1.23</v>
      </c>
    </row>
    <row r="300" spans="3:4" ht="23.25" thickBot="1">
      <c r="C300" s="32" t="s">
        <v>378</v>
      </c>
      <c r="D300" s="33">
        <v>1.22</v>
      </c>
    </row>
    <row r="301" spans="3:4" ht="23.25" thickBot="1">
      <c r="C301" s="32" t="s">
        <v>379</v>
      </c>
      <c r="D301" s="33">
        <v>1.19</v>
      </c>
    </row>
    <row r="302" spans="3:4" ht="23.25" thickBot="1">
      <c r="C302" s="32" t="s">
        <v>380</v>
      </c>
      <c r="D302" s="33">
        <v>1.18</v>
      </c>
    </row>
    <row r="303" spans="3:4" ht="13.5" thickBot="1">
      <c r="C303" s="32" t="s">
        <v>381</v>
      </c>
      <c r="D303" s="33">
        <v>1.17</v>
      </c>
    </row>
    <row r="304" spans="3:4" ht="23.25" thickBot="1">
      <c r="C304" s="32" t="s">
        <v>382</v>
      </c>
      <c r="D304" s="33">
        <v>1.1399999999999999</v>
      </c>
    </row>
    <row r="305" spans="3:4" ht="23.25" thickBot="1">
      <c r="C305" s="32" t="s">
        <v>383</v>
      </c>
      <c r="D305" s="33">
        <v>1.1399999999999999</v>
      </c>
    </row>
    <row r="306" spans="3:4" ht="23.25" thickBot="1">
      <c r="C306" s="32" t="s">
        <v>384</v>
      </c>
      <c r="D306" s="33">
        <v>1.1299999999999999</v>
      </c>
    </row>
    <row r="307" spans="3:4" ht="23.25" thickBot="1">
      <c r="C307" s="32" t="s">
        <v>385</v>
      </c>
      <c r="D307" s="33">
        <v>1.1299999999999999</v>
      </c>
    </row>
    <row r="308" spans="3:4" ht="23.25" thickBot="1">
      <c r="C308" s="32" t="s">
        <v>386</v>
      </c>
      <c r="D308" s="33">
        <v>1.1200000000000001</v>
      </c>
    </row>
    <row r="309" spans="3:4" ht="23.25" thickBot="1">
      <c r="C309" s="32" t="s">
        <v>387</v>
      </c>
      <c r="D309" s="33">
        <v>1.1000000000000001</v>
      </c>
    </row>
    <row r="310" spans="3:4" ht="23.25" thickBot="1">
      <c r="C310" s="32" t="s">
        <v>388</v>
      </c>
      <c r="D310" s="33">
        <v>1.1000000000000001</v>
      </c>
    </row>
    <row r="311" spans="3:4" ht="23.25" thickBot="1">
      <c r="C311" s="32" t="s">
        <v>389</v>
      </c>
      <c r="D311" s="33">
        <v>1.1000000000000001</v>
      </c>
    </row>
    <row r="312" spans="3:4" ht="23.25" thickBot="1">
      <c r="C312" s="32" t="s">
        <v>390</v>
      </c>
      <c r="D312" s="33">
        <v>1.1000000000000001</v>
      </c>
    </row>
    <row r="313" spans="3:4" ht="23.25" thickBot="1">
      <c r="C313" s="32" t="s">
        <v>391</v>
      </c>
      <c r="D313" s="33">
        <v>1.0900000000000001</v>
      </c>
    </row>
    <row r="314" spans="3:4" ht="23.25" thickBot="1">
      <c r="C314" s="32" t="s">
        <v>392</v>
      </c>
      <c r="D314" s="33">
        <v>1.08</v>
      </c>
    </row>
    <row r="315" spans="3:4" ht="13.5" thickBot="1">
      <c r="C315" s="32" t="s">
        <v>393</v>
      </c>
      <c r="D315" s="33">
        <v>1.05</v>
      </c>
    </row>
    <row r="316" spans="3:4" ht="13.5" thickBot="1">
      <c r="C316" s="32" t="s">
        <v>394</v>
      </c>
      <c r="D316" s="33">
        <v>1.03</v>
      </c>
    </row>
    <row r="317" spans="3:4" ht="23.25" thickBot="1">
      <c r="C317" s="32" t="s">
        <v>395</v>
      </c>
      <c r="D317" s="33">
        <v>1.02</v>
      </c>
    </row>
    <row r="318" spans="3:4" ht="23.25" thickBot="1">
      <c r="C318" s="32" t="s">
        <v>396</v>
      </c>
      <c r="D318" s="33">
        <v>1.02</v>
      </c>
    </row>
    <row r="319" spans="3:4" ht="23.25" thickBot="1">
      <c r="C319" s="32" t="s">
        <v>397</v>
      </c>
      <c r="D319" s="33">
        <v>1.01</v>
      </c>
    </row>
    <row r="320" spans="3:4" ht="23.25" thickBot="1">
      <c r="C320" s="32" t="s">
        <v>398</v>
      </c>
      <c r="D320" s="33">
        <v>1.01</v>
      </c>
    </row>
    <row r="321" spans="3:4" ht="23.25" thickBot="1">
      <c r="C321" s="32" t="s">
        <v>399</v>
      </c>
      <c r="D321" s="33">
        <v>1.01</v>
      </c>
    </row>
    <row r="322" spans="3:4" ht="23.25" thickBot="1">
      <c r="C322" s="32" t="s">
        <v>400</v>
      </c>
      <c r="D322" s="33">
        <v>1</v>
      </c>
    </row>
    <row r="323" spans="3:4" ht="23.25" thickBot="1">
      <c r="C323" s="32" t="s">
        <v>401</v>
      </c>
      <c r="D323" s="33">
        <v>1</v>
      </c>
    </row>
    <row r="324" spans="3:4" ht="23.25" thickBot="1">
      <c r="C324" s="32" t="s">
        <v>402</v>
      </c>
      <c r="D324" s="33">
        <v>0.97499999999999998</v>
      </c>
    </row>
    <row r="325" spans="3:4" ht="23.25" thickBot="1">
      <c r="C325" s="32" t="s">
        <v>403</v>
      </c>
      <c r="D325" s="33">
        <v>0.96899999999999997</v>
      </c>
    </row>
    <row r="326" spans="3:4" ht="13.5" thickBot="1">
      <c r="C326" s="32" t="s">
        <v>404</v>
      </c>
      <c r="D326" s="33">
        <v>0.96899999999999997</v>
      </c>
    </row>
    <row r="327" spans="3:4" ht="23.25" thickBot="1">
      <c r="C327" s="32" t="s">
        <v>405</v>
      </c>
      <c r="D327" s="33">
        <v>0.93700000000000006</v>
      </c>
    </row>
    <row r="328" spans="3:4" ht="23.25" thickBot="1">
      <c r="C328" s="32" t="s">
        <v>406</v>
      </c>
      <c r="D328" s="33">
        <v>0.93600000000000005</v>
      </c>
    </row>
    <row r="329" spans="3:4" ht="23.25" thickBot="1">
      <c r="C329" s="32" t="s">
        <v>407</v>
      </c>
      <c r="D329" s="33">
        <v>0.93600000000000005</v>
      </c>
    </row>
    <row r="330" spans="3:4" ht="23.25" thickBot="1">
      <c r="C330" s="32" t="s">
        <v>408</v>
      </c>
      <c r="D330" s="33">
        <v>0.93</v>
      </c>
    </row>
    <row r="331" spans="3:4" ht="23.25" thickBot="1">
      <c r="C331" s="32" t="s">
        <v>409</v>
      </c>
      <c r="D331" s="33">
        <v>0.92300000000000004</v>
      </c>
    </row>
    <row r="332" spans="3:4" ht="23.25" thickBot="1">
      <c r="C332" s="32" t="s">
        <v>410</v>
      </c>
      <c r="D332" s="33">
        <v>0.91</v>
      </c>
    </row>
    <row r="333" spans="3:4" ht="23.25" thickBot="1">
      <c r="C333" s="32" t="s">
        <v>411</v>
      </c>
      <c r="D333" s="33">
        <v>0.90500000000000003</v>
      </c>
    </row>
    <row r="334" spans="3:4" ht="13.5" thickBot="1">
      <c r="C334" s="32" t="s">
        <v>412</v>
      </c>
      <c r="D334" s="33">
        <v>0.90400000000000003</v>
      </c>
    </row>
    <row r="335" spans="3:4" ht="23.25" thickBot="1">
      <c r="C335" s="32" t="s">
        <v>413</v>
      </c>
      <c r="D335" s="33">
        <v>0.9</v>
      </c>
    </row>
    <row r="336" spans="3:4" ht="23.25" thickBot="1">
      <c r="C336" s="32" t="s">
        <v>414</v>
      </c>
      <c r="D336" s="33">
        <v>0.9</v>
      </c>
    </row>
    <row r="337" spans="3:4" ht="23.25" thickBot="1">
      <c r="C337" s="32" t="s">
        <v>415</v>
      </c>
      <c r="D337" s="33">
        <v>0.89800000000000002</v>
      </c>
    </row>
    <row r="338" spans="3:4" ht="23.25" thickBot="1">
      <c r="C338" s="32" t="s">
        <v>416</v>
      </c>
      <c r="D338" s="33">
        <v>0.89500000000000002</v>
      </c>
    </row>
    <row r="339" spans="3:4" ht="23.25" thickBot="1">
      <c r="C339" s="32" t="s">
        <v>417</v>
      </c>
      <c r="D339" s="33">
        <v>0.89500000000000002</v>
      </c>
    </row>
    <row r="340" spans="3:4" ht="23.25" thickBot="1">
      <c r="C340" s="32" t="s">
        <v>418</v>
      </c>
      <c r="D340" s="33">
        <v>0.88</v>
      </c>
    </row>
    <row r="341" spans="3:4" ht="23.25" thickBot="1">
      <c r="C341" s="32" t="s">
        <v>419</v>
      </c>
      <c r="D341" s="33">
        <v>0.879</v>
      </c>
    </row>
    <row r="342" spans="3:4" ht="23.25" thickBot="1">
      <c r="C342" s="32" t="s">
        <v>420</v>
      </c>
      <c r="D342" s="33">
        <v>0.86899999999999999</v>
      </c>
    </row>
    <row r="343" spans="3:4" ht="23.25" thickBot="1">
      <c r="C343" s="32" t="s">
        <v>421</v>
      </c>
      <c r="D343" s="33">
        <v>0.86699999999999999</v>
      </c>
    </row>
    <row r="344" spans="3:4" ht="23.25" thickBot="1">
      <c r="C344" s="32" t="s">
        <v>422</v>
      </c>
      <c r="D344" s="33">
        <v>0.86599999999999999</v>
      </c>
    </row>
    <row r="345" spans="3:4" ht="13.5" thickBot="1">
      <c r="C345" s="32" t="s">
        <v>423</v>
      </c>
      <c r="D345" s="33">
        <v>0.86099999999999999</v>
      </c>
    </row>
    <row r="346" spans="3:4" ht="23.25" thickBot="1">
      <c r="C346" s="32" t="s">
        <v>424</v>
      </c>
      <c r="D346" s="33">
        <v>0.85799999999999998</v>
      </c>
    </row>
    <row r="347" spans="3:4" ht="23.25" thickBot="1">
      <c r="C347" s="32" t="s">
        <v>425</v>
      </c>
      <c r="D347" s="33">
        <v>0.84699999999999998</v>
      </c>
    </row>
    <row r="348" spans="3:4" ht="13.5" thickBot="1">
      <c r="C348" s="32" t="s">
        <v>426</v>
      </c>
      <c r="D348" s="33">
        <v>0.83499999999999996</v>
      </c>
    </row>
    <row r="349" spans="3:4" ht="23.25" thickBot="1">
      <c r="C349" s="32" t="s">
        <v>427</v>
      </c>
      <c r="D349" s="33">
        <v>0.83499999999999996</v>
      </c>
    </row>
    <row r="350" spans="3:4" ht="23.25" thickBot="1">
      <c r="C350" s="32" t="s">
        <v>428</v>
      </c>
      <c r="D350" s="33">
        <v>0.83499999999999996</v>
      </c>
    </row>
    <row r="351" spans="3:4" ht="13.5" thickBot="1">
      <c r="C351" s="32" t="s">
        <v>429</v>
      </c>
      <c r="D351" s="33">
        <v>0.79100000000000004</v>
      </c>
    </row>
    <row r="352" spans="3:4" ht="23.25" thickBot="1">
      <c r="C352" s="32" t="s">
        <v>430</v>
      </c>
      <c r="D352" s="33">
        <v>0.78</v>
      </c>
    </row>
    <row r="353" spans="3:4" ht="23.25" thickBot="1">
      <c r="C353" s="32" t="s">
        <v>431</v>
      </c>
      <c r="D353" s="33">
        <v>0.77100000000000002</v>
      </c>
    </row>
    <row r="354" spans="3:4" ht="13.5" thickBot="1">
      <c r="C354" s="32" t="s">
        <v>432</v>
      </c>
      <c r="D354" s="33">
        <v>0.75</v>
      </c>
    </row>
    <row r="355" spans="3:4" ht="23.25" thickBot="1">
      <c r="C355" s="32" t="s">
        <v>433</v>
      </c>
      <c r="D355" s="33">
        <v>0.745</v>
      </c>
    </row>
    <row r="356" spans="3:4" ht="23.25" thickBot="1">
      <c r="C356" s="32" t="s">
        <v>434</v>
      </c>
      <c r="D356" s="33">
        <v>0.745</v>
      </c>
    </row>
    <row r="357" spans="3:4" ht="23.25" thickBot="1">
      <c r="C357" s="32" t="s">
        <v>435</v>
      </c>
      <c r="D357" s="33">
        <v>0.71899999999999997</v>
      </c>
    </row>
    <row r="358" spans="3:4" ht="23.25" thickBot="1">
      <c r="C358" s="32" t="s">
        <v>436</v>
      </c>
      <c r="D358" s="33">
        <v>0.71899999999999997</v>
      </c>
    </row>
    <row r="359" spans="3:4" ht="23.25" thickBot="1">
      <c r="C359" s="32" t="s">
        <v>437</v>
      </c>
      <c r="D359" s="33">
        <v>0.71899999999999997</v>
      </c>
    </row>
    <row r="360" spans="3:4" ht="13.5" thickBot="1">
      <c r="C360" s="32" t="s">
        <v>438</v>
      </c>
      <c r="D360" s="33">
        <v>0.71899999999999997</v>
      </c>
    </row>
    <row r="361" spans="3:4" ht="23.25" thickBot="1">
      <c r="C361" s="32" t="s">
        <v>439</v>
      </c>
      <c r="D361" s="33">
        <v>0.71899999999999997</v>
      </c>
    </row>
    <row r="362" spans="3:4" ht="23.25" thickBot="1">
      <c r="C362" s="32" t="s">
        <v>440</v>
      </c>
      <c r="D362" s="33">
        <v>0.71899999999999997</v>
      </c>
    </row>
    <row r="363" spans="3:4" ht="23.25" thickBot="1">
      <c r="C363" s="32" t="s">
        <v>441</v>
      </c>
      <c r="D363" s="33">
        <v>0.71899999999999997</v>
      </c>
    </row>
    <row r="364" spans="3:4" ht="23.25" thickBot="1">
      <c r="C364" s="32" t="s">
        <v>442</v>
      </c>
      <c r="D364" s="33">
        <v>0.71899999999999997</v>
      </c>
    </row>
    <row r="365" spans="3:4" ht="23.25" thickBot="1">
      <c r="C365" s="32" t="s">
        <v>443</v>
      </c>
      <c r="D365" s="33">
        <v>0.71899999999999997</v>
      </c>
    </row>
    <row r="366" spans="3:4" ht="23.25" thickBot="1">
      <c r="C366" s="32" t="s">
        <v>444</v>
      </c>
      <c r="D366" s="33">
        <v>0.71899999999999997</v>
      </c>
    </row>
    <row r="367" spans="3:4" ht="23.25" thickBot="1">
      <c r="C367" s="32" t="s">
        <v>445</v>
      </c>
      <c r="D367" s="33">
        <v>0.71899999999999997</v>
      </c>
    </row>
    <row r="368" spans="3:4" ht="23.25" thickBot="1">
      <c r="C368" s="32" t="s">
        <v>446</v>
      </c>
      <c r="D368" s="33">
        <v>0.71899999999999997</v>
      </c>
    </row>
    <row r="369" spans="3:4" ht="23.25" thickBot="1">
      <c r="C369" s="32" t="s">
        <v>447</v>
      </c>
      <c r="D369" s="33">
        <v>0.71899999999999997</v>
      </c>
    </row>
    <row r="370" spans="3:4" ht="23.25" thickBot="1">
      <c r="C370" s="32" t="s">
        <v>448</v>
      </c>
      <c r="D370" s="33">
        <v>0.71899999999999997</v>
      </c>
    </row>
    <row r="371" spans="3:4" ht="23.25" thickBot="1">
      <c r="C371" s="32" t="s">
        <v>449</v>
      </c>
      <c r="D371" s="33">
        <v>0.71899999999999997</v>
      </c>
    </row>
    <row r="372" spans="3:4" ht="13.5" thickBot="1">
      <c r="C372" s="32" t="s">
        <v>450</v>
      </c>
      <c r="D372" s="33">
        <v>0.71899999999999997</v>
      </c>
    </row>
    <row r="373" spans="3:4" ht="23.25" thickBot="1">
      <c r="C373" s="32" t="s">
        <v>451</v>
      </c>
      <c r="D373" s="33">
        <v>0.71899999999999997</v>
      </c>
    </row>
    <row r="374" spans="3:4" ht="23.25" thickBot="1">
      <c r="C374" s="32" t="s">
        <v>452</v>
      </c>
      <c r="D374" s="33">
        <v>0.71899999999999997</v>
      </c>
    </row>
    <row r="375" spans="3:4" ht="23.25" thickBot="1">
      <c r="C375" s="32" t="s">
        <v>453</v>
      </c>
      <c r="D375" s="33">
        <v>0.71899999999999997</v>
      </c>
    </row>
    <row r="376" spans="3:4" ht="23.25" thickBot="1">
      <c r="C376" s="32" t="s">
        <v>454</v>
      </c>
      <c r="D376" s="33">
        <v>0.71899999999999997</v>
      </c>
    </row>
    <row r="377" spans="3:4" ht="13.5" thickBot="1">
      <c r="C377" s="32" t="s">
        <v>455</v>
      </c>
      <c r="D377" s="33">
        <v>0.71899999999999997</v>
      </c>
    </row>
    <row r="378" spans="3:4" ht="23.25" thickBot="1">
      <c r="C378" s="32" t="s">
        <v>456</v>
      </c>
      <c r="D378" s="33">
        <v>0.71899999999999997</v>
      </c>
    </row>
    <row r="379" spans="3:4" ht="23.25" thickBot="1">
      <c r="C379" s="32" t="s">
        <v>457</v>
      </c>
      <c r="D379" s="33">
        <v>0.71899999999999997</v>
      </c>
    </row>
    <row r="380" spans="3:4" ht="23.25" thickBot="1">
      <c r="C380" s="32" t="s">
        <v>458</v>
      </c>
      <c r="D380" s="33">
        <v>0.71899999999999997</v>
      </c>
    </row>
    <row r="381" spans="3:4" ht="23.25" thickBot="1">
      <c r="C381" s="32" t="s">
        <v>459</v>
      </c>
      <c r="D381" s="33">
        <v>0.71899999999999997</v>
      </c>
    </row>
    <row r="382" spans="3:4" ht="23.25" thickBot="1">
      <c r="C382" s="32" t="s">
        <v>460</v>
      </c>
      <c r="D382" s="33">
        <v>0.71899999999999997</v>
      </c>
    </row>
    <row r="383" spans="3:4" ht="23.25" thickBot="1">
      <c r="C383" s="32" t="s">
        <v>461</v>
      </c>
      <c r="D383" s="33">
        <v>0.71899999999999997</v>
      </c>
    </row>
    <row r="384" spans="3:4" ht="23.25" thickBot="1">
      <c r="C384" s="32" t="s">
        <v>462</v>
      </c>
      <c r="D384" s="33">
        <v>0.71899999999999997</v>
      </c>
    </row>
    <row r="385" spans="3:4" ht="23.25" thickBot="1">
      <c r="C385" s="32" t="s">
        <v>463</v>
      </c>
      <c r="D385" s="33">
        <v>0.71899999999999997</v>
      </c>
    </row>
    <row r="386" spans="3:4" ht="23.25" thickBot="1">
      <c r="C386" s="32" t="s">
        <v>464</v>
      </c>
      <c r="D386" s="33">
        <v>0.71899999999999997</v>
      </c>
    </row>
    <row r="387" spans="3:4" ht="23.25" thickBot="1">
      <c r="C387" s="32" t="s">
        <v>465</v>
      </c>
      <c r="D387" s="33">
        <v>0.71899999999999997</v>
      </c>
    </row>
    <row r="388" spans="3:4" ht="23.25" thickBot="1">
      <c r="C388" s="32" t="s">
        <v>466</v>
      </c>
      <c r="D388" s="33">
        <v>0.71899999999999997</v>
      </c>
    </row>
    <row r="389" spans="3:4" ht="34.5" thickBot="1">
      <c r="C389" s="32" t="s">
        <v>467</v>
      </c>
      <c r="D389" s="33">
        <v>0.67500000000000004</v>
      </c>
    </row>
    <row r="390" spans="3:4" ht="23.25" thickBot="1">
      <c r="C390" s="32" t="s">
        <v>468</v>
      </c>
      <c r="D390" s="33">
        <v>0.66</v>
      </c>
    </row>
    <row r="391" spans="3:4" ht="23.25" thickBot="1">
      <c r="C391" s="32" t="s">
        <v>469</v>
      </c>
      <c r="D391" s="33">
        <v>0.64100000000000001</v>
      </c>
    </row>
    <row r="392" spans="3:4" ht="23.25" thickBot="1">
      <c r="C392" s="32" t="s">
        <v>470</v>
      </c>
      <c r="D392" s="33">
        <v>0.64100000000000001</v>
      </c>
    </row>
    <row r="393" spans="3:4" ht="23.25" thickBot="1">
      <c r="C393" s="32" t="s">
        <v>471</v>
      </c>
      <c r="D393" s="33">
        <v>0.64100000000000001</v>
      </c>
    </row>
    <row r="394" spans="3:4" ht="13.5" thickBot="1">
      <c r="C394" s="32" t="s">
        <v>472</v>
      </c>
      <c r="D394" s="33">
        <v>0.64100000000000001</v>
      </c>
    </row>
    <row r="395" spans="3:4" ht="23.25" thickBot="1">
      <c r="C395" s="32" t="s">
        <v>473</v>
      </c>
      <c r="D395" s="33">
        <v>0.64100000000000001</v>
      </c>
    </row>
    <row r="396" spans="3:4" ht="13.5" thickBot="1">
      <c r="C396" s="32" t="s">
        <v>474</v>
      </c>
      <c r="D396" s="33">
        <v>0.64100000000000001</v>
      </c>
    </row>
    <row r="397" spans="3:4" ht="23.25" thickBot="1">
      <c r="C397" s="32" t="s">
        <v>475</v>
      </c>
      <c r="D397" s="33">
        <v>0.64100000000000001</v>
      </c>
    </row>
    <row r="398" spans="3:4" ht="23.25" thickBot="1">
      <c r="C398" s="32" t="s">
        <v>476</v>
      </c>
      <c r="D398" s="33">
        <v>0.64100000000000001</v>
      </c>
    </row>
    <row r="399" spans="3:4" ht="23.25" thickBot="1">
      <c r="C399" s="32" t="s">
        <v>477</v>
      </c>
      <c r="D399" s="33">
        <v>0.64100000000000001</v>
      </c>
    </row>
    <row r="400" spans="3:4" ht="23.25" thickBot="1">
      <c r="C400" s="32" t="s">
        <v>478</v>
      </c>
      <c r="D400" s="33">
        <v>0.64100000000000001</v>
      </c>
    </row>
    <row r="401" spans="3:4" ht="23.25" thickBot="1">
      <c r="C401" s="32" t="s">
        <v>479</v>
      </c>
      <c r="D401" s="33">
        <v>0.64100000000000001</v>
      </c>
    </row>
    <row r="402" spans="3:4" ht="23.25" thickBot="1">
      <c r="C402" s="32" t="s">
        <v>480</v>
      </c>
      <c r="D402" s="33">
        <v>0.64100000000000001</v>
      </c>
    </row>
    <row r="403" spans="3:4" ht="23.25" thickBot="1">
      <c r="C403" s="32" t="s">
        <v>481</v>
      </c>
      <c r="D403" s="33">
        <v>0.64100000000000001</v>
      </c>
    </row>
    <row r="404" spans="3:4" ht="23.25" thickBot="1">
      <c r="C404" s="32" t="s">
        <v>482</v>
      </c>
      <c r="D404" s="33">
        <v>0.64100000000000001</v>
      </c>
    </row>
    <row r="405" spans="3:4" ht="13.5" thickBot="1">
      <c r="C405" s="32" t="s">
        <v>483</v>
      </c>
      <c r="D405" s="33">
        <v>0.64100000000000001</v>
      </c>
    </row>
    <row r="406" spans="3:4" ht="13.5" thickBot="1">
      <c r="C406" s="32" t="s">
        <v>484</v>
      </c>
      <c r="D406" s="33">
        <v>0.64100000000000001</v>
      </c>
    </row>
    <row r="407" spans="3:4" ht="23.25" thickBot="1">
      <c r="C407" s="32" t="s">
        <v>485</v>
      </c>
      <c r="D407" s="33">
        <v>0.64100000000000001</v>
      </c>
    </row>
    <row r="408" spans="3:4" ht="23.25" thickBot="1">
      <c r="C408" s="32" t="s">
        <v>486</v>
      </c>
      <c r="D408" s="33">
        <v>0.625</v>
      </c>
    </row>
    <row r="409" spans="3:4" ht="23.25" thickBot="1">
      <c r="C409" s="32" t="s">
        <v>487</v>
      </c>
      <c r="D409" s="33">
        <v>0.45</v>
      </c>
    </row>
    <row r="410" spans="3:4" ht="23.25" thickBot="1">
      <c r="C410" s="32" t="s">
        <v>488</v>
      </c>
      <c r="D410" s="33">
        <v>0.45</v>
      </c>
    </row>
    <row r="411" spans="3:4" ht="13.5" thickBot="1">
      <c r="C411" s="32" t="s">
        <v>489</v>
      </c>
      <c r="D411" s="33">
        <v>0.44800000000000001</v>
      </c>
    </row>
    <row r="412" spans="3:4" ht="23.25" thickBot="1">
      <c r="C412" s="32" t="s">
        <v>490</v>
      </c>
      <c r="D412" s="33">
        <v>0.42799999999999999</v>
      </c>
    </row>
    <row r="413" spans="3:4" ht="13.5" thickBot="1">
      <c r="C413" s="32" t="s">
        <v>491</v>
      </c>
      <c r="D413" s="33">
        <v>0.42299999999999999</v>
      </c>
    </row>
    <row r="414" spans="3:4" ht="23.25" thickBot="1">
      <c r="C414" s="32" t="s">
        <v>492</v>
      </c>
      <c r="D414" s="33">
        <v>0.39800000000000002</v>
      </c>
    </row>
    <row r="415" spans="3:4" ht="23.25" thickBot="1">
      <c r="C415" s="32" t="s">
        <v>493</v>
      </c>
      <c r="D415" s="33">
        <v>0.39800000000000002</v>
      </c>
    </row>
    <row r="416" spans="3:4" ht="13.5" thickBot="1">
      <c r="C416" s="32" t="s">
        <v>494</v>
      </c>
      <c r="D416" s="33">
        <v>0.39800000000000002</v>
      </c>
    </row>
    <row r="417" spans="3:4" ht="23.25" thickBot="1">
      <c r="C417" s="32" t="s">
        <v>495</v>
      </c>
      <c r="D417" s="33">
        <v>0.39800000000000002</v>
      </c>
    </row>
    <row r="418" spans="3:4" ht="23.25" thickBot="1">
      <c r="C418" s="32" t="s">
        <v>496</v>
      </c>
      <c r="D418" s="33">
        <v>0.39800000000000002</v>
      </c>
    </row>
    <row r="419" spans="3:4" ht="23.25" thickBot="1">
      <c r="C419" s="32" t="s">
        <v>497</v>
      </c>
      <c r="D419" s="33">
        <v>0.39800000000000002</v>
      </c>
    </row>
    <row r="420" spans="3:4" ht="23.25" thickBot="1">
      <c r="C420" s="32" t="s">
        <v>498</v>
      </c>
      <c r="D420" s="33">
        <v>0.39800000000000002</v>
      </c>
    </row>
    <row r="421" spans="3:4" ht="23.25" thickBot="1">
      <c r="C421" s="32" t="s">
        <v>499</v>
      </c>
      <c r="D421" s="33">
        <v>0.39800000000000002</v>
      </c>
    </row>
    <row r="422" spans="3:4" ht="23.25" thickBot="1">
      <c r="C422" s="32" t="s">
        <v>500</v>
      </c>
      <c r="D422" s="33">
        <v>0.39800000000000002</v>
      </c>
    </row>
    <row r="423" spans="3:4" ht="13.5" thickBot="1">
      <c r="C423" s="32" t="s">
        <v>501</v>
      </c>
      <c r="D423" s="33">
        <v>0.39800000000000002</v>
      </c>
    </row>
    <row r="424" spans="3:4" ht="13.5" thickBot="1">
      <c r="C424" s="32" t="s">
        <v>502</v>
      </c>
      <c r="D424" s="33">
        <v>0.39800000000000002</v>
      </c>
    </row>
    <row r="425" spans="3:4" ht="23.25" thickBot="1">
      <c r="C425" s="32" t="s">
        <v>503</v>
      </c>
      <c r="D425" s="33">
        <v>0.39800000000000002</v>
      </c>
    </row>
    <row r="426" spans="3:4" ht="23.25" thickBot="1">
      <c r="C426" s="32" t="s">
        <v>504</v>
      </c>
      <c r="D426" s="33">
        <v>0.39800000000000002</v>
      </c>
    </row>
    <row r="427" spans="3:4" ht="23.25" thickBot="1">
      <c r="C427" s="32" t="s">
        <v>505</v>
      </c>
      <c r="D427" s="33">
        <v>0.39800000000000002</v>
      </c>
    </row>
    <row r="428" spans="3:4" ht="23.25" thickBot="1">
      <c r="C428" s="32" t="s">
        <v>506</v>
      </c>
      <c r="D428" s="33">
        <v>0.39800000000000002</v>
      </c>
    </row>
    <row r="429" spans="3:4" ht="23.25" thickBot="1">
      <c r="C429" s="32" t="s">
        <v>507</v>
      </c>
      <c r="D429" s="33">
        <v>0.39800000000000002</v>
      </c>
    </row>
    <row r="430" spans="3:4" ht="23.25" thickBot="1">
      <c r="C430" s="32" t="s">
        <v>508</v>
      </c>
      <c r="D430" s="33">
        <v>0.39800000000000002</v>
      </c>
    </row>
    <row r="431" spans="3:4" ht="23.25" thickBot="1">
      <c r="C431" s="32" t="s">
        <v>509</v>
      </c>
      <c r="D431" s="33">
        <v>0.39800000000000002</v>
      </c>
    </row>
    <row r="432" spans="3:4" ht="23.25" thickBot="1">
      <c r="C432" s="32" t="s">
        <v>510</v>
      </c>
      <c r="D432" s="33">
        <v>0.39800000000000002</v>
      </c>
    </row>
    <row r="433" spans="3:4" ht="23.25" thickBot="1">
      <c r="C433" s="32" t="s">
        <v>511</v>
      </c>
      <c r="D433" s="33">
        <v>0.39800000000000002</v>
      </c>
    </row>
    <row r="434" spans="3:4" ht="34.5" thickBot="1">
      <c r="C434" s="32" t="s">
        <v>512</v>
      </c>
      <c r="D434" s="33">
        <v>0.39800000000000002</v>
      </c>
    </row>
    <row r="435" spans="3:4" ht="13.5" thickBot="1">
      <c r="C435" s="32" t="s">
        <v>513</v>
      </c>
      <c r="D435" s="33">
        <v>0.39800000000000002</v>
      </c>
    </row>
    <row r="436" spans="3:4" ht="23.25" thickBot="1">
      <c r="C436" s="32" t="s">
        <v>514</v>
      </c>
      <c r="D436" s="33">
        <v>0.39800000000000002</v>
      </c>
    </row>
    <row r="437" spans="3:4" ht="23.25" thickBot="1">
      <c r="C437" s="32" t="s">
        <v>515</v>
      </c>
      <c r="D437" s="33">
        <v>0.39800000000000002</v>
      </c>
    </row>
    <row r="438" spans="3:4" ht="23.25" thickBot="1">
      <c r="C438" s="32" t="s">
        <v>516</v>
      </c>
      <c r="D438" s="33">
        <v>0.39800000000000002</v>
      </c>
    </row>
    <row r="439" spans="3:4" ht="23.25" thickBot="1">
      <c r="C439" s="32" t="s">
        <v>517</v>
      </c>
      <c r="D439" s="33">
        <v>0.39800000000000002</v>
      </c>
    </row>
    <row r="440" spans="3:4" ht="23.25" thickBot="1">
      <c r="C440" s="32" t="s">
        <v>518</v>
      </c>
      <c r="D440" s="33">
        <v>0.39800000000000002</v>
      </c>
    </row>
    <row r="441" spans="3:4" ht="23.25" thickBot="1">
      <c r="C441" s="32" t="s">
        <v>519</v>
      </c>
      <c r="D441" s="33">
        <v>0.39800000000000002</v>
      </c>
    </row>
    <row r="442" spans="3:4" ht="23.25" thickBot="1">
      <c r="C442" s="32" t="s">
        <v>520</v>
      </c>
      <c r="D442" s="33">
        <v>0.39800000000000002</v>
      </c>
    </row>
    <row r="443" spans="3:4" ht="23.25" thickBot="1">
      <c r="C443" s="32" t="s">
        <v>521</v>
      </c>
      <c r="D443" s="33">
        <v>0.39800000000000002</v>
      </c>
    </row>
    <row r="444" spans="3:4" ht="13.5" thickBot="1">
      <c r="C444" s="32" t="s">
        <v>522</v>
      </c>
      <c r="D444" s="33">
        <v>0.39800000000000002</v>
      </c>
    </row>
    <row r="445" spans="3:4" ht="23.25" thickBot="1">
      <c r="C445" s="32" t="s">
        <v>523</v>
      </c>
      <c r="D445" s="33">
        <v>0.39600000000000002</v>
      </c>
    </row>
    <row r="446" spans="3:4" ht="23.25" thickBot="1">
      <c r="C446" s="32" t="s">
        <v>524</v>
      </c>
      <c r="D446" s="33">
        <v>0.38900000000000001</v>
      </c>
    </row>
    <row r="447" spans="3:4" ht="13.5" thickBot="1">
      <c r="C447" s="34"/>
      <c r="D447" s="35"/>
    </row>
    <row r="448" spans="3:4">
      <c r="C448" s="89"/>
      <c r="D448" s="89"/>
    </row>
    <row r="449" spans="3:4" ht="21" customHeight="1">
      <c r="C449" s="90"/>
      <c r="D449" s="90"/>
    </row>
    <row r="450" spans="3:4" ht="13.5" thickBot="1">
      <c r="C450" s="91"/>
      <c r="D450" s="91"/>
    </row>
    <row r="451" spans="3:4" ht="22.5" customHeight="1" thickBot="1">
      <c r="C451" s="36"/>
    </row>
    <row r="452" spans="3:4" ht="13.5" thickBot="1">
      <c r="C452" s="30"/>
    </row>
    <row r="453" spans="3:4" ht="13.5" thickBot="1">
      <c r="C453" s="32"/>
    </row>
    <row r="454" spans="3:4" ht="13.5" thickBot="1">
      <c r="C454" s="30"/>
    </row>
    <row r="455" spans="3:4" ht="13.5" thickBot="1">
      <c r="C455" s="32"/>
    </row>
    <row r="456" spans="3:4" ht="13.5" thickBot="1">
      <c r="C456" s="32"/>
    </row>
    <row r="457" spans="3:4" ht="13.5" thickBot="1">
      <c r="C457" s="32"/>
    </row>
    <row r="458" spans="3:4" ht="13.5" thickBot="1">
      <c r="C458" s="32"/>
    </row>
    <row r="459" spans="3:4" ht="13.5" thickBot="1">
      <c r="C459" s="34"/>
    </row>
    <row r="460" spans="3:4" ht="13.5" thickBot="1">
      <c r="C460" s="32"/>
    </row>
    <row r="461" spans="3:4" ht="13.5" thickBot="1">
      <c r="C461" s="32"/>
    </row>
    <row r="462" spans="3:4" ht="13.5" thickBot="1">
      <c r="C462" s="32"/>
    </row>
    <row r="463" spans="3:4" ht="13.5" thickBot="1">
      <c r="C463" s="34"/>
    </row>
    <row r="464" spans="3:4" ht="13.5" thickBot="1">
      <c r="C464" s="32"/>
    </row>
    <row r="465" spans="3:3" ht="13.5" thickBot="1">
      <c r="C465" s="32"/>
    </row>
    <row r="466" spans="3:3" ht="13.5" thickBot="1">
      <c r="C466" s="32"/>
    </row>
    <row r="467" spans="3:3" ht="13.5" thickBot="1">
      <c r="C467" s="32"/>
    </row>
    <row r="468" spans="3:3" ht="13.5" thickBot="1">
      <c r="C468" s="32"/>
    </row>
    <row r="469" spans="3:3" ht="13.5" thickBot="1">
      <c r="C469" s="32"/>
    </row>
    <row r="470" spans="3:3" ht="13.5" thickBot="1">
      <c r="C470" s="32"/>
    </row>
    <row r="471" spans="3:3" ht="13.5" thickBot="1">
      <c r="C471" s="32"/>
    </row>
    <row r="472" spans="3:3" ht="13.5" thickBot="1">
      <c r="C472" s="32"/>
    </row>
    <row r="473" spans="3:3" ht="13.5" thickBot="1">
      <c r="C473" s="32"/>
    </row>
    <row r="474" spans="3:3" ht="13.5" thickBot="1">
      <c r="C474" s="32"/>
    </row>
    <row r="475" spans="3:3" ht="13.5" thickBot="1">
      <c r="C475" s="32"/>
    </row>
    <row r="476" spans="3:3" ht="13.5" thickBot="1">
      <c r="C476" s="32"/>
    </row>
    <row r="477" spans="3:3" ht="13.5" thickBot="1">
      <c r="C477" s="32"/>
    </row>
    <row r="478" spans="3:3" ht="13.5" thickBot="1">
      <c r="C478" s="32"/>
    </row>
    <row r="479" spans="3:3" ht="13.5" thickBot="1">
      <c r="C479" s="32"/>
    </row>
    <row r="480" spans="3:3" ht="13.5" thickBot="1">
      <c r="C480" s="32"/>
    </row>
    <row r="481" spans="3:4" ht="13.5" thickBot="1">
      <c r="C481" s="32"/>
    </row>
    <row r="482" spans="3:4" ht="13.5" thickBot="1">
      <c r="C482" s="32"/>
    </row>
    <row r="483" spans="3:4" ht="13.5" thickBot="1">
      <c r="C483" s="92"/>
      <c r="D483" s="92"/>
    </row>
    <row r="484" spans="3:4" ht="13.5" thickBot="1">
      <c r="C484" s="93"/>
      <c r="D484" s="93"/>
    </row>
    <row r="485" spans="3:4" ht="13.5" thickBot="1">
      <c r="C485" s="30" t="s">
        <v>83</v>
      </c>
      <c r="D485" s="31" t="s">
        <v>525</v>
      </c>
    </row>
    <row r="486" spans="3:4" ht="23.25" thickBot="1">
      <c r="C486" s="32" t="s">
        <v>231</v>
      </c>
      <c r="D486" s="33" t="s">
        <v>526</v>
      </c>
    </row>
    <row r="487" spans="3:4" ht="23.25" thickBot="1">
      <c r="C487" s="32" t="s">
        <v>285</v>
      </c>
      <c r="D487" s="33" t="s">
        <v>527</v>
      </c>
    </row>
    <row r="488" spans="3:4" ht="23.25" thickBot="1">
      <c r="C488" s="32" t="s">
        <v>286</v>
      </c>
      <c r="D488" s="33" t="s">
        <v>528</v>
      </c>
    </row>
    <row r="489" spans="3:4" ht="23.25" thickBot="1">
      <c r="C489" s="32" t="s">
        <v>288</v>
      </c>
      <c r="D489" s="33" t="s">
        <v>529</v>
      </c>
    </row>
    <row r="490" spans="3:4" ht="23.25" thickBot="1">
      <c r="C490" s="32" t="s">
        <v>287</v>
      </c>
      <c r="D490" s="33" t="s">
        <v>530</v>
      </c>
    </row>
    <row r="491" spans="3:4" ht="23.25" thickBot="1">
      <c r="C491" s="32" t="s">
        <v>289</v>
      </c>
      <c r="D491" s="33" t="s">
        <v>531</v>
      </c>
    </row>
    <row r="492" spans="3:4" ht="23.25" thickBot="1">
      <c r="C492" s="34" t="s">
        <v>290</v>
      </c>
      <c r="D492" s="35" t="s">
        <v>532</v>
      </c>
    </row>
    <row r="493" spans="3:4" ht="23.25" thickBot="1">
      <c r="C493" s="32" t="s">
        <v>291</v>
      </c>
      <c r="D493" s="33" t="s">
        <v>533</v>
      </c>
    </row>
    <row r="494" spans="3:4" ht="23.25" thickBot="1">
      <c r="C494" s="34" t="s">
        <v>295</v>
      </c>
      <c r="D494" s="35" t="s">
        <v>534</v>
      </c>
    </row>
    <row r="495" spans="3:4" ht="23.25" thickBot="1">
      <c r="C495" s="30" t="s">
        <v>294</v>
      </c>
      <c r="D495" s="31" t="s">
        <v>535</v>
      </c>
    </row>
    <row r="496" spans="3:4" ht="13.5" thickBot="1">
      <c r="C496" s="32" t="s">
        <v>292</v>
      </c>
      <c r="D496" s="33" t="s">
        <v>536</v>
      </c>
    </row>
    <row r="497" spans="3:4" ht="13.5" thickBot="1">
      <c r="C497" s="32" t="s">
        <v>293</v>
      </c>
      <c r="D497" s="33" t="s">
        <v>537</v>
      </c>
    </row>
    <row r="498" spans="3:4" ht="23.25" thickBot="1">
      <c r="C498" s="32" t="s">
        <v>296</v>
      </c>
      <c r="D498" s="33" t="s">
        <v>527</v>
      </c>
    </row>
    <row r="499" spans="3:4" ht="23.25" thickBot="1">
      <c r="C499" s="32" t="s">
        <v>297</v>
      </c>
      <c r="D499" s="33" t="s">
        <v>533</v>
      </c>
    </row>
    <row r="500" spans="3:4" ht="23.25" thickBot="1">
      <c r="C500" s="32" t="s">
        <v>298</v>
      </c>
      <c r="D500" s="33" t="s">
        <v>538</v>
      </c>
    </row>
    <row r="501" spans="3:4" ht="23.25" thickBot="1">
      <c r="C501" s="32" t="s">
        <v>299</v>
      </c>
      <c r="D501" s="33" t="s">
        <v>539</v>
      </c>
    </row>
    <row r="502" spans="3:4">
      <c r="C502" s="88"/>
      <c r="D502" s="88"/>
    </row>
  </sheetData>
  <mergeCells count="6">
    <mergeCell ref="C502:D502"/>
    <mergeCell ref="C448:D448"/>
    <mergeCell ref="C449:D449"/>
    <mergeCell ref="C450:D450"/>
    <mergeCell ref="C483:D483"/>
    <mergeCell ref="C484:D484"/>
  </mergeCells>
  <conditionalFormatting sqref="D5">
    <cfRule type="dataBar" priority="2">
      <formula>MAX(IF(ISBLANK($D$5:$D$5), "", IF(ISERROR($D$5:$D$5), "", $D$5:$D$5)))</formula>
      <dataBar>
        <cfvo type="min"/>
        <cfvo type="max"/>
        <color rgb="FF638EC6"/>
      </dataBar>
    </cfRule>
  </conditionalFormatting>
  <conditionalFormatting sqref="D5">
    <cfRule type="dataBar" priority="1">
      <formula>MAX(IF(ISBLANK($D$5:$D$5), "", IF(ISERROR($D$5:$D$5), "", $D$5:$D$5)))</formula>
      <dataBar>
        <cfvo type="min"/>
        <cfvo type="max"/>
        <color rgb="FF63C384"/>
      </dataBar>
    </cfRule>
  </conditionalFormatting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pageSetUpPr fitToPage="1"/>
  </sheetPr>
  <dimension ref="A1:Q1025"/>
  <sheetViews>
    <sheetView topLeftCell="A48" workbookViewId="0">
      <selection activeCell="H70" sqref="H70"/>
    </sheetView>
  </sheetViews>
  <sheetFormatPr defaultColWidth="8" defaultRowHeight="12.75"/>
  <cols>
    <col min="1" max="1" width="11.85546875" style="19" customWidth="1"/>
    <col min="2" max="5" width="11.7109375" style="19" customWidth="1"/>
    <col min="6" max="6" width="8.140625" style="19" bestFit="1" customWidth="1"/>
    <col min="7" max="7" width="10.28515625" style="19" customWidth="1"/>
    <col min="8" max="8" width="8.140625" style="19" bestFit="1" customWidth="1"/>
    <col min="9" max="9" width="16" style="19" bestFit="1" customWidth="1"/>
    <col min="10" max="10" width="18.7109375" style="19" customWidth="1"/>
    <col min="11" max="11" width="16" style="19" bestFit="1" customWidth="1"/>
    <col min="12" max="12" width="8.140625" style="19" bestFit="1" customWidth="1"/>
    <col min="13" max="13" width="11.140625" style="19" customWidth="1"/>
    <col min="14" max="15" width="8" style="19"/>
    <col min="16" max="16" width="9.140625" style="19" bestFit="1" customWidth="1"/>
    <col min="17" max="16384" width="8" style="19"/>
  </cols>
  <sheetData>
    <row r="1" spans="1:2" hidden="1">
      <c r="A1" s="19" t="s">
        <v>60</v>
      </c>
      <c r="B1" s="19" t="s">
        <v>61</v>
      </c>
    </row>
    <row r="2" spans="1:2" hidden="1">
      <c r="A2" s="20"/>
    </row>
    <row r="3" spans="1:2" hidden="1">
      <c r="A3" s="20"/>
    </row>
    <row r="4" spans="1:2" hidden="1">
      <c r="A4" s="20"/>
    </row>
    <row r="5" spans="1:2" hidden="1">
      <c r="A5" s="20"/>
    </row>
    <row r="6" spans="1:2" hidden="1">
      <c r="A6" s="20"/>
    </row>
    <row r="7" spans="1:2" hidden="1">
      <c r="A7" s="20"/>
    </row>
    <row r="8" spans="1:2" hidden="1">
      <c r="A8" s="20"/>
    </row>
    <row r="9" spans="1:2" hidden="1">
      <c r="A9" s="20"/>
    </row>
    <row r="10" spans="1:2" hidden="1">
      <c r="A10" s="20"/>
    </row>
    <row r="11" spans="1:2" hidden="1">
      <c r="A11" s="20"/>
    </row>
    <row r="12" spans="1:2" hidden="1">
      <c r="A12" s="20"/>
    </row>
    <row r="13" spans="1:2" hidden="1">
      <c r="A13" s="20"/>
    </row>
    <row r="14" spans="1:2" hidden="1">
      <c r="A14" s="20"/>
    </row>
    <row r="15" spans="1:2" hidden="1">
      <c r="A15" s="20"/>
    </row>
    <row r="16" spans="1:2" hidden="1">
      <c r="A16" s="20"/>
    </row>
    <row r="17" spans="1:1" hidden="1">
      <c r="A17" s="20"/>
    </row>
    <row r="18" spans="1:1" hidden="1">
      <c r="A18" s="20"/>
    </row>
    <row r="19" spans="1:1" hidden="1">
      <c r="A19" s="20"/>
    </row>
    <row r="20" spans="1:1" hidden="1">
      <c r="A20" s="20"/>
    </row>
    <row r="21" spans="1:1" hidden="1">
      <c r="A21" s="20"/>
    </row>
    <row r="22" spans="1:1" hidden="1">
      <c r="A22" s="20"/>
    </row>
    <row r="23" spans="1:1" hidden="1">
      <c r="A23" s="20"/>
    </row>
    <row r="24" spans="1:1" hidden="1">
      <c r="A24" s="20"/>
    </row>
    <row r="25" spans="1:1" hidden="1">
      <c r="A25" s="20"/>
    </row>
    <row r="26" spans="1:1" hidden="1">
      <c r="A26" s="20"/>
    </row>
    <row r="27" spans="1:1" hidden="1">
      <c r="A27" s="20"/>
    </row>
    <row r="28" spans="1:1" hidden="1">
      <c r="A28" s="20"/>
    </row>
    <row r="29" spans="1:1" hidden="1">
      <c r="A29" s="20"/>
    </row>
    <row r="30" spans="1:1" hidden="1">
      <c r="A30" s="20"/>
    </row>
    <row r="31" spans="1:1" hidden="1">
      <c r="A31" s="20"/>
    </row>
    <row r="32" spans="1:1" hidden="1">
      <c r="A32" s="20"/>
    </row>
    <row r="33" spans="1:1" hidden="1">
      <c r="A33" s="20"/>
    </row>
    <row r="34" spans="1:1" hidden="1">
      <c r="A34" s="20"/>
    </row>
    <row r="35" spans="1:1" hidden="1">
      <c r="A35" s="20"/>
    </row>
    <row r="36" spans="1:1" hidden="1">
      <c r="A36" s="20"/>
    </row>
    <row r="37" spans="1:1" hidden="1">
      <c r="A37" s="20"/>
    </row>
    <row r="38" spans="1:1" hidden="1">
      <c r="A38" s="20"/>
    </row>
    <row r="39" spans="1:1" hidden="1">
      <c r="A39" s="20"/>
    </row>
    <row r="40" spans="1:1" hidden="1">
      <c r="A40" s="20"/>
    </row>
    <row r="41" spans="1:1" hidden="1">
      <c r="A41" s="20"/>
    </row>
    <row r="42" spans="1:1" hidden="1">
      <c r="A42" s="20"/>
    </row>
    <row r="43" spans="1:1" hidden="1">
      <c r="A43" s="20"/>
    </row>
    <row r="44" spans="1:1" hidden="1">
      <c r="A44" s="20"/>
    </row>
    <row r="45" spans="1:1" hidden="1">
      <c r="A45" s="20"/>
    </row>
    <row r="46" spans="1:1" hidden="1">
      <c r="A46" s="20"/>
    </row>
    <row r="47" spans="1:1" hidden="1">
      <c r="A47" s="20"/>
    </row>
    <row r="48" spans="1:1">
      <c r="A48" s="20"/>
    </row>
    <row r="49" spans="1:16">
      <c r="A49" s="20"/>
      <c r="D49" s="19" t="s">
        <v>62</v>
      </c>
      <c r="E49" s="19">
        <f>MIN(E52:E181)</f>
        <v>-0.240320429</v>
      </c>
      <c r="F49" s="19">
        <f>MIN(F52:F181)</f>
        <v>-0.20250895599999999</v>
      </c>
      <c r="I49" s="19" t="s">
        <v>63</v>
      </c>
      <c r="J49" s="19">
        <f>PERCENTILE(CSCO,0.9)</f>
        <v>0.20543200966000003</v>
      </c>
    </row>
    <row r="50" spans="1:16">
      <c r="A50" s="20"/>
      <c r="D50" s="19" t="s">
        <v>64</v>
      </c>
      <c r="E50" s="19">
        <f>MAX(E52:E181)</f>
        <v>0.27661910649999999</v>
      </c>
      <c r="F50" s="19">
        <f>MAX(F52:F181)</f>
        <v>0.33898305890000002</v>
      </c>
      <c r="I50" s="21" t="s">
        <v>65</v>
      </c>
      <c r="J50" s="19">
        <f>PERCENTRANK(CSCO,F153)</f>
        <v>3.7999999999999999E-2</v>
      </c>
    </row>
    <row r="51" spans="1:16">
      <c r="A51" s="20" t="s">
        <v>56</v>
      </c>
      <c r="B51" s="19" t="s">
        <v>57</v>
      </c>
      <c r="C51" s="19" t="s">
        <v>58</v>
      </c>
      <c r="D51" s="19" t="s">
        <v>59</v>
      </c>
      <c r="E51" s="19" t="s">
        <v>46</v>
      </c>
      <c r="F51" s="19" t="s">
        <v>45</v>
      </c>
    </row>
    <row r="52" spans="1:16" ht="15.75" thickBot="1">
      <c r="A52" s="20">
        <v>32962</v>
      </c>
      <c r="B52" s="19">
        <v>0.1215189844</v>
      </c>
      <c r="C52" s="19">
        <v>4.0485829100000002E-2</v>
      </c>
      <c r="D52" s="19">
        <v>3.7267081399999999E-2</v>
      </c>
      <c r="E52" s="19">
        <v>2.2284122199999999E-2</v>
      </c>
      <c r="F52">
        <v>1.0752688200000001E-2</v>
      </c>
      <c r="G52" s="20"/>
      <c r="J52" s="20"/>
      <c r="M52" s="20"/>
      <c r="P52" s="20"/>
    </row>
    <row r="53" spans="1:16" ht="15">
      <c r="A53" s="20">
        <v>32993</v>
      </c>
      <c r="B53" s="19">
        <v>4.7404061999999997E-2</v>
      </c>
      <c r="C53" s="19">
        <v>-3.891051E-3</v>
      </c>
      <c r="D53" s="19">
        <v>-5.3892214000000001E-2</v>
      </c>
      <c r="E53" s="19">
        <v>-3.5422344000000001E-2</v>
      </c>
      <c r="F53">
        <v>1.0638297499999999E-2</v>
      </c>
      <c r="G53" s="20"/>
      <c r="I53" s="22" t="s">
        <v>46</v>
      </c>
      <c r="J53" s="22"/>
      <c r="K53" s="22" t="s">
        <v>45</v>
      </c>
      <c r="L53" s="22"/>
      <c r="M53" s="20"/>
      <c r="P53" s="20"/>
    </row>
    <row r="54" spans="1:16" ht="15">
      <c r="A54" s="20">
        <v>33024</v>
      </c>
      <c r="B54" s="19">
        <v>0.2586206794</v>
      </c>
      <c r="C54" s="19">
        <v>8.3515621700000001E-2</v>
      </c>
      <c r="D54" s="19">
        <v>0.2215189934</v>
      </c>
      <c r="E54" s="19">
        <v>0.1158192083</v>
      </c>
      <c r="F54">
        <v>4.2105265000000003E-2</v>
      </c>
      <c r="G54" s="20"/>
      <c r="H54" s="19" t="s">
        <v>45</v>
      </c>
      <c r="I54" s="23"/>
      <c r="J54" s="23"/>
      <c r="K54" s="23"/>
      <c r="L54" s="23"/>
      <c r="M54" s="20"/>
      <c r="P54" s="20"/>
    </row>
    <row r="55" spans="1:16" ht="15">
      <c r="A55" s="20">
        <v>33053</v>
      </c>
      <c r="B55" s="19">
        <v>4.1095890099999997E-2</v>
      </c>
      <c r="C55" s="19">
        <v>5.4446458999999996E-3</v>
      </c>
      <c r="D55" s="19">
        <v>-2.5906736E-2</v>
      </c>
      <c r="E55" s="19">
        <v>-2.0565553E-2</v>
      </c>
      <c r="F55">
        <v>7.0707067799999995E-2</v>
      </c>
      <c r="G55" s="20"/>
      <c r="H55" s="19">
        <v>0.4</v>
      </c>
      <c r="I55" s="23" t="s">
        <v>66</v>
      </c>
      <c r="J55" s="23">
        <v>9.2769663056255572E-3</v>
      </c>
      <c r="K55" s="23" t="s">
        <v>66</v>
      </c>
      <c r="L55" s="23">
        <v>5.5572634531538455E-2</v>
      </c>
      <c r="M55" s="20"/>
      <c r="P55" s="20"/>
    </row>
    <row r="56" spans="1:16" ht="15">
      <c r="A56" s="20">
        <v>33085</v>
      </c>
      <c r="B56" s="19">
        <v>-0.125</v>
      </c>
      <c r="C56" s="19">
        <v>3.4296028300000003E-2</v>
      </c>
      <c r="D56" s="19">
        <v>-5.3191490000000001E-2</v>
      </c>
      <c r="E56" s="19">
        <v>-2.0997374999999999E-2</v>
      </c>
      <c r="F56">
        <v>-3.7735850000000001E-2</v>
      </c>
      <c r="G56" s="20"/>
      <c r="H56" s="19">
        <v>0.3</v>
      </c>
      <c r="I56" s="23" t="s">
        <v>67</v>
      </c>
      <c r="J56" s="23">
        <v>7.8640307454948127E-3</v>
      </c>
      <c r="K56" s="23" t="s">
        <v>67</v>
      </c>
      <c r="L56" s="23">
        <v>1.070101708151408E-2</v>
      </c>
      <c r="M56" s="20"/>
      <c r="P56" s="20"/>
    </row>
    <row r="57" spans="1:16" ht="15">
      <c r="A57" s="20">
        <v>33116</v>
      </c>
      <c r="B57" s="19">
        <v>-7.5187965999999995E-2</v>
      </c>
      <c r="C57" s="19">
        <v>-0.13438046000000001</v>
      </c>
      <c r="D57" s="19">
        <v>-0.25</v>
      </c>
      <c r="E57" s="19">
        <v>-0.13136729599999999</v>
      </c>
      <c r="F57">
        <v>-2.9411764999999999E-2</v>
      </c>
      <c r="G57" s="20"/>
      <c r="H57" s="19">
        <v>0.2</v>
      </c>
      <c r="I57" s="23" t="s">
        <v>68</v>
      </c>
      <c r="J57" s="23">
        <v>-5.4200474999999996E-3</v>
      </c>
      <c r="K57" s="23" t="s">
        <v>68</v>
      </c>
      <c r="L57" s="23">
        <v>5.0069587300000003E-2</v>
      </c>
      <c r="M57" s="20"/>
      <c r="P57" s="20"/>
    </row>
    <row r="58" spans="1:16" ht="15">
      <c r="A58" s="20">
        <v>33144</v>
      </c>
      <c r="B58" s="19">
        <v>2.4390242999999999E-2</v>
      </c>
      <c r="C58" s="19">
        <v>-0.11338709299999999</v>
      </c>
      <c r="D58" s="19">
        <v>-3.7453180000000001E-3</v>
      </c>
      <c r="E58" s="19">
        <v>-8.8050313000000005E-2</v>
      </c>
      <c r="F58">
        <v>-9.0909093999999996E-2</v>
      </c>
      <c r="G58" s="20"/>
      <c r="H58" s="19">
        <v>0.1</v>
      </c>
      <c r="I58" s="23" t="s">
        <v>69</v>
      </c>
      <c r="J58" s="23" t="e">
        <v>#N/A</v>
      </c>
      <c r="K58" s="23" t="s">
        <v>69</v>
      </c>
      <c r="L58" s="23">
        <v>5.1428571300000003E-2</v>
      </c>
      <c r="M58" s="20"/>
      <c r="P58" s="20"/>
    </row>
    <row r="59" spans="1:16" ht="15">
      <c r="A59" s="20">
        <v>33177</v>
      </c>
      <c r="B59" s="19">
        <v>1.1904762100000001E-2</v>
      </c>
      <c r="C59" s="19">
        <v>-4.5871559999999999E-2</v>
      </c>
      <c r="D59" s="19">
        <v>7.5187971999999999E-3</v>
      </c>
      <c r="E59" s="19">
        <v>1.3793103399999999E-2</v>
      </c>
      <c r="F59">
        <v>0.3111111224</v>
      </c>
      <c r="G59" s="20"/>
      <c r="H59" s="19">
        <v>0</v>
      </c>
      <c r="I59" s="23" t="s">
        <v>70</v>
      </c>
      <c r="J59" s="23">
        <v>8.9663745982372395E-2</v>
      </c>
      <c r="K59" s="23" t="s">
        <v>70</v>
      </c>
      <c r="L59" s="23">
        <v>0.12201036699908452</v>
      </c>
      <c r="M59" s="20"/>
      <c r="P59" s="20"/>
    </row>
    <row r="60" spans="1:16" ht="15">
      <c r="A60" s="20">
        <v>33207</v>
      </c>
      <c r="B60" s="19">
        <v>0.13333334029999999</v>
      </c>
      <c r="C60" s="19">
        <v>5.2884616000000002E-2</v>
      </c>
      <c r="D60" s="19">
        <v>0.1194029823</v>
      </c>
      <c r="E60" s="19">
        <v>1.3605441899999999E-2</v>
      </c>
      <c r="F60">
        <v>0.33898305890000002</v>
      </c>
      <c r="G60" s="20"/>
      <c r="H60" s="19">
        <v>-0.1</v>
      </c>
      <c r="I60" s="23" t="s">
        <v>71</v>
      </c>
      <c r="J60" s="23">
        <v>8.0395873435914027E-3</v>
      </c>
      <c r="K60" s="23" t="s">
        <v>71</v>
      </c>
      <c r="L60" s="23">
        <v>1.4886529655251293E-2</v>
      </c>
      <c r="M60" s="20"/>
      <c r="P60" s="20"/>
    </row>
    <row r="61" spans="1:16" ht="15">
      <c r="A61" s="20">
        <v>33238</v>
      </c>
      <c r="B61" s="19">
        <v>4.1522491699999997E-2</v>
      </c>
      <c r="C61" s="19">
        <v>5.7260274899999998E-2</v>
      </c>
      <c r="D61" s="19">
        <v>2.6666667299999999E-2</v>
      </c>
      <c r="E61" s="19">
        <v>-5.8219180000000002E-2</v>
      </c>
      <c r="F61">
        <v>0.13607594370000001</v>
      </c>
      <c r="G61" s="20"/>
      <c r="H61" s="19">
        <v>-0.2</v>
      </c>
      <c r="I61" s="23" t="s">
        <v>72</v>
      </c>
      <c r="J61" s="23">
        <v>0.47482502306790941</v>
      </c>
      <c r="K61" s="23" t="s">
        <v>72</v>
      </c>
      <c r="L61" s="23">
        <v>-0.31951501725693454</v>
      </c>
      <c r="M61" s="20"/>
      <c r="P61" s="20"/>
    </row>
    <row r="62" spans="1:16" ht="15">
      <c r="A62" s="20">
        <v>33269</v>
      </c>
      <c r="B62" s="19">
        <v>0.30398669839999998</v>
      </c>
      <c r="C62" s="19">
        <v>0.1154684126</v>
      </c>
      <c r="D62" s="19">
        <v>0.1883116812</v>
      </c>
      <c r="E62" s="19">
        <v>5.4545454700000003E-2</v>
      </c>
      <c r="F62">
        <v>0.30362117290000001</v>
      </c>
      <c r="G62" s="20"/>
      <c r="H62" s="19">
        <v>-0.3</v>
      </c>
      <c r="I62" s="23" t="s">
        <v>73</v>
      </c>
      <c r="J62" s="23">
        <v>0.2239401616551254</v>
      </c>
      <c r="K62" s="23" t="s">
        <v>73</v>
      </c>
      <c r="L62" s="23">
        <v>0.10465029049402277</v>
      </c>
      <c r="M62" s="20"/>
      <c r="P62" s="20"/>
    </row>
    <row r="63" spans="1:16" ht="15">
      <c r="A63" s="20">
        <v>33297</v>
      </c>
      <c r="B63" s="19">
        <v>5.7324841600000002E-2</v>
      </c>
      <c r="C63" s="19">
        <v>7.0468753600000003E-2</v>
      </c>
      <c r="D63" s="19">
        <v>4.37158458E-2</v>
      </c>
      <c r="E63" s="19">
        <v>0.100689657</v>
      </c>
      <c r="F63">
        <v>-4.2735044E-2</v>
      </c>
      <c r="G63" s="20"/>
      <c r="I63" s="23" t="s">
        <v>74</v>
      </c>
      <c r="J63" s="23">
        <v>0.51693953549999994</v>
      </c>
      <c r="K63" s="23" t="s">
        <v>74</v>
      </c>
      <c r="L63" s="23">
        <v>0.54149201489999998</v>
      </c>
      <c r="M63" s="20"/>
      <c r="P63" s="20"/>
    </row>
    <row r="64" spans="1:16" ht="15">
      <c r="A64" s="20">
        <v>33325</v>
      </c>
      <c r="B64" s="19">
        <v>2.2891566200000001E-2</v>
      </c>
      <c r="C64" s="19">
        <v>2.3897059299999999E-2</v>
      </c>
      <c r="D64" s="19">
        <v>-2.0942408999999999E-2</v>
      </c>
      <c r="E64" s="19">
        <v>-4.4303796999999999E-2</v>
      </c>
      <c r="F64">
        <v>-0.12946428400000001</v>
      </c>
      <c r="G64" s="20"/>
      <c r="I64" s="23" t="s">
        <v>75</v>
      </c>
      <c r="J64" s="23">
        <v>-0.240320429</v>
      </c>
      <c r="K64" s="23" t="s">
        <v>75</v>
      </c>
      <c r="L64" s="23">
        <v>-0.20250895599999999</v>
      </c>
      <c r="M64" s="20"/>
      <c r="P64" s="20"/>
    </row>
    <row r="65" spans="1:16" ht="15">
      <c r="A65" s="20">
        <v>33358</v>
      </c>
      <c r="B65" s="19">
        <v>-6.7137807999999993E-2</v>
      </c>
      <c r="C65" s="19">
        <v>1.6157988500000001E-2</v>
      </c>
      <c r="D65" s="19">
        <v>5.3475935000000002E-2</v>
      </c>
      <c r="E65" s="19">
        <v>-5.2980131999999999E-2</v>
      </c>
      <c r="F65">
        <v>0.22051282229999999</v>
      </c>
      <c r="G65" s="20"/>
      <c r="I65" s="23" t="s">
        <v>76</v>
      </c>
      <c r="J65" s="23">
        <v>0.27661910649999999</v>
      </c>
      <c r="K65" s="23" t="s">
        <v>76</v>
      </c>
      <c r="L65" s="23">
        <v>0.33898305890000002</v>
      </c>
      <c r="M65" s="20"/>
      <c r="P65" s="20"/>
    </row>
    <row r="66" spans="1:16" ht="15">
      <c r="A66" s="20">
        <v>33389</v>
      </c>
      <c r="B66" s="19">
        <v>0.1085858569</v>
      </c>
      <c r="C66" s="19">
        <v>9.9081270400000004E-2</v>
      </c>
      <c r="D66" s="19">
        <v>0.13197968900000001</v>
      </c>
      <c r="E66" s="19">
        <v>0.21748250720000001</v>
      </c>
      <c r="F66">
        <v>8.4033615899999997E-2</v>
      </c>
      <c r="G66" s="20"/>
      <c r="I66" s="23" t="s">
        <v>77</v>
      </c>
      <c r="J66" s="23">
        <v>1.2060056197313225</v>
      </c>
      <c r="K66" s="23" t="s">
        <v>77</v>
      </c>
      <c r="L66" s="23">
        <v>7.2244424890999994</v>
      </c>
      <c r="M66" s="20"/>
      <c r="P66" s="20"/>
    </row>
    <row r="67" spans="1:16" ht="15.75" thickBot="1">
      <c r="A67" s="20">
        <v>33417</v>
      </c>
      <c r="B67" s="19">
        <v>-6.8906604999999996E-2</v>
      </c>
      <c r="C67" s="19">
        <v>-4.2071196999999998E-2</v>
      </c>
      <c r="D67" s="19">
        <v>-0.165919289</v>
      </c>
      <c r="E67" s="19">
        <v>-5.5072464000000002E-2</v>
      </c>
      <c r="F67">
        <v>-5.4263565999999999E-2</v>
      </c>
      <c r="G67" s="20"/>
      <c r="I67" s="24" t="s">
        <v>78</v>
      </c>
      <c r="J67" s="24">
        <v>130</v>
      </c>
      <c r="K67" s="24" t="s">
        <v>78</v>
      </c>
      <c r="L67" s="24">
        <v>130</v>
      </c>
      <c r="M67" s="20"/>
      <c r="P67" s="20"/>
    </row>
    <row r="68" spans="1:16" ht="15">
      <c r="A68" s="20">
        <v>33450</v>
      </c>
      <c r="B68" s="19">
        <v>7.8899085499999994E-2</v>
      </c>
      <c r="C68" s="19">
        <v>-1.0135135E-2</v>
      </c>
      <c r="D68" s="19">
        <v>1.0752688200000001E-2</v>
      </c>
      <c r="E68" s="19">
        <v>-2.4539877000000002E-2</v>
      </c>
      <c r="F68">
        <v>0.28688523170000002</v>
      </c>
      <c r="G68" s="20"/>
      <c r="J68" s="20"/>
      <c r="M68" s="20"/>
      <c r="P68" s="20"/>
    </row>
    <row r="69" spans="1:16" ht="15">
      <c r="A69" s="20">
        <v>33480</v>
      </c>
      <c r="B69" s="19">
        <v>0.15986394879999999</v>
      </c>
      <c r="C69" s="19">
        <v>2.2184301199999999E-2</v>
      </c>
      <c r="D69" s="19">
        <v>5.3191490500000001E-2</v>
      </c>
      <c r="E69" s="19">
        <v>-3.3962264999999998E-2</v>
      </c>
      <c r="F69">
        <v>0.15605095029999999</v>
      </c>
      <c r="G69" s="20"/>
      <c r="I69" s="19" t="s">
        <v>79</v>
      </c>
      <c r="J69" s="25">
        <f>$L$55-2*$L$59</f>
        <v>-0.18844809946663058</v>
      </c>
      <c r="M69" s="20"/>
      <c r="P69" s="20"/>
    </row>
    <row r="70" spans="1:16" ht="15">
      <c r="A70" s="20">
        <v>33511</v>
      </c>
      <c r="B70" s="19">
        <v>4.3988268800000001E-2</v>
      </c>
      <c r="C70" s="19">
        <v>-6.6644408000000002E-2</v>
      </c>
      <c r="D70" s="19">
        <v>-0.146464646</v>
      </c>
      <c r="E70" s="19">
        <v>-1.6447369E-2</v>
      </c>
      <c r="F70">
        <v>-9.6418730999999994E-2</v>
      </c>
      <c r="G70" s="20"/>
      <c r="I70" s="19" t="s">
        <v>80</v>
      </c>
      <c r="J70" s="25">
        <f>$L$55+2*$L$59</f>
        <v>0.29959336852970747</v>
      </c>
      <c r="M70" s="20"/>
      <c r="P70" s="20"/>
    </row>
    <row r="71" spans="1:16" ht="15">
      <c r="A71" s="20">
        <v>33542</v>
      </c>
      <c r="B71" s="19">
        <v>5.4775282699999997E-2</v>
      </c>
      <c r="C71" s="19">
        <v>-5.4054059999999998E-3</v>
      </c>
      <c r="D71" s="19">
        <v>-3.8461540000000002E-2</v>
      </c>
      <c r="E71" s="19">
        <v>-6.0200668999999998E-2</v>
      </c>
      <c r="F71">
        <v>0.1890243888</v>
      </c>
      <c r="G71" s="20"/>
      <c r="J71" s="20"/>
      <c r="M71" s="20"/>
      <c r="P71" s="20"/>
    </row>
    <row r="72" spans="1:16" ht="15">
      <c r="A72" s="20">
        <v>33571</v>
      </c>
      <c r="B72" s="19">
        <v>3.59520651E-2</v>
      </c>
      <c r="C72" s="19">
        <v>-6.1594203E-2</v>
      </c>
      <c r="D72" s="19">
        <v>9.2307692000000007E-3</v>
      </c>
      <c r="E72" s="19">
        <v>-0.113167264</v>
      </c>
      <c r="F72">
        <v>1.5384615399999999E-2</v>
      </c>
      <c r="G72" s="20"/>
      <c r="J72" s="20"/>
      <c r="M72" s="20"/>
      <c r="P72" s="20"/>
    </row>
    <row r="73" spans="1:16" ht="15">
      <c r="A73" s="20">
        <v>33603</v>
      </c>
      <c r="B73" s="19">
        <v>0.14395886660000001</v>
      </c>
      <c r="C73" s="19">
        <v>0.18996138870000001</v>
      </c>
      <c r="D73" s="19">
        <v>0.19512194399999999</v>
      </c>
      <c r="E73" s="19">
        <v>-6.0975610999999999E-2</v>
      </c>
      <c r="F73">
        <v>0.33838382360000002</v>
      </c>
      <c r="G73" s="20"/>
      <c r="J73" s="20"/>
      <c r="M73" s="20"/>
      <c r="P73" s="20"/>
    </row>
    <row r="74" spans="1:16" ht="15">
      <c r="A74" s="20">
        <v>33634</v>
      </c>
      <c r="B74" s="19">
        <v>8.0898873499999996E-2</v>
      </c>
      <c r="C74" s="19">
        <v>-1.6339869999999999E-2</v>
      </c>
      <c r="D74" s="19">
        <v>0.22193877400000001</v>
      </c>
      <c r="E74" s="19">
        <v>0.1212121248</v>
      </c>
      <c r="F74">
        <v>0.1339622587</v>
      </c>
      <c r="G74" s="20"/>
      <c r="J74" s="20"/>
      <c r="M74" s="20"/>
      <c r="P74" s="20"/>
    </row>
    <row r="75" spans="1:16" ht="15">
      <c r="A75" s="20">
        <v>33662</v>
      </c>
      <c r="B75" s="19">
        <v>2.7027027700000001E-2</v>
      </c>
      <c r="C75" s="19">
        <v>4.4850498400000001E-2</v>
      </c>
      <c r="D75" s="19">
        <v>6.05427958E-2</v>
      </c>
      <c r="E75" s="19">
        <v>0.17065636810000001</v>
      </c>
      <c r="F75">
        <v>8.4858566499999996E-2</v>
      </c>
      <c r="G75" s="20"/>
      <c r="J75" s="20"/>
      <c r="M75" s="20"/>
      <c r="P75" s="20"/>
    </row>
    <row r="76" spans="1:16" ht="15">
      <c r="A76" s="20">
        <v>33694</v>
      </c>
      <c r="B76" s="19">
        <v>-4.0485829000000001E-2</v>
      </c>
      <c r="C76" s="19">
        <v>-2.9570747000000001E-2</v>
      </c>
      <c r="D76" s="19">
        <v>-0.12992125700000001</v>
      </c>
      <c r="E76" s="19">
        <v>-2.3333333000000001E-2</v>
      </c>
      <c r="F76">
        <v>-3.0674847000000002E-2</v>
      </c>
      <c r="G76" s="20"/>
      <c r="J76" s="20"/>
      <c r="M76" s="20"/>
      <c r="P76" s="20"/>
    </row>
    <row r="77" spans="1:16" ht="15">
      <c r="A77" s="20">
        <v>33724</v>
      </c>
      <c r="B77" s="19">
        <v>-6.9620251999999994E-2</v>
      </c>
      <c r="C77" s="19">
        <v>1.15511548E-2</v>
      </c>
      <c r="D77" s="19">
        <v>-3.1674210000000001E-2</v>
      </c>
      <c r="E77" s="19">
        <v>0.13310579959999999</v>
      </c>
      <c r="F77">
        <v>-7.5949363000000006E-2</v>
      </c>
      <c r="G77" s="20"/>
      <c r="J77" s="20"/>
      <c r="M77" s="20"/>
      <c r="P77" s="20"/>
    </row>
    <row r="78" spans="1:16" ht="15">
      <c r="A78" s="20">
        <v>33753</v>
      </c>
      <c r="B78" s="19">
        <v>9.7505666300000002E-2</v>
      </c>
      <c r="C78" s="19">
        <v>-3.262643E-3</v>
      </c>
      <c r="D78" s="19">
        <v>-6.5420561000000002E-2</v>
      </c>
      <c r="E78" s="19">
        <v>-3.9156626999999999E-2</v>
      </c>
      <c r="F78">
        <v>0.25342464450000002</v>
      </c>
      <c r="G78" s="20"/>
      <c r="J78" s="20"/>
      <c r="M78" s="20"/>
      <c r="P78" s="20"/>
    </row>
    <row r="79" spans="1:16" ht="15">
      <c r="A79" s="20">
        <v>33785</v>
      </c>
      <c r="B79" s="19">
        <v>-0.132231399</v>
      </c>
      <c r="C79" s="19">
        <v>2.5204583999999999E-2</v>
      </c>
      <c r="D79" s="19">
        <v>0.14000000060000001</v>
      </c>
      <c r="E79" s="19">
        <v>0.1134796292</v>
      </c>
      <c r="F79">
        <v>2.7322404099999999E-2</v>
      </c>
      <c r="G79" s="20"/>
      <c r="J79" s="20"/>
      <c r="M79" s="20"/>
      <c r="P79" s="20"/>
    </row>
    <row r="80" spans="1:16" ht="15">
      <c r="A80" s="20">
        <v>33816</v>
      </c>
      <c r="B80" s="19">
        <v>3.9285715700000001E-2</v>
      </c>
      <c r="C80" s="19">
        <v>-1.6077169999999998E-2</v>
      </c>
      <c r="D80" s="19">
        <v>4.82456125E-2</v>
      </c>
      <c r="E80" s="19">
        <v>-5.3977272999999999E-2</v>
      </c>
      <c r="F80">
        <v>0.13563829660000001</v>
      </c>
      <c r="G80" s="20"/>
      <c r="J80" s="20"/>
      <c r="M80" s="20"/>
      <c r="P80" s="20"/>
    </row>
    <row r="81" spans="1:16" ht="15">
      <c r="A81" s="20">
        <v>33847</v>
      </c>
      <c r="B81" s="19">
        <v>2.40549836E-2</v>
      </c>
      <c r="C81" s="19">
        <v>-3.2679739999999999E-2</v>
      </c>
      <c r="D81" s="19">
        <v>-2.9288703999999999E-2</v>
      </c>
      <c r="E81" s="19">
        <v>-0.15855856199999999</v>
      </c>
      <c r="F81">
        <v>-0.121779859</v>
      </c>
      <c r="G81" s="20"/>
      <c r="J81" s="20"/>
      <c r="M81" s="20"/>
      <c r="P81" s="20"/>
    </row>
    <row r="82" spans="1:16" ht="15">
      <c r="A82" s="20">
        <v>33877</v>
      </c>
      <c r="B82" s="19">
        <v>8.0536909399999995E-2</v>
      </c>
      <c r="C82" s="19">
        <v>6.5405406099999994E-2</v>
      </c>
      <c r="D82" s="19">
        <v>0.13362069430000001</v>
      </c>
      <c r="E82" s="19">
        <v>-7.2202167999999997E-2</v>
      </c>
      <c r="F82">
        <v>0.12800000610000001</v>
      </c>
      <c r="G82" s="20"/>
      <c r="J82" s="20"/>
      <c r="M82" s="20"/>
      <c r="P82" s="20"/>
    </row>
    <row r="83" spans="1:16" ht="15">
      <c r="A83" s="20">
        <v>33907</v>
      </c>
      <c r="B83" s="19">
        <v>0.1024844721</v>
      </c>
      <c r="C83" s="19">
        <v>-1.9169328999999999E-2</v>
      </c>
      <c r="D83" s="19">
        <v>2.81368829E-2</v>
      </c>
      <c r="E83" s="19">
        <v>-4.2801554999999998E-2</v>
      </c>
      <c r="F83">
        <v>0.13475176689999999</v>
      </c>
      <c r="G83" s="20"/>
      <c r="J83" s="20"/>
      <c r="M83" s="20"/>
      <c r="P83" s="20"/>
    </row>
    <row r="84" spans="1:16" ht="15">
      <c r="A84" s="20">
        <v>33938</v>
      </c>
      <c r="B84" s="19">
        <v>4.9295775600000001E-2</v>
      </c>
      <c r="C84" s="19">
        <v>8.4690555900000006E-2</v>
      </c>
      <c r="D84" s="19">
        <v>5.9259258199999998E-2</v>
      </c>
      <c r="E84" s="19">
        <v>5.5284552299999998E-2</v>
      </c>
      <c r="F84">
        <v>0.24583333730000001</v>
      </c>
      <c r="G84" s="20"/>
      <c r="J84" s="20"/>
      <c r="M84" s="20"/>
      <c r="P84" s="20"/>
    </row>
    <row r="85" spans="1:16" ht="15">
      <c r="A85" s="20">
        <v>33969</v>
      </c>
      <c r="B85" s="19">
        <v>-8.3221473000000004E-2</v>
      </c>
      <c r="C85" s="19">
        <v>3.4594595399999997E-2</v>
      </c>
      <c r="D85" s="19">
        <v>0.2167832106</v>
      </c>
      <c r="E85" s="19">
        <v>0</v>
      </c>
      <c r="F85">
        <v>5.1839463400000001E-2</v>
      </c>
      <c r="G85" s="20"/>
      <c r="J85" s="20"/>
      <c r="M85" s="20"/>
      <c r="P85" s="20"/>
    </row>
    <row r="86" spans="1:16" ht="15">
      <c r="A86" s="20">
        <v>33998</v>
      </c>
      <c r="B86" s="19">
        <v>1.31771592E-2</v>
      </c>
      <c r="C86" s="19">
        <v>7.3099415999999997E-3</v>
      </c>
      <c r="D86" s="19">
        <v>0.2281609178</v>
      </c>
      <c r="E86" s="19">
        <v>0.17054264250000001</v>
      </c>
      <c r="F86">
        <v>0.1255961806</v>
      </c>
      <c r="G86" s="20"/>
      <c r="J86" s="20"/>
      <c r="M86" s="20"/>
      <c r="P86" s="20"/>
    </row>
    <row r="87" spans="1:16" ht="15">
      <c r="A87" s="20">
        <v>34026</v>
      </c>
      <c r="B87" s="19">
        <v>-3.6127169000000001E-2</v>
      </c>
      <c r="C87" s="19">
        <v>-2.3222060999999999E-2</v>
      </c>
      <c r="D87" s="19">
        <v>9.1334894299999997E-2</v>
      </c>
      <c r="E87" s="19">
        <v>-7.9470200000000008E-3</v>
      </c>
      <c r="F87">
        <v>-9.8870050000000008E-3</v>
      </c>
      <c r="G87" s="20"/>
      <c r="J87" s="20"/>
      <c r="M87" s="20"/>
      <c r="P87" s="20"/>
    </row>
    <row r="88" spans="1:16" ht="15">
      <c r="A88" s="20">
        <v>34059</v>
      </c>
      <c r="B88" s="19">
        <v>0.1094452739</v>
      </c>
      <c r="C88" s="19">
        <v>6.6924221800000003E-2</v>
      </c>
      <c r="D88" s="19">
        <v>-1.2875536E-2</v>
      </c>
      <c r="E88" s="19">
        <v>1.00671137E-2</v>
      </c>
      <c r="F88">
        <v>2.13980023E-2</v>
      </c>
      <c r="G88" s="20"/>
      <c r="J88" s="20"/>
      <c r="M88" s="20"/>
      <c r="P88" s="20"/>
    </row>
    <row r="89" spans="1:16" ht="15">
      <c r="A89" s="20">
        <v>34089</v>
      </c>
      <c r="B89" s="19">
        <v>-7.5675673999999998E-2</v>
      </c>
      <c r="C89" s="19">
        <v>1.6830295299999999E-2</v>
      </c>
      <c r="D89" s="19">
        <v>-0.17195650900000001</v>
      </c>
      <c r="E89" s="19">
        <v>8.6378738299999994E-2</v>
      </c>
      <c r="F89">
        <v>-7.8212291000000003E-2</v>
      </c>
      <c r="G89" s="20"/>
      <c r="J89" s="20"/>
      <c r="M89" s="20"/>
      <c r="P89" s="20"/>
    </row>
    <row r="90" spans="1:16" ht="15">
      <c r="A90" s="20">
        <v>34117</v>
      </c>
      <c r="B90" s="19">
        <v>8.3333335800000005E-2</v>
      </c>
      <c r="C90" s="19">
        <v>2.3448275399999999E-2</v>
      </c>
      <c r="D90" s="19">
        <v>0.16557161510000001</v>
      </c>
      <c r="E90" s="19">
        <v>-1.3455656E-2</v>
      </c>
      <c r="F90">
        <v>0.30909091230000002</v>
      </c>
      <c r="G90" s="20"/>
      <c r="J90" s="20"/>
      <c r="M90" s="20"/>
      <c r="P90" s="20"/>
    </row>
    <row r="91" spans="1:16" ht="15">
      <c r="A91" s="20">
        <v>34150</v>
      </c>
      <c r="B91" s="19">
        <v>-4.9932524999999998E-2</v>
      </c>
      <c r="C91" s="19">
        <v>3.9137463999999997E-2</v>
      </c>
      <c r="D91" s="19">
        <v>-7.8917699999999993E-3</v>
      </c>
      <c r="E91" s="19">
        <v>0.10903427</v>
      </c>
      <c r="F91">
        <v>1.3888889E-2</v>
      </c>
      <c r="G91" s="20"/>
      <c r="J91" s="20"/>
      <c r="M91" s="20"/>
      <c r="P91" s="20"/>
    </row>
    <row r="92" spans="1:16" ht="15">
      <c r="A92" s="20">
        <v>34180</v>
      </c>
      <c r="B92" s="19">
        <v>-0.159090906</v>
      </c>
      <c r="C92" s="19">
        <v>2.87206266E-2</v>
      </c>
      <c r="D92" s="19">
        <v>-4.9090911000000001E-2</v>
      </c>
      <c r="E92" s="19">
        <v>8.9887641399999996E-2</v>
      </c>
      <c r="F92">
        <v>-5.2511415999999998E-2</v>
      </c>
      <c r="G92" s="20"/>
      <c r="J92" s="20"/>
      <c r="M92" s="20"/>
      <c r="P92" s="20"/>
    </row>
    <row r="93" spans="1:16" ht="15">
      <c r="A93" s="20">
        <v>34212</v>
      </c>
      <c r="B93" s="19">
        <v>1.5202703E-2</v>
      </c>
      <c r="C93" s="19">
        <v>-2.5380709999999998E-3</v>
      </c>
      <c r="D93" s="19">
        <v>0.22966507080000001</v>
      </c>
      <c r="E93" s="19">
        <v>-2.9381441000000001E-2</v>
      </c>
      <c r="F93">
        <v>-7.9518071999999995E-2</v>
      </c>
      <c r="G93" s="20"/>
      <c r="J93" s="20"/>
      <c r="M93" s="20"/>
      <c r="P93" s="20"/>
    </row>
    <row r="94" spans="1:16" ht="15">
      <c r="A94" s="20">
        <v>34242</v>
      </c>
      <c r="B94" s="19">
        <v>9.8169714199999994E-2</v>
      </c>
      <c r="C94" s="19">
        <v>-1.7760814999999999E-2</v>
      </c>
      <c r="D94" s="19">
        <v>0.10116731380000001</v>
      </c>
      <c r="E94" s="19">
        <v>-0.109333336</v>
      </c>
      <c r="F94">
        <v>4.7120418400000003E-2</v>
      </c>
      <c r="G94" s="20"/>
      <c r="J94" s="20"/>
      <c r="M94" s="20"/>
      <c r="P94" s="20"/>
    </row>
    <row r="95" spans="1:16" ht="15">
      <c r="A95" s="20">
        <v>34271</v>
      </c>
      <c r="B95" s="19">
        <v>-2.8787878999999999E-2</v>
      </c>
      <c r="C95" s="19">
        <v>1.1734028299999999E-2</v>
      </c>
      <c r="D95" s="19">
        <v>-0.105300352</v>
      </c>
      <c r="E95" s="19">
        <v>0.1407185644</v>
      </c>
      <c r="F95">
        <v>2.50000004E-2</v>
      </c>
      <c r="G95" s="20"/>
      <c r="J95" s="20"/>
      <c r="M95" s="20"/>
      <c r="P95" s="20"/>
    </row>
    <row r="96" spans="1:16" ht="15">
      <c r="A96" s="20">
        <v>34303</v>
      </c>
      <c r="B96" s="19">
        <v>-1.5600620000000001E-3</v>
      </c>
      <c r="C96" s="19">
        <v>1.4175257599999999E-2</v>
      </c>
      <c r="D96" s="19">
        <v>-2.7667984E-2</v>
      </c>
      <c r="E96" s="19">
        <v>0.1118110269</v>
      </c>
      <c r="F96">
        <v>9.7560971999999996E-2</v>
      </c>
      <c r="G96" s="20"/>
      <c r="J96" s="20"/>
      <c r="M96" s="20"/>
      <c r="P96" s="20"/>
    </row>
    <row r="97" spans="1:16" ht="15">
      <c r="A97" s="20">
        <v>34334</v>
      </c>
      <c r="B97" s="19">
        <v>7.8125E-3</v>
      </c>
      <c r="C97" s="19">
        <v>7.3392637100000005E-2</v>
      </c>
      <c r="D97" s="19">
        <v>8.1300810000000008E-3</v>
      </c>
      <c r="E97" s="19">
        <v>4.02843617E-2</v>
      </c>
      <c r="F97">
        <v>0.148888886</v>
      </c>
      <c r="G97" s="20"/>
      <c r="J97" s="20"/>
      <c r="M97" s="20"/>
      <c r="P97" s="20"/>
    </row>
    <row r="98" spans="1:16" ht="15">
      <c r="A98" s="20">
        <v>34365</v>
      </c>
      <c r="B98" s="19">
        <v>5.5813953299999997E-2</v>
      </c>
      <c r="C98" s="19">
        <v>2.7413587999999999E-2</v>
      </c>
      <c r="D98" s="19">
        <v>5.3225804100000003E-2</v>
      </c>
      <c r="E98" s="19">
        <v>0.1161731184</v>
      </c>
      <c r="F98">
        <v>0.1218568683</v>
      </c>
      <c r="G98" s="20"/>
      <c r="J98" s="20"/>
      <c r="M98" s="20"/>
      <c r="P98" s="20"/>
    </row>
    <row r="99" spans="1:16" ht="15">
      <c r="A99" s="20">
        <v>34393</v>
      </c>
      <c r="B99" s="19">
        <v>-3.0837005000000001E-2</v>
      </c>
      <c r="C99" s="19">
        <v>-2.2041763999999998E-2</v>
      </c>
      <c r="D99" s="19">
        <v>5.3639847800000001E-2</v>
      </c>
      <c r="E99" s="19">
        <v>-4.5714285E-2</v>
      </c>
      <c r="F99">
        <v>1.72413792E-2</v>
      </c>
      <c r="G99" s="20"/>
      <c r="J99" s="20"/>
      <c r="M99" s="20"/>
      <c r="P99" s="20"/>
    </row>
    <row r="100" spans="1:16" ht="15">
      <c r="A100" s="20">
        <v>34424</v>
      </c>
      <c r="B100" s="19">
        <v>2.7272727300000001E-2</v>
      </c>
      <c r="C100" s="19">
        <v>-4.4175562000000002E-2</v>
      </c>
      <c r="D100" s="19">
        <v>-1.8181817999999999E-2</v>
      </c>
      <c r="E100" s="19">
        <v>-7.5107299000000002E-2</v>
      </c>
      <c r="F100">
        <v>-7.1186438000000005E-2</v>
      </c>
      <c r="G100" s="20"/>
      <c r="J100" s="20"/>
      <c r="M100" s="20"/>
      <c r="P100" s="20"/>
    </row>
    <row r="101" spans="1:16" ht="15">
      <c r="A101" s="20">
        <v>34453</v>
      </c>
      <c r="B101" s="19">
        <v>9.1445431100000002E-2</v>
      </c>
      <c r="C101" s="19">
        <v>-4.7499999000000001E-2</v>
      </c>
      <c r="D101" s="19">
        <v>-9.5555551000000002E-2</v>
      </c>
      <c r="E101" s="19">
        <v>5.3364269399999997E-2</v>
      </c>
      <c r="F101">
        <v>-0.114963502</v>
      </c>
      <c r="G101" s="20"/>
      <c r="J101" s="20"/>
      <c r="M101" s="20"/>
      <c r="P101" s="20"/>
    </row>
    <row r="102" spans="1:16" ht="15">
      <c r="A102" s="20">
        <v>34485</v>
      </c>
      <c r="B102" s="19">
        <v>0.16216215489999999</v>
      </c>
      <c r="C102" s="19">
        <v>4.4619422399999997E-2</v>
      </c>
      <c r="D102" s="19">
        <v>2.45901644E-2</v>
      </c>
      <c r="E102" s="19">
        <v>-4.9339209000000002E-2</v>
      </c>
      <c r="F102">
        <v>-0.18350514800000001</v>
      </c>
      <c r="G102" s="20"/>
      <c r="J102" s="20"/>
      <c r="M102" s="20"/>
      <c r="P102" s="20"/>
    </row>
    <row r="103" spans="1:16" ht="15">
      <c r="A103" s="20">
        <v>34515</v>
      </c>
      <c r="B103" s="19">
        <v>-3.9534884999999999E-2</v>
      </c>
      <c r="C103" s="19">
        <v>-5.5577888999999998E-2</v>
      </c>
      <c r="D103" s="19">
        <v>-6.4000003E-2</v>
      </c>
      <c r="E103" s="19">
        <v>-6.5116278999999999E-2</v>
      </c>
      <c r="F103">
        <v>-5.5555555999999999E-2</v>
      </c>
      <c r="G103" s="20"/>
      <c r="J103" s="20"/>
      <c r="M103" s="20"/>
      <c r="P103" s="20"/>
    </row>
    <row r="104" spans="1:16" ht="15">
      <c r="A104" s="20">
        <v>34544</v>
      </c>
      <c r="B104" s="19">
        <v>-2.4213080000000001E-3</v>
      </c>
      <c r="C104" s="19">
        <v>8.04289579E-2</v>
      </c>
      <c r="D104" s="19">
        <v>1.39316237E-2</v>
      </c>
      <c r="E104" s="19">
        <v>2.2388059599999999E-2</v>
      </c>
      <c r="F104">
        <v>-0.10160427499999999</v>
      </c>
      <c r="G104" s="20"/>
      <c r="J104" s="20"/>
      <c r="M104" s="20"/>
      <c r="P104" s="20"/>
    </row>
    <row r="105" spans="1:16" ht="15">
      <c r="A105" s="20">
        <v>34577</v>
      </c>
      <c r="B105" s="19">
        <v>0.12864077090000001</v>
      </c>
      <c r="C105" s="19">
        <v>-1.2406947999999999E-2</v>
      </c>
      <c r="D105" s="19">
        <v>0.1097046435</v>
      </c>
      <c r="E105" s="19">
        <v>-1.8004866000000001E-2</v>
      </c>
      <c r="F105">
        <v>0.181547612</v>
      </c>
      <c r="G105" s="20"/>
      <c r="J105" s="20"/>
      <c r="M105" s="20"/>
      <c r="P105" s="20"/>
    </row>
    <row r="106" spans="1:16" ht="15">
      <c r="A106" s="20">
        <v>34607</v>
      </c>
      <c r="B106" s="19">
        <v>-3.4408603000000003E-2</v>
      </c>
      <c r="C106" s="19">
        <v>-2.5427135E-2</v>
      </c>
      <c r="D106" s="19">
        <v>-6.4638786000000004E-2</v>
      </c>
      <c r="E106" s="19">
        <v>-6.7164183000000002E-2</v>
      </c>
      <c r="F106">
        <v>0.1032745615</v>
      </c>
      <c r="G106" s="20"/>
      <c r="J106" s="20"/>
      <c r="M106" s="20"/>
      <c r="P106" s="20"/>
    </row>
    <row r="107" spans="1:16" ht="15">
      <c r="A107" s="20">
        <v>34638</v>
      </c>
      <c r="B107" s="19">
        <v>0.1224944293</v>
      </c>
      <c r="C107" s="19">
        <v>1.5584415799999999E-2</v>
      </c>
      <c r="D107" s="19">
        <v>1.1138211E-2</v>
      </c>
      <c r="E107" s="19">
        <v>-0.15733332899999999</v>
      </c>
      <c r="F107">
        <v>0.10045661779999999</v>
      </c>
      <c r="G107" s="20"/>
      <c r="J107" s="20"/>
      <c r="M107" s="20"/>
      <c r="P107" s="20"/>
    </row>
    <row r="108" spans="1:16" ht="15">
      <c r="A108" s="20">
        <v>34668</v>
      </c>
      <c r="B108" s="19">
        <v>-1.984127E-3</v>
      </c>
      <c r="C108" s="19">
        <v>-5.8823529999999999E-2</v>
      </c>
      <c r="D108" s="19">
        <v>1.6096578899999998E-2</v>
      </c>
      <c r="E108" s="19">
        <v>-2.9746834E-2</v>
      </c>
      <c r="F108">
        <v>7.0539422300000001E-2</v>
      </c>
      <c r="G108" s="20"/>
      <c r="J108" s="20"/>
      <c r="M108" s="20"/>
      <c r="P108" s="20"/>
    </row>
    <row r="109" spans="1:16" ht="15">
      <c r="A109" s="20">
        <v>34698</v>
      </c>
      <c r="B109" s="19">
        <v>-2.7833001999999999E-2</v>
      </c>
      <c r="C109" s="19">
        <v>0.1176086888</v>
      </c>
      <c r="D109" s="19">
        <v>1.1881188500000001E-2</v>
      </c>
      <c r="E109" s="19">
        <v>0.1049180329</v>
      </c>
      <c r="F109">
        <v>8.9147284600000001E-2</v>
      </c>
      <c r="G109" s="20"/>
      <c r="J109" s="20"/>
      <c r="M109" s="20"/>
      <c r="P109" s="20"/>
    </row>
    <row r="110" spans="1:16" ht="15">
      <c r="A110" s="20">
        <v>34730</v>
      </c>
      <c r="B110" s="19">
        <v>-2.8629855999999999E-2</v>
      </c>
      <c r="C110" s="19">
        <v>9.8039219E-3</v>
      </c>
      <c r="D110" s="19">
        <v>8.7045006499999994E-2</v>
      </c>
      <c r="E110" s="19">
        <v>-7.7151336000000001E-2</v>
      </c>
      <c r="F110">
        <v>-4.9822062E-2</v>
      </c>
      <c r="G110" s="20"/>
      <c r="J110" s="20"/>
      <c r="M110" s="20"/>
      <c r="P110" s="20"/>
    </row>
    <row r="111" spans="1:16" ht="15">
      <c r="A111" s="20">
        <v>34758</v>
      </c>
      <c r="B111" s="19">
        <v>6.1052631599999997E-2</v>
      </c>
      <c r="C111" s="19">
        <v>6.31067976E-2</v>
      </c>
      <c r="D111" s="19">
        <v>0.1495495439</v>
      </c>
      <c r="E111" s="19">
        <v>0.10160771759999999</v>
      </c>
      <c r="F111">
        <v>1.12359552E-2</v>
      </c>
      <c r="G111" s="20"/>
      <c r="J111" s="20"/>
      <c r="M111" s="20"/>
      <c r="P111" s="20"/>
    </row>
    <row r="112" spans="1:16" ht="15">
      <c r="A112" s="20">
        <v>34789</v>
      </c>
      <c r="B112" s="19">
        <v>0.12896825370000001</v>
      </c>
      <c r="C112" s="19">
        <v>-6.210045E-3</v>
      </c>
      <c r="D112" s="19">
        <v>6.4263321499999998E-2</v>
      </c>
      <c r="E112" s="19">
        <v>3.2258063599999998E-2</v>
      </c>
      <c r="F112">
        <v>0.12962962689999999</v>
      </c>
      <c r="G112" s="20"/>
      <c r="J112" s="20"/>
      <c r="M112" s="20"/>
      <c r="P112" s="20"/>
    </row>
    <row r="113" spans="1:16" ht="15">
      <c r="A113" s="20">
        <v>34817</v>
      </c>
      <c r="B113" s="19">
        <v>0.14938488599999999</v>
      </c>
      <c r="C113" s="19">
        <v>3.7037037299999999E-2</v>
      </c>
      <c r="D113" s="19">
        <v>0.20689249039999999</v>
      </c>
      <c r="E113" s="19">
        <v>2.55681816E-2</v>
      </c>
      <c r="F113">
        <v>4.5901637500000002E-2</v>
      </c>
      <c r="G113" s="20"/>
      <c r="J113" s="20"/>
      <c r="M113" s="20"/>
      <c r="P113" s="20"/>
    </row>
    <row r="114" spans="1:16" ht="15">
      <c r="A114" s="20">
        <v>34850</v>
      </c>
      <c r="B114" s="19">
        <v>3.5932723399999998E-2</v>
      </c>
      <c r="C114" s="19">
        <v>3.5714287300000001E-2</v>
      </c>
      <c r="D114" s="19">
        <v>9.6459098199999996E-2</v>
      </c>
      <c r="E114" s="19">
        <v>7.0360109200000007E-2</v>
      </c>
      <c r="F114">
        <v>9.7178682700000005E-2</v>
      </c>
      <c r="G114" s="20"/>
      <c r="J114" s="20"/>
      <c r="M114" s="20"/>
      <c r="P114" s="20"/>
    </row>
    <row r="115" spans="1:16" ht="15">
      <c r="A115" s="20">
        <v>34880</v>
      </c>
      <c r="B115" s="19">
        <v>6.7158669200000007E-2</v>
      </c>
      <c r="C115" s="19">
        <v>-2.0948275999999998E-2</v>
      </c>
      <c r="D115" s="19">
        <v>0.12806236739999999</v>
      </c>
      <c r="E115" s="19">
        <v>-2.34375E-2</v>
      </c>
      <c r="F115">
        <v>0.15571428840000001</v>
      </c>
      <c r="G115" s="20"/>
      <c r="J115" s="20"/>
      <c r="M115" s="20"/>
      <c r="P115" s="20"/>
    </row>
    <row r="116" spans="1:16" ht="15">
      <c r="A116" s="20">
        <v>34911</v>
      </c>
      <c r="B116" s="19">
        <v>1.3831258999999999E-3</v>
      </c>
      <c r="C116" s="19">
        <v>4.6563193199999998E-2</v>
      </c>
      <c r="D116" s="19">
        <v>2.7285290899999998E-2</v>
      </c>
      <c r="E116" s="19">
        <v>3.9999999100000003E-2</v>
      </c>
      <c r="F116">
        <v>0.1025957987</v>
      </c>
      <c r="G116" s="20"/>
      <c r="J116" s="20"/>
      <c r="M116" s="20"/>
      <c r="P116" s="20"/>
    </row>
    <row r="117" spans="1:16" ht="15">
      <c r="A117" s="20">
        <v>34942</v>
      </c>
      <c r="B117" s="19">
        <v>2.2099448399999999E-2</v>
      </c>
      <c r="C117" s="19">
        <v>-2.1186439999999998E-3</v>
      </c>
      <c r="D117" s="19">
        <v>-5.5769231000000002E-2</v>
      </c>
      <c r="E117" s="19">
        <v>-2.7179489000000001E-2</v>
      </c>
      <c r="F117">
        <v>0.1771300435</v>
      </c>
      <c r="G117" s="20"/>
      <c r="J117" s="20"/>
      <c r="M117" s="20"/>
      <c r="P117" s="20"/>
    </row>
    <row r="118" spans="1:16" ht="15">
      <c r="A118" s="20">
        <v>34971</v>
      </c>
      <c r="B118" s="19">
        <v>-2.1621622E-2</v>
      </c>
      <c r="C118" s="19">
        <v>8.9766457699999996E-2</v>
      </c>
      <c r="D118" s="19">
        <v>-1.8329939E-2</v>
      </c>
      <c r="E118" s="19">
        <v>-5.3050399999999996E-3</v>
      </c>
      <c r="F118">
        <v>5.1428571300000003E-2</v>
      </c>
      <c r="G118" s="20"/>
      <c r="J118" s="20"/>
      <c r="M118" s="20"/>
      <c r="P118" s="20"/>
    </row>
    <row r="119" spans="1:16" ht="15">
      <c r="A119" s="20">
        <v>35003</v>
      </c>
      <c r="B119" s="19">
        <v>0.1049723774</v>
      </c>
      <c r="C119" s="19">
        <v>-7.8431379999999995E-3</v>
      </c>
      <c r="D119" s="19">
        <v>0.16041494910000001</v>
      </c>
      <c r="E119" s="19">
        <v>-6.6666669999999997E-2</v>
      </c>
      <c r="F119">
        <v>0.1231884062</v>
      </c>
      <c r="G119" s="20"/>
      <c r="J119" s="20"/>
      <c r="M119" s="20"/>
      <c r="P119" s="20"/>
    </row>
    <row r="120" spans="1:16" ht="15">
      <c r="A120" s="20">
        <v>35033</v>
      </c>
      <c r="B120" s="19">
        <v>-0.12874999600000001</v>
      </c>
      <c r="C120" s="19">
        <v>6.1264820400000003E-2</v>
      </c>
      <c r="D120" s="19">
        <v>-0.12880143499999999</v>
      </c>
      <c r="E120" s="19">
        <v>0.1154285669</v>
      </c>
      <c r="F120">
        <v>8.5483871399999994E-2</v>
      </c>
      <c r="G120" s="20"/>
      <c r="J120" s="20"/>
      <c r="M120" s="20"/>
      <c r="P120" s="20"/>
    </row>
    <row r="121" spans="1:16" ht="15">
      <c r="A121" s="20">
        <v>35062</v>
      </c>
      <c r="B121" s="19">
        <v>7.1736011000000004E-3</v>
      </c>
      <c r="C121" s="19">
        <v>7.9478584199999994E-2</v>
      </c>
      <c r="D121" s="19">
        <v>-6.7761809000000006E-2</v>
      </c>
      <c r="E121" s="19">
        <v>9.0206183499999995E-2</v>
      </c>
      <c r="F121">
        <v>-0.112927191</v>
      </c>
      <c r="G121" s="20"/>
      <c r="J121" s="20"/>
      <c r="M121" s="20"/>
      <c r="P121" s="20"/>
    </row>
    <row r="122" spans="1:16" ht="15">
      <c r="A122" s="20">
        <v>35095</v>
      </c>
      <c r="B122" s="19">
        <v>5.4131053399999997E-2</v>
      </c>
      <c r="C122" s="19">
        <v>6.5972223900000002E-2</v>
      </c>
      <c r="D122" s="19">
        <v>-2.6002201999999999E-2</v>
      </c>
      <c r="E122" s="19">
        <v>-4.7281320000000003E-3</v>
      </c>
      <c r="F122">
        <v>0.1155778915</v>
      </c>
      <c r="G122" s="20"/>
      <c r="J122" s="20"/>
      <c r="M122" s="20"/>
      <c r="P122" s="20"/>
    </row>
    <row r="123" spans="1:16" ht="15">
      <c r="A123" s="20">
        <v>35124</v>
      </c>
      <c r="B123" s="19">
        <v>6.6891893699999996E-2</v>
      </c>
      <c r="C123" s="19">
        <v>-1.6286644999999999E-2</v>
      </c>
      <c r="D123" s="19">
        <v>6.4780764300000002E-2</v>
      </c>
      <c r="E123" s="19">
        <v>-1.8527315999999999E-2</v>
      </c>
      <c r="F123">
        <v>0.1411411464</v>
      </c>
      <c r="G123" s="20"/>
      <c r="J123" s="20"/>
      <c r="M123" s="20"/>
      <c r="P123" s="20"/>
    </row>
    <row r="124" spans="1:16" ht="15">
      <c r="A124" s="20">
        <v>35153</v>
      </c>
      <c r="B124" s="19">
        <v>4.4965166600000002E-2</v>
      </c>
      <c r="C124" s="19">
        <v>3.7549670799999997E-2</v>
      </c>
      <c r="D124" s="19">
        <v>-3.2943676999999998E-2</v>
      </c>
      <c r="E124" s="19">
        <v>3.9024390300000003E-2</v>
      </c>
      <c r="F124">
        <v>-2.3684211E-2</v>
      </c>
      <c r="G124" s="20"/>
      <c r="J124" s="20"/>
      <c r="M124" s="20"/>
      <c r="P124" s="20"/>
    </row>
    <row r="125" spans="1:16" ht="15">
      <c r="A125" s="20">
        <v>35185</v>
      </c>
      <c r="B125" s="19">
        <v>9.8181821399999994E-2</v>
      </c>
      <c r="C125" s="19">
        <v>-8.0256830000000005E-3</v>
      </c>
      <c r="D125" s="19">
        <v>0.19191208479999999</v>
      </c>
      <c r="E125" s="19">
        <v>1.8779343E-2</v>
      </c>
      <c r="F125">
        <v>0.11859837920000001</v>
      </c>
      <c r="G125" s="20"/>
      <c r="J125" s="20"/>
      <c r="M125" s="20"/>
      <c r="P125" s="20"/>
    </row>
    <row r="126" spans="1:16" ht="15">
      <c r="A126" s="20">
        <v>35216</v>
      </c>
      <c r="B126" s="19">
        <v>4.8565123199999997E-2</v>
      </c>
      <c r="C126" s="19">
        <v>7.1197412900000007E-2</v>
      </c>
      <c r="D126" s="19">
        <v>0.1143911406</v>
      </c>
      <c r="E126" s="19">
        <v>2.3502303299999999E-2</v>
      </c>
      <c r="F126">
        <v>5.54216877E-2</v>
      </c>
      <c r="G126" s="20"/>
      <c r="J126" s="20"/>
      <c r="M126" s="20"/>
      <c r="P126" s="20"/>
    </row>
    <row r="127" spans="1:16" ht="15">
      <c r="A127" s="20">
        <v>35244</v>
      </c>
      <c r="B127" s="19">
        <v>1.15789473E-2</v>
      </c>
      <c r="C127" s="19">
        <v>4.8338368499999999E-2</v>
      </c>
      <c r="D127" s="19">
        <v>-2.7317882000000002E-2</v>
      </c>
      <c r="E127" s="19">
        <v>-4.9886621999999999E-2</v>
      </c>
      <c r="F127">
        <v>3.4246575100000003E-2</v>
      </c>
      <c r="G127" s="20"/>
      <c r="J127" s="20"/>
      <c r="M127" s="20"/>
      <c r="P127" s="20"/>
    </row>
    <row r="128" spans="1:16" ht="15">
      <c r="A128" s="20">
        <v>35277</v>
      </c>
      <c r="B128" s="19">
        <v>-1.8730489999999999E-2</v>
      </c>
      <c r="C128" s="19">
        <v>-4.6570607E-2</v>
      </c>
      <c r="D128" s="19">
        <v>2.3659573900000001E-2</v>
      </c>
      <c r="E128" s="19">
        <v>-6.9212407000000004E-2</v>
      </c>
      <c r="F128">
        <v>-8.6092717999999999E-2</v>
      </c>
      <c r="G128" s="20"/>
      <c r="J128" s="20"/>
      <c r="M128" s="20"/>
      <c r="P128" s="20"/>
    </row>
    <row r="129" spans="1:17" ht="15">
      <c r="A129" s="20">
        <v>35307</v>
      </c>
      <c r="B129" s="19">
        <v>3.9236478499999998E-2</v>
      </c>
      <c r="C129" s="19">
        <v>1.0638297499999999E-2</v>
      </c>
      <c r="D129" s="19">
        <v>6.2396004800000002E-2</v>
      </c>
      <c r="E129" s="19">
        <v>2.6153847599999999E-2</v>
      </c>
      <c r="F129">
        <v>1.93236712E-2</v>
      </c>
      <c r="G129" s="20"/>
      <c r="J129" s="20"/>
      <c r="M129" s="20"/>
      <c r="P129" s="20"/>
    </row>
    <row r="130" spans="1:17" ht="15">
      <c r="A130" s="20">
        <v>35338</v>
      </c>
      <c r="B130" s="19">
        <v>7.6530612999999997E-2</v>
      </c>
      <c r="C130" s="19">
        <v>0.10027068109999999</v>
      </c>
      <c r="D130" s="19">
        <v>0.19577133660000001</v>
      </c>
      <c r="E130" s="19">
        <v>-3.2745591999999997E-2</v>
      </c>
      <c r="F130">
        <v>0.17654028529999999</v>
      </c>
      <c r="G130" s="20"/>
      <c r="J130" s="20"/>
      <c r="M130" s="20"/>
      <c r="P130" s="20"/>
    </row>
    <row r="131" spans="1:17" ht="15">
      <c r="A131" s="20">
        <v>35369</v>
      </c>
      <c r="B131" s="19">
        <v>4.0758293100000002E-2</v>
      </c>
      <c r="C131" s="19">
        <v>6.3186816899999998E-2</v>
      </c>
      <c r="D131" s="19">
        <v>0.15180093049999999</v>
      </c>
      <c r="E131" s="19">
        <v>0.1171875</v>
      </c>
      <c r="F131">
        <v>-3.021148E-3</v>
      </c>
      <c r="G131" s="20"/>
      <c r="J131" s="20"/>
      <c r="M131" s="20"/>
      <c r="P131" s="20"/>
    </row>
    <row r="132" spans="1:17" ht="15">
      <c r="A132" s="20">
        <v>35398</v>
      </c>
      <c r="B132" s="19">
        <v>0.14298725130000001</v>
      </c>
      <c r="C132" s="19">
        <v>7.4935399E-2</v>
      </c>
      <c r="D132" s="19">
        <v>0.15472127499999999</v>
      </c>
      <c r="E132" s="19">
        <v>8.2051284599999996E-2</v>
      </c>
      <c r="F132">
        <v>9.6969693900000001E-2</v>
      </c>
      <c r="G132" s="20"/>
      <c r="J132" s="20"/>
      <c r="M132" s="20"/>
      <c r="P132" s="20"/>
    </row>
    <row r="133" spans="1:17" ht="15">
      <c r="A133" s="20">
        <v>35430</v>
      </c>
      <c r="B133" s="19">
        <v>5.33864535E-2</v>
      </c>
      <c r="C133" s="19">
        <v>-4.4278849000000002E-2</v>
      </c>
      <c r="D133" s="19">
        <v>3.2019704599999997E-2</v>
      </c>
      <c r="E133" s="19">
        <v>-3.2537959999999998E-2</v>
      </c>
      <c r="F133">
        <v>-6.2615104000000005E-2</v>
      </c>
      <c r="G133" s="20"/>
      <c r="J133" s="20"/>
      <c r="M133" s="20"/>
      <c r="P133" s="20"/>
    </row>
    <row r="134" spans="1:17" ht="15">
      <c r="A134" s="20">
        <v>35461</v>
      </c>
      <c r="B134" s="19">
        <v>0.23449319599999999</v>
      </c>
      <c r="C134" s="19">
        <v>4.67762314E-2</v>
      </c>
      <c r="D134" s="19">
        <v>0.2395226657</v>
      </c>
      <c r="E134" s="19">
        <v>5.8295965200000001E-2</v>
      </c>
      <c r="F134">
        <v>9.6267193599999995E-2</v>
      </c>
      <c r="G134" s="20"/>
      <c r="J134" s="20"/>
      <c r="M134" s="20"/>
      <c r="P134" s="20"/>
    </row>
    <row r="135" spans="1:17" ht="15">
      <c r="A135" s="20">
        <v>35489</v>
      </c>
      <c r="B135" s="19">
        <v>-4.4117648000000002E-2</v>
      </c>
      <c r="C135" s="19">
        <v>-6.0386470000000003E-3</v>
      </c>
      <c r="D135" s="19">
        <v>-0.12557780700000001</v>
      </c>
      <c r="E135" s="19">
        <v>-1.059322E-2</v>
      </c>
      <c r="F135">
        <v>-0.20250895599999999</v>
      </c>
      <c r="G135" s="20"/>
      <c r="J135" s="20"/>
      <c r="M135" s="20"/>
      <c r="P135" s="20"/>
    </row>
    <row r="136" spans="1:17" ht="15">
      <c r="A136" s="20">
        <v>35520</v>
      </c>
      <c r="B136" s="19">
        <v>-5.9615385E-2</v>
      </c>
      <c r="C136" s="19">
        <v>-3.0182263000000001E-2</v>
      </c>
      <c r="D136" s="19">
        <v>-1.9383259E-2</v>
      </c>
      <c r="E136" s="19">
        <v>-4.3196544000000003E-2</v>
      </c>
      <c r="F136">
        <v>-0.13483145799999999</v>
      </c>
      <c r="G136" s="20"/>
      <c r="J136" s="20"/>
      <c r="M136" s="20"/>
      <c r="P136" s="20"/>
    </row>
    <row r="137" spans="1:17" ht="15">
      <c r="A137" s="20">
        <v>35550</v>
      </c>
      <c r="B137" s="19">
        <v>0.32515338059999999</v>
      </c>
      <c r="C137" s="19">
        <v>0.1183879077</v>
      </c>
      <c r="D137" s="19">
        <v>0.1009883136</v>
      </c>
      <c r="E137" s="19">
        <v>4.5146726099999999E-2</v>
      </c>
      <c r="F137">
        <v>7.5324676899999998E-2</v>
      </c>
      <c r="G137" s="20"/>
      <c r="J137" s="20"/>
      <c r="M137" s="20"/>
      <c r="P137" s="20"/>
    </row>
    <row r="138" spans="1:17" ht="15">
      <c r="A138" s="20">
        <v>35580</v>
      </c>
      <c r="B138" s="19">
        <v>2.05761325E-2</v>
      </c>
      <c r="C138" s="19">
        <v>8.7837837599999996E-2</v>
      </c>
      <c r="D138" s="19">
        <v>-1.0612244999999999E-2</v>
      </c>
      <c r="E138" s="26">
        <v>2.31322E-10</v>
      </c>
      <c r="F138">
        <v>0.30917873979999999</v>
      </c>
      <c r="G138" s="20"/>
      <c r="J138" s="20"/>
      <c r="M138" s="20"/>
      <c r="P138" s="20"/>
      <c r="Q138" s="26"/>
    </row>
    <row r="139" spans="1:17" ht="15">
      <c r="A139" s="20">
        <v>35611</v>
      </c>
      <c r="B139" s="19">
        <v>1.9153226200000002E-2</v>
      </c>
      <c r="C139" s="19">
        <v>7.66045526E-2</v>
      </c>
      <c r="D139" s="19">
        <v>-6.3943893000000002E-2</v>
      </c>
      <c r="E139" s="19">
        <v>-2.8322440000000001E-2</v>
      </c>
      <c r="F139">
        <v>-9.2250920000000007E-3</v>
      </c>
      <c r="G139" s="20"/>
      <c r="J139" s="20"/>
      <c r="M139" s="20"/>
      <c r="P139" s="20"/>
    </row>
    <row r="140" spans="1:17" ht="15">
      <c r="A140" s="20">
        <v>35642</v>
      </c>
      <c r="B140" s="19">
        <v>0.11968348180000001</v>
      </c>
      <c r="C140" s="19">
        <v>8.2846157300000001E-2</v>
      </c>
      <c r="D140" s="19">
        <v>0.29526665810000002</v>
      </c>
      <c r="E140" s="19">
        <v>0.10986547169999999</v>
      </c>
      <c r="F140">
        <v>0.1852886379</v>
      </c>
      <c r="G140" s="20"/>
      <c r="J140" s="20"/>
      <c r="M140" s="20"/>
      <c r="P140" s="20"/>
    </row>
    <row r="141" spans="1:17" ht="15">
      <c r="A141" s="20">
        <v>35671</v>
      </c>
      <c r="B141" s="19">
        <v>-6.5812722000000004E-2</v>
      </c>
      <c r="C141" s="19">
        <v>-0.10784313800000001</v>
      </c>
      <c r="D141" s="19">
        <v>3.403676E-3</v>
      </c>
      <c r="E141" s="19">
        <v>2.22222228E-2</v>
      </c>
      <c r="F141">
        <v>-5.2631578999999998E-2</v>
      </c>
      <c r="G141" s="20"/>
      <c r="J141" s="20"/>
      <c r="M141" s="20"/>
      <c r="P141" s="20"/>
    </row>
    <row r="142" spans="1:17" ht="15">
      <c r="A142" s="20">
        <v>35703</v>
      </c>
      <c r="B142" s="19">
        <v>9.4562650000000004E-4</v>
      </c>
      <c r="C142" s="19">
        <v>9.2067934599999998E-2</v>
      </c>
      <c r="D142" s="19">
        <v>2.0352781000000002E-3</v>
      </c>
      <c r="E142" s="19">
        <v>6.6733069699999994E-2</v>
      </c>
      <c r="F142">
        <v>-3.0679933999999999E-2</v>
      </c>
      <c r="G142" s="20"/>
      <c r="J142" s="20"/>
      <c r="M142" s="20"/>
      <c r="P142" s="20"/>
    </row>
    <row r="143" spans="1:17" ht="15">
      <c r="A143" s="20">
        <v>35734</v>
      </c>
      <c r="B143" s="19">
        <v>-1.7477563000000002E-2</v>
      </c>
      <c r="C143" s="19">
        <v>-5.0505050000000003E-2</v>
      </c>
      <c r="D143" s="19">
        <v>-0.165551797</v>
      </c>
      <c r="E143" s="19">
        <v>-4.1083100999999997E-2</v>
      </c>
      <c r="F143">
        <v>0.1227544919</v>
      </c>
      <c r="G143" s="20"/>
      <c r="J143" s="20"/>
      <c r="M143" s="20"/>
      <c r="P143" s="20"/>
    </row>
    <row r="144" spans="1:17" ht="15">
      <c r="A144" s="20">
        <v>35762</v>
      </c>
      <c r="B144" s="19">
        <v>8.8461540599999999E-2</v>
      </c>
      <c r="C144" s="19">
        <v>0.1431334615</v>
      </c>
      <c r="D144" s="19">
        <v>8.1168831999999993E-3</v>
      </c>
      <c r="E144" s="19">
        <v>-4.2843234000000001E-2</v>
      </c>
      <c r="F144">
        <v>5.1428571300000003E-2</v>
      </c>
      <c r="G144" s="20"/>
      <c r="J144" s="20"/>
      <c r="M144" s="20"/>
      <c r="P144" s="20"/>
    </row>
    <row r="145" spans="1:16" ht="15">
      <c r="A145" s="20">
        <v>35795</v>
      </c>
      <c r="B145" s="19">
        <v>-8.6572438000000002E-2</v>
      </c>
      <c r="C145" s="19">
        <v>-2.7072760000000002E-3</v>
      </c>
      <c r="D145" s="19">
        <v>-9.5008052999999995E-2</v>
      </c>
      <c r="E145" s="19">
        <v>5.8036480100000003E-2</v>
      </c>
      <c r="F145">
        <v>-3.0434782000000001E-2</v>
      </c>
      <c r="G145" s="20"/>
      <c r="J145" s="20"/>
      <c r="M145" s="20"/>
      <c r="P145" s="20"/>
    </row>
    <row r="146" spans="1:16" ht="15">
      <c r="A146" s="20">
        <v>35825</v>
      </c>
      <c r="B146" s="19">
        <v>0.15425531570000001</v>
      </c>
      <c r="C146" s="19">
        <v>5.62180579E-2</v>
      </c>
      <c r="D146" s="19">
        <v>0.15345196429999999</v>
      </c>
      <c r="E146" s="19">
        <v>-4.6296295000000001E-2</v>
      </c>
      <c r="F146">
        <v>0.13116592169999999</v>
      </c>
      <c r="G146" s="20"/>
      <c r="J146" s="20"/>
      <c r="M146" s="20"/>
      <c r="P146" s="20"/>
    </row>
    <row r="147" spans="1:16" ht="15">
      <c r="A147" s="20">
        <v>35853</v>
      </c>
      <c r="B147" s="19">
        <v>0.1361541748</v>
      </c>
      <c r="C147" s="19">
        <v>3.2258064E-3</v>
      </c>
      <c r="D147" s="19">
        <v>0.1072530895</v>
      </c>
      <c r="E147" s="19">
        <v>0.1984897554</v>
      </c>
      <c r="F147">
        <v>4.4598612900000001E-2</v>
      </c>
      <c r="G147" s="20"/>
      <c r="J147" s="20"/>
      <c r="M147" s="20"/>
      <c r="P147" s="20"/>
    </row>
    <row r="148" spans="1:16" ht="15">
      <c r="A148" s="20">
        <v>35885</v>
      </c>
      <c r="B148" s="19">
        <v>5.6047197399999998E-2</v>
      </c>
      <c r="C148" s="19">
        <v>0.1123794243</v>
      </c>
      <c r="D148" s="19">
        <v>-0.12961672199999999</v>
      </c>
      <c r="E148" s="19">
        <v>-1.7225747999999999E-2</v>
      </c>
      <c r="F148">
        <v>3.7950664799999999E-2</v>
      </c>
      <c r="G148" s="20"/>
      <c r="J148" s="20"/>
      <c r="M148" s="20"/>
      <c r="P148" s="20"/>
    </row>
    <row r="149" spans="1:16" ht="15">
      <c r="A149" s="20">
        <v>35915</v>
      </c>
      <c r="B149" s="19">
        <v>6.9832401000000004E-3</v>
      </c>
      <c r="C149" s="19">
        <v>-1.1602609999999999E-2</v>
      </c>
      <c r="D149" s="19">
        <v>3.5612489999999997E-2</v>
      </c>
      <c r="E149" s="19">
        <v>-5.5350549999999997E-3</v>
      </c>
      <c r="F149">
        <v>7.1297988300000004E-2</v>
      </c>
      <c r="G149" s="20"/>
      <c r="J149" s="20"/>
      <c r="M149" s="20"/>
      <c r="P149" s="20"/>
    </row>
    <row r="150" spans="1:16" ht="15">
      <c r="A150" s="20">
        <v>35944</v>
      </c>
      <c r="B150" s="19">
        <v>-5.8945908999999998E-2</v>
      </c>
      <c r="C150" s="19">
        <v>-2.1276594999999999E-2</v>
      </c>
      <c r="D150" s="19">
        <v>-0.11600928000000001</v>
      </c>
      <c r="E150" s="19">
        <v>7.4211500599999994E-2</v>
      </c>
      <c r="F150">
        <v>3.24232094E-2</v>
      </c>
      <c r="G150" s="20"/>
      <c r="J150" s="20"/>
      <c r="M150" s="20"/>
      <c r="P150" s="20"/>
    </row>
    <row r="151" spans="1:16" ht="15">
      <c r="A151" s="20">
        <v>35976</v>
      </c>
      <c r="B151" s="19">
        <v>0.27781870959999999</v>
      </c>
      <c r="C151" s="19">
        <v>8.99550244E-2</v>
      </c>
      <c r="D151" s="19">
        <v>3.7620298599999998E-2</v>
      </c>
      <c r="E151" s="19">
        <v>-7.0434779000000003E-2</v>
      </c>
      <c r="F151">
        <v>0.21735537050000001</v>
      </c>
      <c r="G151" s="20"/>
      <c r="J151" s="20"/>
      <c r="M151" s="20"/>
      <c r="P151" s="20"/>
    </row>
    <row r="152" spans="1:16" ht="15">
      <c r="A152" s="20">
        <v>36007</v>
      </c>
      <c r="B152" s="19">
        <v>1.4417531900000001E-2</v>
      </c>
      <c r="C152" s="19">
        <v>-1.2517194000000001E-2</v>
      </c>
      <c r="D152" s="19">
        <v>0.13912309710000001</v>
      </c>
      <c r="E152" s="19">
        <v>8.2319922700000006E-2</v>
      </c>
      <c r="F152">
        <v>4.0054310099999997E-2</v>
      </c>
      <c r="G152" s="20"/>
      <c r="J152" s="20"/>
      <c r="M152" s="20"/>
      <c r="P152" s="20"/>
    </row>
    <row r="153" spans="1:16" ht="15">
      <c r="A153" s="20">
        <v>36038</v>
      </c>
      <c r="B153" s="19">
        <v>-0.127345085</v>
      </c>
      <c r="C153" s="19">
        <v>-0.105520613</v>
      </c>
      <c r="D153" s="19">
        <v>-0.15656551699999999</v>
      </c>
      <c r="E153" s="19">
        <v>-0.18928262600000001</v>
      </c>
      <c r="F153">
        <v>-0.14490862199999999</v>
      </c>
      <c r="G153"/>
      <c r="H153"/>
      <c r="I153"/>
      <c r="J153"/>
      <c r="K153"/>
      <c r="L153"/>
      <c r="M153" s="20"/>
      <c r="P153" s="20"/>
    </row>
    <row r="154" spans="1:16" ht="15">
      <c r="A154" s="20">
        <v>36068</v>
      </c>
      <c r="B154" s="19">
        <v>0.14723126589999999</v>
      </c>
      <c r="C154" s="19">
        <v>-1.71875E-3</v>
      </c>
      <c r="D154" s="19">
        <v>0.20456540579999999</v>
      </c>
      <c r="E154" s="19">
        <v>-5.5913976999999997E-2</v>
      </c>
      <c r="F154">
        <v>0.1324427426</v>
      </c>
      <c r="G154"/>
      <c r="H154"/>
      <c r="I154"/>
      <c r="J154"/>
      <c r="K154"/>
      <c r="L154"/>
      <c r="M154" s="20"/>
      <c r="P154" s="20"/>
    </row>
    <row r="155" spans="1:16" ht="15">
      <c r="A155" s="20">
        <v>36098</v>
      </c>
      <c r="B155" s="19">
        <v>-3.8046564999999997E-2</v>
      </c>
      <c r="C155" s="19">
        <v>9.9764339600000002E-2</v>
      </c>
      <c r="D155" s="19">
        <v>4.0087465199999998E-2</v>
      </c>
      <c r="E155" s="19">
        <v>0.15148064489999999</v>
      </c>
      <c r="F155">
        <v>1.9211323900000001E-2</v>
      </c>
      <c r="G155"/>
      <c r="H155"/>
      <c r="I155"/>
      <c r="J155"/>
      <c r="K155"/>
      <c r="L155"/>
      <c r="M155" s="20"/>
      <c r="P155" s="20"/>
    </row>
    <row r="156" spans="1:16" ht="15">
      <c r="A156" s="20">
        <v>36129</v>
      </c>
      <c r="B156" s="19">
        <v>0.1523022503</v>
      </c>
      <c r="C156" s="19">
        <v>3.2857142399999997E-2</v>
      </c>
      <c r="D156" s="19">
        <v>0.20717589559999999</v>
      </c>
      <c r="E156" s="19">
        <v>0.113748759</v>
      </c>
      <c r="F156">
        <v>0.19642856719999999</v>
      </c>
      <c r="G156"/>
      <c r="H156"/>
      <c r="I156"/>
      <c r="J156"/>
      <c r="K156"/>
      <c r="L156"/>
      <c r="M156" s="20"/>
      <c r="P156" s="20"/>
    </row>
    <row r="157" spans="1:16" ht="15">
      <c r="A157" s="20">
        <v>36160</v>
      </c>
      <c r="B157" s="19">
        <v>0.13678278029999999</v>
      </c>
      <c r="C157" s="19">
        <v>0.1325034648</v>
      </c>
      <c r="D157" s="19">
        <v>0.1016260162</v>
      </c>
      <c r="E157" s="19">
        <v>2.41502691E-2</v>
      </c>
      <c r="F157">
        <v>0.2313432842</v>
      </c>
      <c r="G157"/>
      <c r="H157"/>
      <c r="I157"/>
      <c r="J157"/>
      <c r="K157"/>
      <c r="L157"/>
      <c r="M157" s="20"/>
      <c r="P157" s="20"/>
    </row>
    <row r="158" spans="1:16" ht="15">
      <c r="A158" s="20">
        <v>36189</v>
      </c>
      <c r="B158" s="19">
        <v>0.26182964440000001</v>
      </c>
      <c r="C158" s="19">
        <v>2.81862747E-2</v>
      </c>
      <c r="D158" s="19">
        <v>0.1887190342</v>
      </c>
      <c r="E158" s="19">
        <v>0.25414848330000001</v>
      </c>
      <c r="F158">
        <v>0.20202019809999999</v>
      </c>
      <c r="G158"/>
      <c r="H158"/>
      <c r="I158"/>
      <c r="J158"/>
      <c r="K158"/>
      <c r="L158"/>
      <c r="M158" s="20"/>
      <c r="P158" s="20"/>
    </row>
    <row r="159" spans="1:16" ht="15">
      <c r="A159" s="20">
        <v>36217</v>
      </c>
      <c r="B159" s="19">
        <v>-0.14214286200000001</v>
      </c>
      <c r="C159" s="19">
        <v>-4.3504171000000001E-2</v>
      </c>
      <c r="D159" s="19">
        <v>-0.14871841699999999</v>
      </c>
      <c r="E159" s="19">
        <v>-7.4512534000000005E-2</v>
      </c>
      <c r="F159">
        <v>-0.12324930000000001</v>
      </c>
      <c r="G159" s="20"/>
      <c r="J159" s="20"/>
      <c r="M159" s="20"/>
      <c r="P159" s="20"/>
    </row>
    <row r="160" spans="1:16" ht="15">
      <c r="A160" s="20">
        <v>36250</v>
      </c>
      <c r="B160" s="19">
        <v>0.19400499760000001</v>
      </c>
      <c r="C160" s="19">
        <v>0.10629283639999999</v>
      </c>
      <c r="D160" s="19">
        <v>-8.8587800000000001E-3</v>
      </c>
      <c r="E160" s="19">
        <v>5.4352763999999998E-2</v>
      </c>
      <c r="F160">
        <v>0.1201277971</v>
      </c>
      <c r="G160" s="20"/>
      <c r="J160" s="20"/>
      <c r="M160" s="20"/>
      <c r="P160" s="20"/>
    </row>
    <row r="161" spans="1:16" ht="15">
      <c r="A161" s="20">
        <v>36280</v>
      </c>
      <c r="B161" s="19">
        <v>-9.2747562000000006E-2</v>
      </c>
      <c r="C161" s="19">
        <v>-4.7457628000000002E-2</v>
      </c>
      <c r="D161" s="19">
        <v>2.9442692199999999E-2</v>
      </c>
      <c r="E161" s="19">
        <v>2.3706896200000001E-2</v>
      </c>
      <c r="F161">
        <v>4.1072446899999997E-2</v>
      </c>
      <c r="G161" s="20"/>
      <c r="J161" s="20"/>
      <c r="M161" s="20"/>
      <c r="P161" s="20"/>
    </row>
    <row r="162" spans="1:16" ht="15">
      <c r="A162" s="20">
        <v>36308</v>
      </c>
      <c r="B162" s="19">
        <v>-7.6863950000000004E-3</v>
      </c>
      <c r="C162" s="19">
        <v>-3.4994069000000003E-2</v>
      </c>
      <c r="D162" s="19">
        <v>-0.115955062</v>
      </c>
      <c r="E162" s="19">
        <v>-8.3789475000000002E-2</v>
      </c>
      <c r="F162">
        <v>-4.4383563000000001E-2</v>
      </c>
      <c r="G162" s="20"/>
      <c r="J162" s="20"/>
      <c r="M162" s="20"/>
      <c r="P162" s="20"/>
    </row>
    <row r="163" spans="1:16" ht="15">
      <c r="A163" s="20">
        <v>36341</v>
      </c>
      <c r="B163" s="19">
        <v>0.11773818730000001</v>
      </c>
      <c r="C163" s="19">
        <v>0.11124769599999999</v>
      </c>
      <c r="D163" s="19">
        <v>0.1005780324</v>
      </c>
      <c r="E163" s="19">
        <v>-4.3478261999999997E-2</v>
      </c>
      <c r="F163">
        <v>0.1823394448</v>
      </c>
      <c r="G163" s="20"/>
      <c r="J163" s="20"/>
      <c r="M163" s="20"/>
      <c r="P163" s="20"/>
    </row>
    <row r="164" spans="1:16" ht="15">
      <c r="A164" s="20">
        <v>36371</v>
      </c>
      <c r="B164" s="19">
        <v>-4.8510049E-2</v>
      </c>
      <c r="C164" s="19">
        <v>-3.2300886000000001E-2</v>
      </c>
      <c r="D164" s="19">
        <v>0.1596638709</v>
      </c>
      <c r="E164" s="19">
        <v>-7.3863632999999998E-2</v>
      </c>
      <c r="F164">
        <v>-3.5887487000000003E-2</v>
      </c>
      <c r="G164" s="20"/>
      <c r="J164" s="20"/>
      <c r="M164" s="20"/>
      <c r="P164" s="20"/>
    </row>
    <row r="165" spans="1:16" ht="15">
      <c r="A165" s="20">
        <v>36403</v>
      </c>
      <c r="B165" s="19">
        <v>7.8659869699999996E-2</v>
      </c>
      <c r="C165" s="19">
        <v>3.0389908699999999E-2</v>
      </c>
      <c r="D165" s="19">
        <v>0.19155797359999999</v>
      </c>
      <c r="E165" s="19">
        <v>9.2024542400000006E-2</v>
      </c>
      <c r="F165">
        <v>9.1549292199999993E-2</v>
      </c>
      <c r="G165" s="20"/>
      <c r="J165" s="20"/>
      <c r="M165" s="20"/>
      <c r="P165" s="20"/>
    </row>
    <row r="166" spans="1:16" ht="15">
      <c r="A166" s="20">
        <v>36433</v>
      </c>
      <c r="B166" s="19">
        <v>-2.1607023E-2</v>
      </c>
      <c r="C166" s="19">
        <v>5.87646104E-2</v>
      </c>
      <c r="D166" s="19">
        <v>-9.5817491000000005E-2</v>
      </c>
      <c r="E166" s="19">
        <v>-5.0000001000000002E-2</v>
      </c>
      <c r="F166">
        <v>1.1059908199999999E-2</v>
      </c>
      <c r="G166" s="20"/>
      <c r="J166" s="20"/>
      <c r="M166" s="20"/>
      <c r="P166" s="20"/>
    </row>
    <row r="167" spans="1:16" ht="15">
      <c r="A167" s="20">
        <v>36462</v>
      </c>
      <c r="B167" s="19">
        <v>2.20841952E-2</v>
      </c>
      <c r="C167" s="19">
        <v>0.14285714920000001</v>
      </c>
      <c r="D167" s="19">
        <v>4.2052145999999999E-2</v>
      </c>
      <c r="E167" s="19">
        <v>0.11916583779999999</v>
      </c>
      <c r="F167">
        <v>7.9307198499999995E-2</v>
      </c>
      <c r="G167" s="20"/>
      <c r="J167" s="20"/>
      <c r="M167" s="20"/>
      <c r="P167" s="20"/>
    </row>
    <row r="168" spans="1:16" ht="15">
      <c r="A168" s="20">
        <v>36494</v>
      </c>
      <c r="B168" s="19">
        <v>-1.6374072E-2</v>
      </c>
      <c r="C168" s="19">
        <v>-3.9667897000000001E-2</v>
      </c>
      <c r="D168" s="19">
        <v>-9.2978220000000007E-3</v>
      </c>
      <c r="E168" s="19">
        <v>2.9281279100000002E-2</v>
      </c>
      <c r="F168">
        <v>0.20523647959999999</v>
      </c>
      <c r="G168" s="20"/>
      <c r="J168" s="20"/>
      <c r="M168" s="20"/>
      <c r="P168" s="20"/>
    </row>
    <row r="169" spans="1:16" ht="15">
      <c r="A169" s="20">
        <v>36525</v>
      </c>
      <c r="B169" s="19">
        <v>0.28230649229999999</v>
      </c>
      <c r="C169" s="19">
        <v>0.19239193199999999</v>
      </c>
      <c r="D169" s="19">
        <v>7.3349632299999995E-2</v>
      </c>
      <c r="E169" s="19">
        <v>9.5486110000000003E-3</v>
      </c>
      <c r="F169">
        <v>0.20112122599999999</v>
      </c>
      <c r="G169" s="20"/>
      <c r="J169" s="20"/>
      <c r="M169" s="20"/>
      <c r="P169" s="20"/>
    </row>
    <row r="170" spans="1:16" ht="15">
      <c r="A170" s="20">
        <v>36556</v>
      </c>
      <c r="B170" s="19">
        <v>-0.16167023799999999</v>
      </c>
      <c r="C170" s="19">
        <v>-0.136510506</v>
      </c>
      <c r="D170" s="19">
        <v>0.2019741833</v>
      </c>
      <c r="E170" s="19">
        <v>0.1083405018</v>
      </c>
      <c r="F170">
        <v>2.2170361100000001E-2</v>
      </c>
      <c r="G170" s="20"/>
      <c r="J170" s="20"/>
      <c r="M170" s="20"/>
      <c r="P170" s="20"/>
    </row>
    <row r="171" spans="1:16" ht="15">
      <c r="A171" s="20">
        <v>36585</v>
      </c>
      <c r="B171" s="19">
        <v>-8.6845464999999997E-2</v>
      </c>
      <c r="C171" s="19">
        <v>-9.3545369999999996E-3</v>
      </c>
      <c r="D171" s="19">
        <v>0.14243841169999999</v>
      </c>
      <c r="E171" s="19">
        <v>-4.9650893000000001E-2</v>
      </c>
      <c r="F171">
        <v>0.20719178020000001</v>
      </c>
      <c r="G171" s="20"/>
      <c r="J171" s="20"/>
      <c r="M171" s="20"/>
      <c r="P171" s="20"/>
    </row>
    <row r="172" spans="1:16" ht="15">
      <c r="A172" s="20">
        <v>36616</v>
      </c>
      <c r="B172" s="19">
        <v>0.18881118299999999</v>
      </c>
      <c r="C172" s="19">
        <v>0.1787346601</v>
      </c>
      <c r="D172" s="19">
        <v>0.16758850219999999</v>
      </c>
      <c r="E172" s="19">
        <v>8.8742807500000007E-2</v>
      </c>
      <c r="F172">
        <v>0.16973994670000001</v>
      </c>
      <c r="G172" s="20"/>
      <c r="J172" s="20"/>
      <c r="M172" s="20"/>
      <c r="P172" s="20"/>
    </row>
    <row r="173" spans="1:16" ht="15">
      <c r="A173" s="20">
        <v>36644</v>
      </c>
      <c r="B173" s="19">
        <v>-0.34352940300000001</v>
      </c>
      <c r="C173" s="19">
        <v>1.0441767100000001E-2</v>
      </c>
      <c r="D173" s="19">
        <v>-3.8844150000000001E-2</v>
      </c>
      <c r="E173" s="19">
        <v>0.1305660307</v>
      </c>
      <c r="F173">
        <v>-0.10327404699999999</v>
      </c>
      <c r="G173" s="20"/>
      <c r="J173" s="20"/>
      <c r="M173" s="20"/>
      <c r="P173" s="20"/>
    </row>
    <row r="174" spans="1:16" ht="15">
      <c r="A174" s="20">
        <v>36677</v>
      </c>
      <c r="B174" s="19">
        <v>-0.103046596</v>
      </c>
      <c r="C174" s="19">
        <v>5.1669315000000002E-3</v>
      </c>
      <c r="D174" s="19">
        <v>-1.6520454E-2</v>
      </c>
      <c r="E174" s="19">
        <v>-0.240320429</v>
      </c>
      <c r="F174">
        <v>-0.178724363</v>
      </c>
      <c r="G174" s="20"/>
      <c r="J174" s="20"/>
      <c r="M174" s="20"/>
      <c r="P174" s="20"/>
    </row>
    <row r="175" spans="1:16" ht="15">
      <c r="A175" s="20">
        <v>36707</v>
      </c>
      <c r="B175" s="19">
        <v>0.27872127289999998</v>
      </c>
      <c r="C175" s="19">
        <v>5.9311981E-3</v>
      </c>
      <c r="D175" s="19">
        <v>7.2180449999999993E-2</v>
      </c>
      <c r="E175" s="19">
        <v>-0.17787610000000001</v>
      </c>
      <c r="F175">
        <v>0.1163556501</v>
      </c>
      <c r="G175" s="20"/>
      <c r="J175" s="20"/>
      <c r="M175" s="20"/>
      <c r="P175" s="20"/>
    </row>
    <row r="176" spans="1:16" ht="15">
      <c r="A176" s="20">
        <v>36738</v>
      </c>
      <c r="B176" s="19">
        <v>-0.12734374400000001</v>
      </c>
      <c r="C176" s="19">
        <v>-2.6902527999999998E-2</v>
      </c>
      <c r="D176" s="19">
        <v>-1.402525E-3</v>
      </c>
      <c r="E176" s="19">
        <v>-1.9375673E-2</v>
      </c>
      <c r="F176">
        <v>2.9498525000000001E-2</v>
      </c>
      <c r="G176" s="20"/>
      <c r="J176" s="20"/>
      <c r="M176" s="20"/>
      <c r="P176" s="20"/>
    </row>
    <row r="177" spans="1:16" ht="15">
      <c r="A177" s="20">
        <v>36769</v>
      </c>
      <c r="B177" s="19">
        <v>0</v>
      </c>
      <c r="C177" s="19">
        <v>0.14094775919999999</v>
      </c>
      <c r="D177" s="19">
        <v>0.1219475642</v>
      </c>
      <c r="E177" s="19">
        <v>0.27661910649999999</v>
      </c>
      <c r="F177">
        <v>4.8710603300000002E-2</v>
      </c>
      <c r="G177" s="20"/>
      <c r="J177" s="20"/>
      <c r="M177" s="20"/>
      <c r="P177" s="20"/>
    </row>
    <row r="178" spans="1:16" ht="15">
      <c r="A178" s="20">
        <v>36798</v>
      </c>
      <c r="B178" s="19">
        <v>-0.13607879000000001</v>
      </c>
      <c r="C178" s="19">
        <v>-1.4710628E-2</v>
      </c>
      <c r="D178" s="19">
        <v>-0.44490817199999999</v>
      </c>
      <c r="E178" s="19">
        <v>-9.9567100000000006E-2</v>
      </c>
      <c r="F178">
        <v>-0.19489981200000001</v>
      </c>
      <c r="G178" s="20"/>
      <c r="J178" s="20"/>
      <c r="M178" s="20"/>
      <c r="P178" s="20"/>
    </row>
    <row r="179" spans="1:16" ht="15">
      <c r="A179" s="20">
        <v>36830</v>
      </c>
      <c r="B179" s="19">
        <v>0.1419689059</v>
      </c>
      <c r="C179" s="19">
        <v>-4.9837485000000001E-2</v>
      </c>
      <c r="D179" s="19">
        <v>8.2706764299999999E-2</v>
      </c>
      <c r="E179" s="19">
        <v>-4.4230770000000003E-2</v>
      </c>
      <c r="F179">
        <v>-2.4886878000000001E-2</v>
      </c>
      <c r="G179" s="20"/>
      <c r="J179" s="20"/>
      <c r="M179" s="20"/>
      <c r="P179" s="20"/>
    </row>
    <row r="180" spans="1:16" ht="15">
      <c r="A180" s="20">
        <v>36860</v>
      </c>
      <c r="B180" s="19">
        <v>-0.16696915000000001</v>
      </c>
      <c r="C180" s="19">
        <v>-9.5781072999999994E-2</v>
      </c>
      <c r="D180" s="19">
        <v>-0.15372222699999999</v>
      </c>
      <c r="E180" s="19">
        <v>-0.195171013</v>
      </c>
      <c r="F180">
        <v>-0.111368909</v>
      </c>
      <c r="G180" s="20"/>
      <c r="J180" s="20"/>
      <c r="M180" s="20"/>
      <c r="P180" s="20"/>
    </row>
    <row r="181" spans="1:16" ht="15">
      <c r="A181" s="20">
        <v>36889</v>
      </c>
      <c r="B181" s="19">
        <v>-0.24400872000000001</v>
      </c>
      <c r="C181" s="19">
        <v>-2.9558635999999999E-2</v>
      </c>
      <c r="D181" s="19">
        <v>-0.21018062500000001</v>
      </c>
      <c r="E181" s="19">
        <v>2.9040403699999998E-2</v>
      </c>
      <c r="F181">
        <v>-0.20104438099999999</v>
      </c>
      <c r="G181" s="20"/>
      <c r="J181" s="20"/>
      <c r="M181" s="20"/>
      <c r="P181" s="20"/>
    </row>
    <row r="182" spans="1:16">
      <c r="A182" s="20"/>
    </row>
    <row r="183" spans="1:16">
      <c r="A183" s="20"/>
    </row>
    <row r="184" spans="1:16">
      <c r="A184" s="20"/>
    </row>
    <row r="185" spans="1:16">
      <c r="A185" s="20"/>
    </row>
    <row r="186" spans="1:16">
      <c r="A186" s="20"/>
    </row>
    <row r="187" spans="1:16">
      <c r="A187" s="20"/>
    </row>
    <row r="188" spans="1:16">
      <c r="A188" s="20"/>
    </row>
    <row r="189" spans="1:16">
      <c r="A189" s="20"/>
    </row>
    <row r="190" spans="1:16">
      <c r="A190" s="20"/>
    </row>
    <row r="191" spans="1:16">
      <c r="A191" s="20"/>
    </row>
    <row r="192" spans="1:16">
      <c r="A192" s="20"/>
    </row>
    <row r="193" spans="1:1">
      <c r="A193" s="20"/>
    </row>
    <row r="194" spans="1:1">
      <c r="A194" s="20"/>
    </row>
    <row r="195" spans="1:1">
      <c r="A195" s="20"/>
    </row>
    <row r="196" spans="1:1">
      <c r="A196" s="20"/>
    </row>
    <row r="197" spans="1:1">
      <c r="A197" s="20"/>
    </row>
    <row r="198" spans="1:1">
      <c r="A198" s="20"/>
    </row>
    <row r="199" spans="1:1">
      <c r="A199" s="20"/>
    </row>
    <row r="200" spans="1:1">
      <c r="A200" s="20"/>
    </row>
    <row r="201" spans="1:1">
      <c r="A201" s="20"/>
    </row>
    <row r="202" spans="1:1">
      <c r="A202" s="20"/>
    </row>
    <row r="203" spans="1:1">
      <c r="A203" s="20"/>
    </row>
    <row r="204" spans="1:1">
      <c r="A204" s="20"/>
    </row>
    <row r="205" spans="1:1">
      <c r="A205" s="20"/>
    </row>
    <row r="206" spans="1:1">
      <c r="A206" s="20"/>
    </row>
    <row r="207" spans="1:1">
      <c r="A207" s="20"/>
    </row>
    <row r="208" spans="1:1">
      <c r="A208" s="20"/>
    </row>
    <row r="209" spans="1:1">
      <c r="A209" s="20"/>
    </row>
    <row r="210" spans="1:1">
      <c r="A210" s="20"/>
    </row>
    <row r="211" spans="1:1">
      <c r="A211" s="20"/>
    </row>
    <row r="212" spans="1:1">
      <c r="A212" s="20"/>
    </row>
    <row r="213" spans="1:1">
      <c r="A213" s="20"/>
    </row>
    <row r="214" spans="1:1">
      <c r="A214" s="20"/>
    </row>
    <row r="215" spans="1:1">
      <c r="A215" s="20"/>
    </row>
    <row r="216" spans="1:1">
      <c r="A216" s="20"/>
    </row>
    <row r="217" spans="1:1">
      <c r="A217" s="20"/>
    </row>
    <row r="218" spans="1:1">
      <c r="A218" s="20"/>
    </row>
    <row r="219" spans="1:1">
      <c r="A219" s="20"/>
    </row>
    <row r="220" spans="1:1">
      <c r="A220" s="20"/>
    </row>
    <row r="221" spans="1:1">
      <c r="A221" s="20"/>
    </row>
    <row r="222" spans="1:1">
      <c r="A222" s="20"/>
    </row>
    <row r="223" spans="1:1">
      <c r="A223" s="20"/>
    </row>
    <row r="224" spans="1:1">
      <c r="A224" s="20"/>
    </row>
    <row r="225" spans="1:1">
      <c r="A225" s="20"/>
    </row>
    <row r="226" spans="1:1">
      <c r="A226" s="20"/>
    </row>
    <row r="227" spans="1:1">
      <c r="A227" s="20"/>
    </row>
    <row r="228" spans="1:1">
      <c r="A228" s="20"/>
    </row>
    <row r="229" spans="1:1">
      <c r="A229" s="20"/>
    </row>
    <row r="230" spans="1:1">
      <c r="A230" s="20"/>
    </row>
    <row r="231" spans="1:1">
      <c r="A231" s="20"/>
    </row>
    <row r="232" spans="1:1">
      <c r="A232" s="20"/>
    </row>
    <row r="233" spans="1:1">
      <c r="A233" s="20"/>
    </row>
    <row r="234" spans="1:1">
      <c r="A234" s="20"/>
    </row>
    <row r="235" spans="1:1">
      <c r="A235" s="20"/>
    </row>
    <row r="236" spans="1:1">
      <c r="A236" s="20"/>
    </row>
    <row r="237" spans="1:1">
      <c r="A237" s="20"/>
    </row>
    <row r="238" spans="1:1">
      <c r="A238" s="20"/>
    </row>
    <row r="239" spans="1:1">
      <c r="A239" s="20"/>
    </row>
    <row r="240" spans="1:1">
      <c r="A240" s="20"/>
    </row>
    <row r="241" spans="1:1">
      <c r="A241" s="20"/>
    </row>
    <row r="242" spans="1:1">
      <c r="A242" s="20"/>
    </row>
    <row r="243" spans="1:1">
      <c r="A243" s="20"/>
    </row>
    <row r="244" spans="1:1">
      <c r="A244" s="20"/>
    </row>
    <row r="245" spans="1:1">
      <c r="A245" s="20"/>
    </row>
    <row r="246" spans="1:1">
      <c r="A246" s="20"/>
    </row>
    <row r="247" spans="1:1">
      <c r="A247" s="20"/>
    </row>
    <row r="248" spans="1:1">
      <c r="A248" s="20"/>
    </row>
    <row r="249" spans="1:1">
      <c r="A249" s="20"/>
    </row>
    <row r="250" spans="1:1">
      <c r="A250" s="20"/>
    </row>
    <row r="251" spans="1:1">
      <c r="A251" s="20"/>
    </row>
    <row r="252" spans="1:1">
      <c r="A252" s="20"/>
    </row>
    <row r="253" spans="1:1">
      <c r="A253" s="20"/>
    </row>
    <row r="254" spans="1:1">
      <c r="A254" s="20"/>
    </row>
    <row r="255" spans="1:1">
      <c r="A255" s="20"/>
    </row>
    <row r="256" spans="1:1">
      <c r="A256" s="20"/>
    </row>
    <row r="257" spans="1:1">
      <c r="A257" s="20"/>
    </row>
    <row r="258" spans="1:1">
      <c r="A258" s="20"/>
    </row>
    <row r="259" spans="1:1">
      <c r="A259" s="20"/>
    </row>
    <row r="260" spans="1:1">
      <c r="A260" s="20"/>
    </row>
    <row r="261" spans="1:1">
      <c r="A261" s="20"/>
    </row>
    <row r="262" spans="1:1">
      <c r="A262" s="20"/>
    </row>
    <row r="263" spans="1:1">
      <c r="A263" s="20"/>
    </row>
    <row r="264" spans="1:1">
      <c r="A264" s="20"/>
    </row>
    <row r="265" spans="1:1">
      <c r="A265" s="20"/>
    </row>
    <row r="266" spans="1:1">
      <c r="A266" s="20"/>
    </row>
    <row r="267" spans="1:1">
      <c r="A267" s="20"/>
    </row>
    <row r="268" spans="1:1">
      <c r="A268" s="20"/>
    </row>
    <row r="269" spans="1:1">
      <c r="A269" s="20"/>
    </row>
    <row r="270" spans="1:1">
      <c r="A270" s="20"/>
    </row>
    <row r="271" spans="1:1">
      <c r="A271" s="20"/>
    </row>
    <row r="272" spans="1:1">
      <c r="A272" s="20"/>
    </row>
    <row r="273" spans="1:1">
      <c r="A273" s="20"/>
    </row>
    <row r="274" spans="1:1">
      <c r="A274" s="20"/>
    </row>
    <row r="275" spans="1:1">
      <c r="A275" s="20"/>
    </row>
    <row r="276" spans="1:1">
      <c r="A276" s="20"/>
    </row>
    <row r="277" spans="1:1">
      <c r="A277" s="20"/>
    </row>
    <row r="278" spans="1:1">
      <c r="A278" s="20"/>
    </row>
    <row r="279" spans="1:1">
      <c r="A279" s="20"/>
    </row>
    <row r="280" spans="1:1">
      <c r="A280" s="20"/>
    </row>
    <row r="281" spans="1:1">
      <c r="A281" s="20"/>
    </row>
    <row r="282" spans="1:1">
      <c r="A282" s="20"/>
    </row>
    <row r="283" spans="1:1">
      <c r="A283" s="20"/>
    </row>
    <row r="284" spans="1:1">
      <c r="A284" s="20"/>
    </row>
    <row r="285" spans="1:1">
      <c r="A285" s="20"/>
    </row>
    <row r="286" spans="1:1">
      <c r="A286" s="20"/>
    </row>
    <row r="287" spans="1:1">
      <c r="A287" s="20"/>
    </row>
    <row r="288" spans="1:1">
      <c r="A288" s="20"/>
    </row>
    <row r="289" spans="1:1">
      <c r="A289" s="20"/>
    </row>
    <row r="290" spans="1:1">
      <c r="A290" s="20"/>
    </row>
    <row r="291" spans="1:1">
      <c r="A291" s="20"/>
    </row>
    <row r="292" spans="1:1">
      <c r="A292" s="20"/>
    </row>
    <row r="293" spans="1:1">
      <c r="A293" s="20"/>
    </row>
    <row r="294" spans="1:1">
      <c r="A294" s="20"/>
    </row>
    <row r="295" spans="1:1">
      <c r="A295" s="20"/>
    </row>
    <row r="296" spans="1:1">
      <c r="A296" s="20"/>
    </row>
    <row r="297" spans="1:1">
      <c r="A297" s="20"/>
    </row>
    <row r="298" spans="1:1">
      <c r="A298" s="20"/>
    </row>
    <row r="299" spans="1:1">
      <c r="A299" s="20"/>
    </row>
    <row r="300" spans="1:1">
      <c r="A300" s="20"/>
    </row>
    <row r="301" spans="1:1">
      <c r="A301" s="20"/>
    </row>
    <row r="302" spans="1:1">
      <c r="A302" s="20"/>
    </row>
    <row r="303" spans="1:1">
      <c r="A303" s="20"/>
    </row>
    <row r="304" spans="1:1">
      <c r="A304" s="20"/>
    </row>
    <row r="305" spans="1:1">
      <c r="A305" s="20"/>
    </row>
    <row r="306" spans="1:1">
      <c r="A306" s="20"/>
    </row>
    <row r="307" spans="1:1">
      <c r="A307" s="20"/>
    </row>
    <row r="308" spans="1:1">
      <c r="A308" s="20"/>
    </row>
    <row r="309" spans="1:1">
      <c r="A309" s="20"/>
    </row>
    <row r="310" spans="1:1">
      <c r="A310" s="20"/>
    </row>
    <row r="311" spans="1:1">
      <c r="A311" s="20"/>
    </row>
    <row r="312" spans="1:1">
      <c r="A312" s="20"/>
    </row>
    <row r="313" spans="1:1">
      <c r="A313" s="20"/>
    </row>
    <row r="314" spans="1:1">
      <c r="A314" s="20"/>
    </row>
    <row r="315" spans="1:1">
      <c r="A315" s="20"/>
    </row>
    <row r="316" spans="1:1">
      <c r="A316" s="20"/>
    </row>
    <row r="317" spans="1:1">
      <c r="A317" s="20"/>
    </row>
    <row r="318" spans="1:1">
      <c r="A318" s="20"/>
    </row>
    <row r="319" spans="1:1">
      <c r="A319" s="20"/>
    </row>
    <row r="320" spans="1:1">
      <c r="A320" s="20"/>
    </row>
    <row r="321" spans="1:1">
      <c r="A321" s="20"/>
    </row>
    <row r="322" spans="1:1">
      <c r="A322" s="20"/>
    </row>
    <row r="323" spans="1:1">
      <c r="A323" s="20"/>
    </row>
    <row r="324" spans="1:1">
      <c r="A324" s="20"/>
    </row>
    <row r="325" spans="1:1">
      <c r="A325" s="20"/>
    </row>
    <row r="326" spans="1:1">
      <c r="A326" s="20"/>
    </row>
    <row r="327" spans="1:1">
      <c r="A327" s="20"/>
    </row>
    <row r="328" spans="1:1">
      <c r="A328" s="20"/>
    </row>
    <row r="329" spans="1:1">
      <c r="A329" s="20"/>
    </row>
    <row r="330" spans="1:1">
      <c r="A330" s="20"/>
    </row>
    <row r="331" spans="1:1">
      <c r="A331" s="20"/>
    </row>
    <row r="332" spans="1:1">
      <c r="A332" s="20"/>
    </row>
    <row r="333" spans="1:1">
      <c r="A333" s="20"/>
    </row>
    <row r="334" spans="1:1">
      <c r="A334" s="20"/>
    </row>
    <row r="335" spans="1:1">
      <c r="A335" s="20"/>
    </row>
    <row r="336" spans="1:1">
      <c r="A336" s="20"/>
    </row>
    <row r="337" spans="1:1">
      <c r="A337" s="20"/>
    </row>
    <row r="338" spans="1:1">
      <c r="A338" s="20"/>
    </row>
    <row r="339" spans="1:1">
      <c r="A339" s="20"/>
    </row>
    <row r="340" spans="1:1">
      <c r="A340" s="20"/>
    </row>
    <row r="341" spans="1:1">
      <c r="A341" s="20"/>
    </row>
    <row r="342" spans="1:1">
      <c r="A342" s="20"/>
    </row>
    <row r="343" spans="1:1">
      <c r="A343" s="20"/>
    </row>
    <row r="344" spans="1:1">
      <c r="A344" s="20"/>
    </row>
    <row r="345" spans="1:1">
      <c r="A345" s="20"/>
    </row>
    <row r="346" spans="1:1">
      <c r="A346" s="20"/>
    </row>
    <row r="347" spans="1:1">
      <c r="A347" s="20"/>
    </row>
    <row r="348" spans="1:1">
      <c r="A348" s="20"/>
    </row>
    <row r="349" spans="1:1">
      <c r="A349" s="20"/>
    </row>
    <row r="350" spans="1:1">
      <c r="A350" s="20"/>
    </row>
    <row r="351" spans="1:1">
      <c r="A351" s="20"/>
    </row>
    <row r="352" spans="1:1">
      <c r="A352" s="20"/>
    </row>
    <row r="353" spans="1:1">
      <c r="A353" s="20"/>
    </row>
    <row r="354" spans="1:1">
      <c r="A354" s="20"/>
    </row>
    <row r="355" spans="1:1">
      <c r="A355" s="20"/>
    </row>
    <row r="356" spans="1:1">
      <c r="A356" s="20"/>
    </row>
    <row r="357" spans="1:1">
      <c r="A357" s="20"/>
    </row>
    <row r="358" spans="1:1">
      <c r="A358" s="20"/>
    </row>
    <row r="359" spans="1:1">
      <c r="A359" s="20"/>
    </row>
    <row r="360" spans="1:1">
      <c r="A360" s="20"/>
    </row>
    <row r="361" spans="1:1">
      <c r="A361" s="20"/>
    </row>
    <row r="362" spans="1:1">
      <c r="A362" s="20"/>
    </row>
    <row r="363" spans="1:1">
      <c r="A363" s="20"/>
    </row>
    <row r="364" spans="1:1">
      <c r="A364" s="20"/>
    </row>
    <row r="365" spans="1:1">
      <c r="A365" s="20"/>
    </row>
    <row r="366" spans="1:1">
      <c r="A366" s="20"/>
    </row>
    <row r="367" spans="1:1">
      <c r="A367" s="20"/>
    </row>
    <row r="368" spans="1:1">
      <c r="A368" s="20"/>
    </row>
    <row r="369" spans="1:1">
      <c r="A369" s="20"/>
    </row>
    <row r="370" spans="1:1">
      <c r="A370" s="20"/>
    </row>
    <row r="371" spans="1:1">
      <c r="A371" s="20"/>
    </row>
    <row r="372" spans="1:1">
      <c r="A372" s="20"/>
    </row>
    <row r="373" spans="1:1">
      <c r="A373" s="20"/>
    </row>
    <row r="374" spans="1:1">
      <c r="A374" s="20"/>
    </row>
    <row r="375" spans="1:1">
      <c r="A375" s="20"/>
    </row>
    <row r="376" spans="1:1">
      <c r="A376" s="20"/>
    </row>
    <row r="377" spans="1:1">
      <c r="A377" s="20"/>
    </row>
    <row r="378" spans="1:1">
      <c r="A378" s="20"/>
    </row>
    <row r="379" spans="1:1">
      <c r="A379" s="20"/>
    </row>
    <row r="380" spans="1:1">
      <c r="A380" s="20"/>
    </row>
    <row r="381" spans="1:1">
      <c r="A381" s="20"/>
    </row>
    <row r="382" spans="1:1">
      <c r="A382" s="20"/>
    </row>
    <row r="383" spans="1:1">
      <c r="A383" s="20"/>
    </row>
    <row r="384" spans="1:1">
      <c r="A384" s="20"/>
    </row>
    <row r="385" spans="1:1">
      <c r="A385" s="20"/>
    </row>
    <row r="386" spans="1:1">
      <c r="A386" s="20"/>
    </row>
    <row r="387" spans="1:1">
      <c r="A387" s="20"/>
    </row>
    <row r="388" spans="1:1">
      <c r="A388" s="20"/>
    </row>
    <row r="389" spans="1:1">
      <c r="A389" s="20"/>
    </row>
    <row r="390" spans="1:1">
      <c r="A390" s="20"/>
    </row>
    <row r="391" spans="1:1">
      <c r="A391" s="20"/>
    </row>
    <row r="392" spans="1:1">
      <c r="A392" s="20"/>
    </row>
    <row r="393" spans="1:1">
      <c r="A393" s="20"/>
    </row>
    <row r="394" spans="1:1">
      <c r="A394" s="20"/>
    </row>
    <row r="395" spans="1:1">
      <c r="A395" s="20"/>
    </row>
    <row r="396" spans="1:1">
      <c r="A396" s="20"/>
    </row>
    <row r="397" spans="1:1">
      <c r="A397" s="20"/>
    </row>
    <row r="398" spans="1:1">
      <c r="A398" s="20"/>
    </row>
    <row r="399" spans="1:1">
      <c r="A399" s="20"/>
    </row>
    <row r="400" spans="1:1">
      <c r="A400" s="20"/>
    </row>
    <row r="401" spans="1:1">
      <c r="A401" s="20"/>
    </row>
    <row r="402" spans="1:1">
      <c r="A402" s="20"/>
    </row>
    <row r="403" spans="1:1">
      <c r="A403" s="20"/>
    </row>
    <row r="404" spans="1:1">
      <c r="A404" s="20"/>
    </row>
    <row r="405" spans="1:1">
      <c r="A405" s="20"/>
    </row>
    <row r="406" spans="1:1">
      <c r="A406" s="20"/>
    </row>
    <row r="407" spans="1:1">
      <c r="A407" s="20"/>
    </row>
    <row r="408" spans="1:1">
      <c r="A408" s="20"/>
    </row>
    <row r="409" spans="1:1">
      <c r="A409" s="20"/>
    </row>
    <row r="410" spans="1:1">
      <c r="A410" s="20"/>
    </row>
    <row r="411" spans="1:1">
      <c r="A411" s="20"/>
    </row>
    <row r="412" spans="1:1">
      <c r="A412" s="20"/>
    </row>
    <row r="413" spans="1:1">
      <c r="A413" s="20"/>
    </row>
    <row r="414" spans="1:1">
      <c r="A414" s="20"/>
    </row>
    <row r="415" spans="1:1">
      <c r="A415" s="20"/>
    </row>
    <row r="416" spans="1:1">
      <c r="A416" s="20"/>
    </row>
    <row r="417" spans="1:1">
      <c r="A417" s="20"/>
    </row>
    <row r="418" spans="1:1">
      <c r="A418" s="20"/>
    </row>
    <row r="419" spans="1:1">
      <c r="A419" s="20"/>
    </row>
    <row r="420" spans="1:1">
      <c r="A420" s="20"/>
    </row>
    <row r="421" spans="1:1">
      <c r="A421" s="20"/>
    </row>
    <row r="422" spans="1:1">
      <c r="A422" s="20"/>
    </row>
    <row r="423" spans="1:1">
      <c r="A423" s="20"/>
    </row>
    <row r="424" spans="1:1">
      <c r="A424" s="20"/>
    </row>
    <row r="425" spans="1:1">
      <c r="A425" s="20"/>
    </row>
    <row r="426" spans="1:1">
      <c r="A426" s="20"/>
    </row>
    <row r="427" spans="1:1">
      <c r="A427" s="20"/>
    </row>
    <row r="428" spans="1:1">
      <c r="A428" s="20"/>
    </row>
    <row r="429" spans="1:1">
      <c r="A429" s="20"/>
    </row>
    <row r="430" spans="1:1">
      <c r="A430" s="20"/>
    </row>
    <row r="431" spans="1:1">
      <c r="A431" s="20"/>
    </row>
    <row r="432" spans="1:1">
      <c r="A432" s="20"/>
    </row>
    <row r="433" spans="1:1">
      <c r="A433" s="20"/>
    </row>
    <row r="434" spans="1:1">
      <c r="A434" s="20"/>
    </row>
    <row r="435" spans="1:1">
      <c r="A435" s="20"/>
    </row>
    <row r="436" spans="1:1">
      <c r="A436" s="20"/>
    </row>
    <row r="437" spans="1:1">
      <c r="A437" s="20"/>
    </row>
    <row r="438" spans="1:1">
      <c r="A438" s="20"/>
    </row>
    <row r="439" spans="1:1">
      <c r="A439" s="20"/>
    </row>
    <row r="440" spans="1:1">
      <c r="A440" s="20"/>
    </row>
    <row r="441" spans="1:1">
      <c r="A441" s="20"/>
    </row>
    <row r="442" spans="1:1">
      <c r="A442" s="20"/>
    </row>
    <row r="443" spans="1:1">
      <c r="A443" s="20"/>
    </row>
    <row r="444" spans="1:1">
      <c r="A444" s="20"/>
    </row>
    <row r="445" spans="1:1">
      <c r="A445" s="20"/>
    </row>
    <row r="446" spans="1:1">
      <c r="A446" s="20"/>
    </row>
    <row r="447" spans="1:1">
      <c r="A447" s="20"/>
    </row>
    <row r="448" spans="1:1">
      <c r="A448" s="20"/>
    </row>
    <row r="449" spans="1:1">
      <c r="A449" s="20"/>
    </row>
    <row r="450" spans="1:1">
      <c r="A450" s="20"/>
    </row>
    <row r="451" spans="1:1">
      <c r="A451" s="20"/>
    </row>
    <row r="452" spans="1:1">
      <c r="A452" s="20"/>
    </row>
    <row r="453" spans="1:1">
      <c r="A453" s="20"/>
    </row>
    <row r="454" spans="1:1">
      <c r="A454" s="20"/>
    </row>
    <row r="455" spans="1:1">
      <c r="A455" s="20"/>
    </row>
    <row r="456" spans="1:1">
      <c r="A456" s="20"/>
    </row>
    <row r="457" spans="1:1">
      <c r="A457" s="20"/>
    </row>
    <row r="458" spans="1:1">
      <c r="A458" s="20"/>
    </row>
    <row r="459" spans="1:1">
      <c r="A459" s="20"/>
    </row>
    <row r="460" spans="1:1">
      <c r="A460" s="20"/>
    </row>
    <row r="461" spans="1:1">
      <c r="A461" s="20"/>
    </row>
    <row r="462" spans="1:1">
      <c r="A462" s="20"/>
    </row>
    <row r="463" spans="1:1">
      <c r="A463" s="20"/>
    </row>
    <row r="464" spans="1:1">
      <c r="A464" s="20"/>
    </row>
    <row r="465" spans="1:1">
      <c r="A465" s="20"/>
    </row>
    <row r="466" spans="1:1">
      <c r="A466" s="20"/>
    </row>
    <row r="467" spans="1:1">
      <c r="A467" s="20"/>
    </row>
    <row r="468" spans="1:1">
      <c r="A468" s="20"/>
    </row>
    <row r="469" spans="1:1">
      <c r="A469" s="20"/>
    </row>
    <row r="470" spans="1:1">
      <c r="A470" s="20"/>
    </row>
    <row r="471" spans="1:1">
      <c r="A471" s="20"/>
    </row>
    <row r="472" spans="1:1">
      <c r="A472" s="20"/>
    </row>
    <row r="473" spans="1:1">
      <c r="A473" s="20"/>
    </row>
    <row r="474" spans="1:1">
      <c r="A474" s="20"/>
    </row>
    <row r="475" spans="1:1">
      <c r="A475" s="20"/>
    </row>
    <row r="476" spans="1:1">
      <c r="A476" s="20"/>
    </row>
    <row r="477" spans="1:1">
      <c r="A477" s="20"/>
    </row>
    <row r="478" spans="1:1">
      <c r="A478" s="20"/>
    </row>
    <row r="479" spans="1:1">
      <c r="A479" s="20"/>
    </row>
    <row r="480" spans="1:1">
      <c r="A480" s="20"/>
    </row>
    <row r="481" spans="1:1">
      <c r="A481" s="20"/>
    </row>
    <row r="482" spans="1:1">
      <c r="A482" s="20"/>
    </row>
    <row r="483" spans="1:1">
      <c r="A483" s="20"/>
    </row>
    <row r="484" spans="1:1">
      <c r="A484" s="20"/>
    </row>
    <row r="485" spans="1:1">
      <c r="A485" s="20"/>
    </row>
    <row r="486" spans="1:1">
      <c r="A486" s="20"/>
    </row>
    <row r="487" spans="1:1">
      <c r="A487" s="20"/>
    </row>
    <row r="488" spans="1:1">
      <c r="A488" s="20"/>
    </row>
    <row r="489" spans="1:1">
      <c r="A489" s="20"/>
    </row>
    <row r="490" spans="1:1">
      <c r="A490" s="20"/>
    </row>
    <row r="491" spans="1:1">
      <c r="A491" s="20"/>
    </row>
    <row r="492" spans="1:1">
      <c r="A492" s="20"/>
    </row>
    <row r="493" spans="1:1">
      <c r="A493" s="20"/>
    </row>
    <row r="494" spans="1:1">
      <c r="A494" s="20"/>
    </row>
    <row r="495" spans="1:1">
      <c r="A495" s="20"/>
    </row>
    <row r="496" spans="1:1">
      <c r="A496" s="20"/>
    </row>
    <row r="497" spans="1:1">
      <c r="A497" s="20"/>
    </row>
    <row r="498" spans="1:1">
      <c r="A498" s="20"/>
    </row>
    <row r="499" spans="1:1">
      <c r="A499" s="20"/>
    </row>
    <row r="500" spans="1:1">
      <c r="A500" s="20"/>
    </row>
    <row r="501" spans="1:1">
      <c r="A501" s="20"/>
    </row>
    <row r="502" spans="1:1">
      <c r="A502" s="20"/>
    </row>
    <row r="503" spans="1:1">
      <c r="A503" s="20"/>
    </row>
    <row r="504" spans="1:1">
      <c r="A504" s="20"/>
    </row>
    <row r="505" spans="1:1">
      <c r="A505" s="20"/>
    </row>
    <row r="506" spans="1:1">
      <c r="A506" s="20"/>
    </row>
    <row r="507" spans="1:1">
      <c r="A507" s="20"/>
    </row>
    <row r="508" spans="1:1">
      <c r="A508" s="20"/>
    </row>
    <row r="509" spans="1:1">
      <c r="A509" s="20"/>
    </row>
    <row r="510" spans="1:1">
      <c r="A510" s="20"/>
    </row>
    <row r="511" spans="1:1">
      <c r="A511" s="20"/>
    </row>
    <row r="512" spans="1:1">
      <c r="A512" s="20"/>
    </row>
    <row r="513" spans="1:5">
      <c r="A513" s="20"/>
    </row>
    <row r="514" spans="1:5">
      <c r="A514" s="20"/>
    </row>
    <row r="515" spans="1:5">
      <c r="A515" s="20"/>
    </row>
    <row r="516" spans="1:5">
      <c r="A516" s="20"/>
    </row>
    <row r="517" spans="1:5">
      <c r="A517" s="20"/>
    </row>
    <row r="518" spans="1:5">
      <c r="A518" s="20"/>
    </row>
    <row r="519" spans="1:5">
      <c r="A519" s="20"/>
    </row>
    <row r="520" spans="1:5">
      <c r="A520" s="20"/>
    </row>
    <row r="521" spans="1:5">
      <c r="A521" s="20"/>
    </row>
    <row r="522" spans="1:5">
      <c r="A522" s="20"/>
      <c r="B522" s="26"/>
      <c r="C522" s="26"/>
      <c r="D522" s="26"/>
      <c r="E522" s="26"/>
    </row>
    <row r="523" spans="1:5">
      <c r="A523" s="20"/>
    </row>
    <row r="524" spans="1:5">
      <c r="A524" s="20"/>
    </row>
    <row r="525" spans="1:5">
      <c r="A525" s="20"/>
    </row>
    <row r="526" spans="1:5">
      <c r="A526" s="20"/>
    </row>
    <row r="527" spans="1:5">
      <c r="A527" s="20"/>
    </row>
    <row r="528" spans="1:5">
      <c r="A528" s="20"/>
    </row>
    <row r="529" spans="1:1">
      <c r="A529" s="20"/>
    </row>
    <row r="530" spans="1:1">
      <c r="A530" s="20"/>
    </row>
    <row r="531" spans="1:1">
      <c r="A531" s="20"/>
    </row>
    <row r="532" spans="1:1">
      <c r="A532" s="20"/>
    </row>
    <row r="533" spans="1:1">
      <c r="A533" s="20"/>
    </row>
    <row r="534" spans="1:1">
      <c r="A534" s="20"/>
    </row>
    <row r="535" spans="1:1">
      <c r="A535" s="20"/>
    </row>
    <row r="536" spans="1:1">
      <c r="A536" s="20"/>
    </row>
    <row r="537" spans="1:1">
      <c r="A537" s="20"/>
    </row>
    <row r="538" spans="1:1">
      <c r="A538" s="20"/>
    </row>
    <row r="539" spans="1:1">
      <c r="A539" s="20"/>
    </row>
    <row r="540" spans="1:1">
      <c r="A540" s="20"/>
    </row>
    <row r="541" spans="1:1">
      <c r="A541" s="20"/>
    </row>
    <row r="542" spans="1:1">
      <c r="A542" s="20"/>
    </row>
    <row r="543" spans="1:1">
      <c r="A543" s="20"/>
    </row>
    <row r="544" spans="1:1">
      <c r="A544" s="20"/>
    </row>
    <row r="545" spans="1:1">
      <c r="A545" s="20"/>
    </row>
    <row r="546" spans="1:1">
      <c r="A546" s="20"/>
    </row>
    <row r="547" spans="1:1">
      <c r="A547" s="20"/>
    </row>
    <row r="548" spans="1:1">
      <c r="A548" s="20"/>
    </row>
    <row r="549" spans="1:1">
      <c r="A549" s="20"/>
    </row>
    <row r="550" spans="1:1">
      <c r="A550" s="20"/>
    </row>
    <row r="551" spans="1:1">
      <c r="A551" s="20"/>
    </row>
    <row r="552" spans="1:1">
      <c r="A552" s="20"/>
    </row>
    <row r="553" spans="1:1">
      <c r="A553" s="20"/>
    </row>
    <row r="554" spans="1:1">
      <c r="A554" s="20"/>
    </row>
    <row r="555" spans="1:1">
      <c r="A555" s="20"/>
    </row>
    <row r="556" spans="1:1">
      <c r="A556" s="20"/>
    </row>
    <row r="557" spans="1:1">
      <c r="A557" s="20"/>
    </row>
    <row r="558" spans="1:1">
      <c r="A558" s="20"/>
    </row>
    <row r="559" spans="1:1">
      <c r="A559" s="20"/>
    </row>
    <row r="560" spans="1:1">
      <c r="A560" s="20"/>
    </row>
    <row r="561" spans="1:1">
      <c r="A561" s="20"/>
    </row>
    <row r="562" spans="1:1">
      <c r="A562" s="20"/>
    </row>
    <row r="563" spans="1:1">
      <c r="A563" s="20"/>
    </row>
    <row r="564" spans="1:1">
      <c r="A564" s="20"/>
    </row>
    <row r="565" spans="1:1">
      <c r="A565" s="20"/>
    </row>
    <row r="566" spans="1:1">
      <c r="A566" s="20"/>
    </row>
    <row r="567" spans="1:1">
      <c r="A567" s="20"/>
    </row>
    <row r="568" spans="1:1">
      <c r="A568" s="20"/>
    </row>
    <row r="569" spans="1:1">
      <c r="A569" s="20"/>
    </row>
    <row r="570" spans="1:1">
      <c r="A570" s="20"/>
    </row>
    <row r="571" spans="1:1">
      <c r="A571" s="20"/>
    </row>
    <row r="572" spans="1:1">
      <c r="A572" s="20"/>
    </row>
    <row r="573" spans="1:1">
      <c r="A573" s="20"/>
    </row>
    <row r="574" spans="1:1">
      <c r="A574" s="20"/>
    </row>
    <row r="575" spans="1:1">
      <c r="A575" s="20"/>
    </row>
    <row r="576" spans="1:1">
      <c r="A576" s="20"/>
    </row>
    <row r="577" spans="1:1">
      <c r="A577" s="20"/>
    </row>
    <row r="578" spans="1:1">
      <c r="A578" s="20"/>
    </row>
    <row r="579" spans="1:1">
      <c r="A579" s="20"/>
    </row>
    <row r="580" spans="1:1">
      <c r="A580" s="20"/>
    </row>
    <row r="581" spans="1:1">
      <c r="A581" s="20"/>
    </row>
    <row r="582" spans="1:1">
      <c r="A582" s="20"/>
    </row>
    <row r="583" spans="1:1">
      <c r="A583" s="20"/>
    </row>
    <row r="584" spans="1:1">
      <c r="A584" s="20"/>
    </row>
    <row r="585" spans="1:1">
      <c r="A585" s="20"/>
    </row>
    <row r="586" spans="1:1">
      <c r="A586" s="20"/>
    </row>
    <row r="587" spans="1:1">
      <c r="A587" s="20"/>
    </row>
    <row r="588" spans="1:1">
      <c r="A588" s="20"/>
    </row>
    <row r="589" spans="1:1">
      <c r="A589" s="20"/>
    </row>
    <row r="590" spans="1:1">
      <c r="A590" s="20"/>
    </row>
    <row r="591" spans="1:1">
      <c r="A591" s="20"/>
    </row>
    <row r="592" spans="1:1">
      <c r="A592" s="20"/>
    </row>
    <row r="593" spans="1:1">
      <c r="A593" s="20"/>
    </row>
    <row r="594" spans="1:1">
      <c r="A594" s="20"/>
    </row>
    <row r="595" spans="1:1">
      <c r="A595" s="20"/>
    </row>
    <row r="596" spans="1:1">
      <c r="A596" s="20"/>
    </row>
    <row r="597" spans="1:1">
      <c r="A597" s="20"/>
    </row>
    <row r="598" spans="1:1">
      <c r="A598" s="20"/>
    </row>
    <row r="599" spans="1:1">
      <c r="A599" s="20"/>
    </row>
    <row r="600" spans="1:1">
      <c r="A600" s="20"/>
    </row>
    <row r="601" spans="1:1">
      <c r="A601" s="20"/>
    </row>
    <row r="602" spans="1:1">
      <c r="A602" s="20"/>
    </row>
    <row r="603" spans="1:1">
      <c r="A603" s="20"/>
    </row>
    <row r="604" spans="1:1">
      <c r="A604" s="20"/>
    </row>
    <row r="605" spans="1:1">
      <c r="A605" s="20"/>
    </row>
    <row r="606" spans="1:1">
      <c r="A606" s="20"/>
    </row>
    <row r="607" spans="1:1">
      <c r="A607" s="20"/>
    </row>
    <row r="608" spans="1:1">
      <c r="A608" s="20"/>
    </row>
    <row r="609" spans="1:1">
      <c r="A609" s="20"/>
    </row>
    <row r="610" spans="1:1">
      <c r="A610" s="20"/>
    </row>
    <row r="611" spans="1:1">
      <c r="A611" s="20"/>
    </row>
    <row r="612" spans="1:1">
      <c r="A612" s="20"/>
    </row>
    <row r="613" spans="1:1">
      <c r="A613" s="20"/>
    </row>
    <row r="614" spans="1:1">
      <c r="A614" s="20"/>
    </row>
    <row r="615" spans="1:1">
      <c r="A615" s="20"/>
    </row>
    <row r="616" spans="1:1">
      <c r="A616" s="20"/>
    </row>
    <row r="617" spans="1:1">
      <c r="A617" s="20"/>
    </row>
    <row r="618" spans="1:1">
      <c r="A618" s="20"/>
    </row>
    <row r="619" spans="1:1">
      <c r="A619" s="20"/>
    </row>
    <row r="620" spans="1:1">
      <c r="A620" s="20"/>
    </row>
    <row r="621" spans="1:1">
      <c r="A621" s="20"/>
    </row>
    <row r="622" spans="1:1">
      <c r="A622" s="20"/>
    </row>
    <row r="623" spans="1:1">
      <c r="A623" s="20"/>
    </row>
    <row r="624" spans="1:1">
      <c r="A624" s="20"/>
    </row>
    <row r="625" spans="1:1">
      <c r="A625" s="20"/>
    </row>
    <row r="626" spans="1:1">
      <c r="A626" s="20"/>
    </row>
    <row r="627" spans="1:1">
      <c r="A627" s="20"/>
    </row>
    <row r="628" spans="1:1">
      <c r="A628" s="20"/>
    </row>
    <row r="629" spans="1:1">
      <c r="A629" s="20"/>
    </row>
    <row r="630" spans="1:1">
      <c r="A630" s="20"/>
    </row>
    <row r="631" spans="1:1">
      <c r="A631" s="20"/>
    </row>
    <row r="632" spans="1:1">
      <c r="A632" s="20"/>
    </row>
    <row r="633" spans="1:1">
      <c r="A633" s="20"/>
    </row>
    <row r="634" spans="1:1">
      <c r="A634" s="20"/>
    </row>
    <row r="635" spans="1:1">
      <c r="A635" s="20"/>
    </row>
    <row r="636" spans="1:1">
      <c r="A636" s="20"/>
    </row>
    <row r="637" spans="1:1">
      <c r="A637" s="20"/>
    </row>
    <row r="638" spans="1:1">
      <c r="A638" s="20"/>
    </row>
    <row r="639" spans="1:1">
      <c r="A639" s="20"/>
    </row>
    <row r="640" spans="1:1">
      <c r="A640" s="20"/>
    </row>
    <row r="641" spans="1:1">
      <c r="A641" s="20"/>
    </row>
    <row r="642" spans="1:1">
      <c r="A642" s="20"/>
    </row>
    <row r="643" spans="1:1">
      <c r="A643" s="20"/>
    </row>
    <row r="644" spans="1:1">
      <c r="A644" s="20"/>
    </row>
    <row r="645" spans="1:1">
      <c r="A645" s="20"/>
    </row>
    <row r="646" spans="1:1">
      <c r="A646" s="20"/>
    </row>
    <row r="647" spans="1:1">
      <c r="A647" s="20"/>
    </row>
    <row r="648" spans="1:1">
      <c r="A648" s="20"/>
    </row>
    <row r="649" spans="1:1">
      <c r="A649" s="20"/>
    </row>
    <row r="650" spans="1:1">
      <c r="A650" s="20"/>
    </row>
    <row r="651" spans="1:1">
      <c r="A651" s="20"/>
    </row>
    <row r="652" spans="1:1">
      <c r="A652" s="20"/>
    </row>
    <row r="653" spans="1:1">
      <c r="A653" s="20"/>
    </row>
    <row r="654" spans="1:1">
      <c r="A654" s="20"/>
    </row>
    <row r="655" spans="1:1">
      <c r="A655" s="20"/>
    </row>
    <row r="656" spans="1:1">
      <c r="A656" s="20"/>
    </row>
    <row r="657" spans="1:1">
      <c r="A657" s="20"/>
    </row>
    <row r="658" spans="1:1">
      <c r="A658" s="20"/>
    </row>
    <row r="659" spans="1:1">
      <c r="A659" s="20"/>
    </row>
    <row r="660" spans="1:1">
      <c r="A660" s="20"/>
    </row>
    <row r="661" spans="1:1">
      <c r="A661" s="20"/>
    </row>
    <row r="662" spans="1:1">
      <c r="A662" s="20"/>
    </row>
    <row r="663" spans="1:1">
      <c r="A663" s="20"/>
    </row>
    <row r="664" spans="1:1">
      <c r="A664" s="20"/>
    </row>
    <row r="665" spans="1:1">
      <c r="A665" s="20"/>
    </row>
    <row r="666" spans="1:1">
      <c r="A666" s="20"/>
    </row>
    <row r="667" spans="1:1">
      <c r="A667" s="20"/>
    </row>
    <row r="668" spans="1:1">
      <c r="A668" s="20"/>
    </row>
    <row r="669" spans="1:1">
      <c r="A669" s="20"/>
    </row>
    <row r="670" spans="1:1">
      <c r="A670" s="20"/>
    </row>
    <row r="671" spans="1:1">
      <c r="A671" s="20"/>
    </row>
    <row r="672" spans="1:1">
      <c r="A672" s="20"/>
    </row>
    <row r="673" spans="1:1">
      <c r="A673" s="20"/>
    </row>
    <row r="674" spans="1:1">
      <c r="A674" s="20"/>
    </row>
    <row r="675" spans="1:1">
      <c r="A675" s="20"/>
    </row>
    <row r="676" spans="1:1">
      <c r="A676" s="20"/>
    </row>
    <row r="677" spans="1:1">
      <c r="A677" s="20"/>
    </row>
    <row r="678" spans="1:1">
      <c r="A678" s="20"/>
    </row>
    <row r="679" spans="1:1">
      <c r="A679" s="20"/>
    </row>
    <row r="680" spans="1:1">
      <c r="A680" s="20"/>
    </row>
    <row r="681" spans="1:1">
      <c r="A681" s="20"/>
    </row>
    <row r="682" spans="1:1">
      <c r="A682" s="20"/>
    </row>
    <row r="683" spans="1:1">
      <c r="A683" s="20"/>
    </row>
    <row r="684" spans="1:1">
      <c r="A684" s="20"/>
    </row>
    <row r="685" spans="1:1">
      <c r="A685" s="20"/>
    </row>
    <row r="686" spans="1:1">
      <c r="A686" s="20"/>
    </row>
    <row r="687" spans="1:1">
      <c r="A687" s="20"/>
    </row>
    <row r="688" spans="1:1">
      <c r="A688" s="20"/>
    </row>
    <row r="689" spans="1:1">
      <c r="A689" s="20"/>
    </row>
    <row r="690" spans="1:1">
      <c r="A690" s="20"/>
    </row>
    <row r="691" spans="1:1">
      <c r="A691" s="20"/>
    </row>
    <row r="692" spans="1:1">
      <c r="A692" s="20"/>
    </row>
    <row r="693" spans="1:1">
      <c r="A693" s="20"/>
    </row>
    <row r="694" spans="1:1">
      <c r="A694" s="20"/>
    </row>
    <row r="695" spans="1:1">
      <c r="A695" s="20"/>
    </row>
    <row r="696" spans="1:1">
      <c r="A696" s="20"/>
    </row>
    <row r="697" spans="1:1">
      <c r="A697" s="20"/>
    </row>
    <row r="698" spans="1:1">
      <c r="A698" s="20"/>
    </row>
    <row r="699" spans="1:1">
      <c r="A699" s="20"/>
    </row>
    <row r="700" spans="1:1">
      <c r="A700" s="20"/>
    </row>
    <row r="701" spans="1:1">
      <c r="A701" s="20"/>
    </row>
    <row r="702" spans="1:1">
      <c r="A702" s="20"/>
    </row>
    <row r="703" spans="1:1">
      <c r="A703" s="20"/>
    </row>
    <row r="704" spans="1:1">
      <c r="A704" s="20"/>
    </row>
    <row r="705" spans="1:1">
      <c r="A705" s="20"/>
    </row>
    <row r="706" spans="1:1">
      <c r="A706" s="20"/>
    </row>
    <row r="707" spans="1:1">
      <c r="A707" s="20"/>
    </row>
    <row r="708" spans="1:1">
      <c r="A708" s="20"/>
    </row>
    <row r="709" spans="1:1">
      <c r="A709" s="20"/>
    </row>
    <row r="710" spans="1:1">
      <c r="A710" s="20"/>
    </row>
    <row r="711" spans="1:1">
      <c r="A711" s="20"/>
    </row>
    <row r="712" spans="1:1">
      <c r="A712" s="20"/>
    </row>
    <row r="713" spans="1:1">
      <c r="A713" s="20"/>
    </row>
    <row r="714" spans="1:1">
      <c r="A714" s="20"/>
    </row>
    <row r="715" spans="1:1">
      <c r="A715" s="20"/>
    </row>
    <row r="716" spans="1:1">
      <c r="A716" s="20"/>
    </row>
    <row r="717" spans="1:1">
      <c r="A717" s="20"/>
    </row>
    <row r="718" spans="1:1">
      <c r="A718" s="20"/>
    </row>
    <row r="719" spans="1:1">
      <c r="A719" s="20"/>
    </row>
    <row r="720" spans="1:1">
      <c r="A720" s="20"/>
    </row>
    <row r="721" spans="1:1">
      <c r="A721" s="20"/>
    </row>
    <row r="722" spans="1:1">
      <c r="A722" s="20"/>
    </row>
    <row r="723" spans="1:1">
      <c r="A723" s="20"/>
    </row>
    <row r="724" spans="1:1">
      <c r="A724" s="20"/>
    </row>
    <row r="725" spans="1:1">
      <c r="A725" s="20"/>
    </row>
    <row r="726" spans="1:1">
      <c r="A726" s="20"/>
    </row>
    <row r="727" spans="1:1">
      <c r="A727" s="20"/>
    </row>
    <row r="728" spans="1:1">
      <c r="A728" s="20"/>
    </row>
    <row r="729" spans="1:1">
      <c r="A729" s="20"/>
    </row>
    <row r="730" spans="1:1">
      <c r="A730" s="20"/>
    </row>
    <row r="731" spans="1:1">
      <c r="A731" s="20"/>
    </row>
    <row r="732" spans="1:1">
      <c r="A732" s="20"/>
    </row>
    <row r="733" spans="1:1">
      <c r="A733" s="20"/>
    </row>
    <row r="734" spans="1:1">
      <c r="A734" s="20"/>
    </row>
    <row r="735" spans="1:1">
      <c r="A735" s="20"/>
    </row>
    <row r="736" spans="1:1">
      <c r="A736" s="20"/>
    </row>
    <row r="737" spans="1:1">
      <c r="A737" s="20"/>
    </row>
    <row r="738" spans="1:1">
      <c r="A738" s="20"/>
    </row>
    <row r="739" spans="1:1">
      <c r="A739" s="20"/>
    </row>
    <row r="740" spans="1:1">
      <c r="A740" s="20"/>
    </row>
    <row r="741" spans="1:1">
      <c r="A741" s="20"/>
    </row>
    <row r="742" spans="1:1">
      <c r="A742" s="20"/>
    </row>
    <row r="743" spans="1:1">
      <c r="A743" s="20"/>
    </row>
    <row r="744" spans="1:1">
      <c r="A744" s="20"/>
    </row>
    <row r="745" spans="1:1">
      <c r="A745" s="20"/>
    </row>
    <row r="746" spans="1:1">
      <c r="A746" s="20"/>
    </row>
    <row r="747" spans="1:1">
      <c r="A747" s="20"/>
    </row>
    <row r="748" spans="1:1">
      <c r="A748" s="20"/>
    </row>
    <row r="749" spans="1:1">
      <c r="A749" s="20"/>
    </row>
    <row r="750" spans="1:1">
      <c r="A750" s="20"/>
    </row>
    <row r="751" spans="1:1">
      <c r="A751" s="20"/>
    </row>
    <row r="752" spans="1:1">
      <c r="A752" s="20"/>
    </row>
    <row r="753" spans="1:1">
      <c r="A753" s="20"/>
    </row>
    <row r="754" spans="1:1">
      <c r="A754" s="20"/>
    </row>
    <row r="755" spans="1:1">
      <c r="A755" s="20"/>
    </row>
    <row r="756" spans="1:1">
      <c r="A756" s="20"/>
    </row>
    <row r="757" spans="1:1">
      <c r="A757" s="20"/>
    </row>
    <row r="758" spans="1:1">
      <c r="A758" s="20"/>
    </row>
    <row r="759" spans="1:1">
      <c r="A759" s="20"/>
    </row>
    <row r="760" spans="1:1">
      <c r="A760" s="20"/>
    </row>
    <row r="761" spans="1:1">
      <c r="A761" s="20"/>
    </row>
    <row r="762" spans="1:1">
      <c r="A762" s="20"/>
    </row>
    <row r="763" spans="1:1">
      <c r="A763" s="20"/>
    </row>
    <row r="764" spans="1:1">
      <c r="A764" s="20"/>
    </row>
    <row r="765" spans="1:1">
      <c r="A765" s="20"/>
    </row>
    <row r="766" spans="1:1">
      <c r="A766" s="20"/>
    </row>
    <row r="767" spans="1:1">
      <c r="A767" s="20"/>
    </row>
    <row r="768" spans="1:1">
      <c r="A768" s="20"/>
    </row>
    <row r="769" spans="1:1">
      <c r="A769" s="20"/>
    </row>
    <row r="770" spans="1:1">
      <c r="A770" s="20"/>
    </row>
    <row r="771" spans="1:1">
      <c r="A771" s="20"/>
    </row>
    <row r="772" spans="1:1">
      <c r="A772" s="20"/>
    </row>
    <row r="773" spans="1:1">
      <c r="A773" s="20"/>
    </row>
    <row r="774" spans="1:1">
      <c r="A774" s="20"/>
    </row>
    <row r="775" spans="1:1">
      <c r="A775" s="20"/>
    </row>
    <row r="776" spans="1:1">
      <c r="A776" s="20"/>
    </row>
    <row r="777" spans="1:1">
      <c r="A777" s="20"/>
    </row>
    <row r="778" spans="1:1">
      <c r="A778" s="20"/>
    </row>
    <row r="779" spans="1:1">
      <c r="A779" s="20"/>
    </row>
    <row r="780" spans="1:1">
      <c r="A780" s="20"/>
    </row>
    <row r="781" spans="1:1">
      <c r="A781" s="20"/>
    </row>
    <row r="782" spans="1:1">
      <c r="A782" s="20"/>
    </row>
    <row r="783" spans="1:1">
      <c r="A783" s="20"/>
    </row>
    <row r="784" spans="1:1">
      <c r="A784" s="20"/>
    </row>
    <row r="785" spans="1:1">
      <c r="A785" s="20"/>
    </row>
    <row r="786" spans="1:1">
      <c r="A786" s="20"/>
    </row>
    <row r="787" spans="1:1">
      <c r="A787" s="20"/>
    </row>
    <row r="788" spans="1:1">
      <c r="A788" s="20"/>
    </row>
    <row r="789" spans="1:1">
      <c r="A789" s="20"/>
    </row>
    <row r="790" spans="1:1">
      <c r="A790" s="20"/>
    </row>
    <row r="791" spans="1:1">
      <c r="A791" s="20"/>
    </row>
    <row r="792" spans="1:1">
      <c r="A792" s="20"/>
    </row>
    <row r="793" spans="1:1">
      <c r="A793" s="20"/>
    </row>
    <row r="794" spans="1:1">
      <c r="A794" s="20"/>
    </row>
    <row r="795" spans="1:1">
      <c r="A795" s="20"/>
    </row>
    <row r="796" spans="1:1">
      <c r="A796" s="20"/>
    </row>
    <row r="797" spans="1:1">
      <c r="A797" s="20"/>
    </row>
    <row r="798" spans="1:1">
      <c r="A798" s="20"/>
    </row>
    <row r="799" spans="1:1">
      <c r="A799" s="20"/>
    </row>
    <row r="800" spans="1:1">
      <c r="A800" s="20"/>
    </row>
    <row r="801" spans="1:1">
      <c r="A801" s="20"/>
    </row>
    <row r="802" spans="1:1">
      <c r="A802" s="20"/>
    </row>
    <row r="803" spans="1:1">
      <c r="A803" s="20"/>
    </row>
    <row r="804" spans="1:1">
      <c r="A804" s="20"/>
    </row>
    <row r="805" spans="1:1">
      <c r="A805" s="20"/>
    </row>
    <row r="806" spans="1:1">
      <c r="A806" s="20"/>
    </row>
    <row r="807" spans="1:1">
      <c r="A807" s="20"/>
    </row>
    <row r="808" spans="1:1">
      <c r="A808" s="20"/>
    </row>
    <row r="809" spans="1:1">
      <c r="A809" s="20"/>
    </row>
    <row r="810" spans="1:1">
      <c r="A810" s="20"/>
    </row>
    <row r="811" spans="1:1">
      <c r="A811" s="20"/>
    </row>
    <row r="812" spans="1:1">
      <c r="A812" s="20"/>
    </row>
    <row r="813" spans="1:1">
      <c r="A813" s="20"/>
    </row>
    <row r="814" spans="1:1">
      <c r="A814" s="20"/>
    </row>
    <row r="815" spans="1:1">
      <c r="A815" s="20"/>
    </row>
    <row r="816" spans="1:1">
      <c r="A816" s="20"/>
    </row>
    <row r="817" spans="1:1">
      <c r="A817" s="20"/>
    </row>
    <row r="818" spans="1:1">
      <c r="A818" s="20"/>
    </row>
    <row r="819" spans="1:1">
      <c r="A819" s="20"/>
    </row>
    <row r="820" spans="1:1">
      <c r="A820" s="20"/>
    </row>
    <row r="821" spans="1:1">
      <c r="A821" s="20"/>
    </row>
    <row r="822" spans="1:1">
      <c r="A822" s="20"/>
    </row>
    <row r="823" spans="1:1">
      <c r="A823" s="20"/>
    </row>
    <row r="824" spans="1:1">
      <c r="A824" s="20"/>
    </row>
    <row r="825" spans="1:1">
      <c r="A825" s="20"/>
    </row>
    <row r="826" spans="1:1">
      <c r="A826" s="20"/>
    </row>
    <row r="827" spans="1:1">
      <c r="A827" s="20"/>
    </row>
    <row r="828" spans="1:1">
      <c r="A828" s="20"/>
    </row>
    <row r="829" spans="1:1">
      <c r="A829" s="20"/>
    </row>
    <row r="830" spans="1:1">
      <c r="A830" s="20"/>
    </row>
    <row r="831" spans="1:1">
      <c r="A831" s="20"/>
    </row>
    <row r="832" spans="1:1">
      <c r="A832" s="20"/>
    </row>
    <row r="833" spans="1:1">
      <c r="A833" s="20"/>
    </row>
    <row r="834" spans="1:1">
      <c r="A834" s="20"/>
    </row>
    <row r="835" spans="1:1">
      <c r="A835" s="20"/>
    </row>
    <row r="836" spans="1:1">
      <c r="A836" s="20"/>
    </row>
    <row r="837" spans="1:1">
      <c r="A837" s="20"/>
    </row>
    <row r="838" spans="1:1">
      <c r="A838" s="20"/>
    </row>
    <row r="839" spans="1:1">
      <c r="A839" s="20"/>
    </row>
    <row r="840" spans="1:1">
      <c r="A840" s="20"/>
    </row>
    <row r="841" spans="1:1">
      <c r="A841" s="20"/>
    </row>
    <row r="842" spans="1:1">
      <c r="A842" s="20"/>
    </row>
    <row r="843" spans="1:1">
      <c r="A843" s="20"/>
    </row>
    <row r="844" spans="1:1">
      <c r="A844" s="20"/>
    </row>
    <row r="845" spans="1:1">
      <c r="A845" s="20"/>
    </row>
    <row r="846" spans="1:1">
      <c r="A846" s="20"/>
    </row>
    <row r="847" spans="1:1">
      <c r="A847" s="20"/>
    </row>
    <row r="848" spans="1:1">
      <c r="A848" s="20"/>
    </row>
    <row r="849" spans="1:1">
      <c r="A849" s="20"/>
    </row>
    <row r="850" spans="1:1">
      <c r="A850" s="20"/>
    </row>
    <row r="851" spans="1:1">
      <c r="A851" s="20"/>
    </row>
    <row r="852" spans="1:1">
      <c r="A852" s="20"/>
    </row>
    <row r="853" spans="1:1">
      <c r="A853" s="20"/>
    </row>
    <row r="854" spans="1:1">
      <c r="A854" s="20"/>
    </row>
    <row r="855" spans="1:1">
      <c r="A855" s="20"/>
    </row>
    <row r="856" spans="1:1">
      <c r="A856" s="20"/>
    </row>
    <row r="857" spans="1:1">
      <c r="A857" s="20"/>
    </row>
    <row r="858" spans="1:1">
      <c r="A858" s="20"/>
    </row>
    <row r="859" spans="1:1">
      <c r="A859" s="20"/>
    </row>
    <row r="860" spans="1:1">
      <c r="A860" s="20"/>
    </row>
    <row r="861" spans="1:1">
      <c r="A861" s="20"/>
    </row>
    <row r="862" spans="1:1">
      <c r="A862" s="20"/>
    </row>
    <row r="863" spans="1:1">
      <c r="A863" s="20"/>
    </row>
    <row r="864" spans="1:1">
      <c r="A864" s="20"/>
    </row>
    <row r="865" spans="1:1">
      <c r="A865" s="20"/>
    </row>
    <row r="866" spans="1:1">
      <c r="A866" s="20"/>
    </row>
    <row r="867" spans="1:1">
      <c r="A867" s="20"/>
    </row>
    <row r="868" spans="1:1">
      <c r="A868" s="20"/>
    </row>
    <row r="869" spans="1:1">
      <c r="A869" s="20"/>
    </row>
    <row r="870" spans="1:1">
      <c r="A870" s="20"/>
    </row>
    <row r="871" spans="1:1">
      <c r="A871" s="20"/>
    </row>
    <row r="872" spans="1:1">
      <c r="A872" s="20"/>
    </row>
    <row r="873" spans="1:1">
      <c r="A873" s="20"/>
    </row>
    <row r="874" spans="1:1">
      <c r="A874" s="20"/>
    </row>
    <row r="875" spans="1:1">
      <c r="A875" s="20"/>
    </row>
    <row r="876" spans="1:1">
      <c r="A876" s="20"/>
    </row>
    <row r="877" spans="1:1">
      <c r="A877" s="20"/>
    </row>
    <row r="878" spans="1:1">
      <c r="A878" s="20"/>
    </row>
    <row r="879" spans="1:1">
      <c r="A879" s="20"/>
    </row>
    <row r="880" spans="1:1">
      <c r="A880" s="20"/>
    </row>
    <row r="881" spans="1:1">
      <c r="A881" s="20"/>
    </row>
    <row r="882" spans="1:1">
      <c r="A882" s="20"/>
    </row>
    <row r="883" spans="1:1">
      <c r="A883" s="20"/>
    </row>
    <row r="884" spans="1:1">
      <c r="A884" s="20"/>
    </row>
    <row r="885" spans="1:1">
      <c r="A885" s="20"/>
    </row>
    <row r="886" spans="1:1">
      <c r="A886" s="20"/>
    </row>
    <row r="887" spans="1:1">
      <c r="A887" s="20"/>
    </row>
    <row r="888" spans="1:1">
      <c r="A888" s="20"/>
    </row>
    <row r="889" spans="1:1">
      <c r="A889" s="20"/>
    </row>
    <row r="890" spans="1:1">
      <c r="A890" s="20"/>
    </row>
    <row r="891" spans="1:1">
      <c r="A891" s="20"/>
    </row>
    <row r="892" spans="1:1">
      <c r="A892" s="20"/>
    </row>
    <row r="893" spans="1:1">
      <c r="A893" s="20"/>
    </row>
    <row r="894" spans="1:1">
      <c r="A894" s="20"/>
    </row>
    <row r="895" spans="1:1">
      <c r="A895" s="20"/>
    </row>
    <row r="896" spans="1:1">
      <c r="A896" s="20"/>
    </row>
    <row r="897" spans="1:1">
      <c r="A897" s="20"/>
    </row>
    <row r="898" spans="1:1">
      <c r="A898" s="20"/>
    </row>
    <row r="899" spans="1:1">
      <c r="A899" s="20"/>
    </row>
    <row r="900" spans="1:1">
      <c r="A900" s="20"/>
    </row>
    <row r="901" spans="1:1">
      <c r="A901" s="20"/>
    </row>
    <row r="902" spans="1:1">
      <c r="A902" s="20"/>
    </row>
    <row r="903" spans="1:1">
      <c r="A903" s="20"/>
    </row>
    <row r="904" spans="1:1">
      <c r="A904" s="20"/>
    </row>
    <row r="905" spans="1:1">
      <c r="A905" s="20"/>
    </row>
    <row r="906" spans="1:1">
      <c r="A906" s="20"/>
    </row>
    <row r="907" spans="1:1">
      <c r="A907" s="20"/>
    </row>
    <row r="908" spans="1:1">
      <c r="A908" s="20"/>
    </row>
    <row r="909" spans="1:1">
      <c r="A909" s="20"/>
    </row>
    <row r="910" spans="1:1">
      <c r="A910" s="20"/>
    </row>
    <row r="911" spans="1:1">
      <c r="A911" s="20"/>
    </row>
    <row r="912" spans="1:1">
      <c r="A912" s="20"/>
    </row>
    <row r="913" spans="1:1">
      <c r="A913" s="20"/>
    </row>
    <row r="914" spans="1:1">
      <c r="A914" s="20"/>
    </row>
    <row r="915" spans="1:1">
      <c r="A915" s="20"/>
    </row>
    <row r="916" spans="1:1">
      <c r="A916" s="20"/>
    </row>
    <row r="917" spans="1:1">
      <c r="A917" s="20"/>
    </row>
    <row r="918" spans="1:1">
      <c r="A918" s="20"/>
    </row>
    <row r="919" spans="1:1">
      <c r="A919" s="20"/>
    </row>
    <row r="920" spans="1:1">
      <c r="A920" s="20"/>
    </row>
    <row r="921" spans="1:1">
      <c r="A921" s="20"/>
    </row>
    <row r="922" spans="1:1">
      <c r="A922" s="20"/>
    </row>
    <row r="923" spans="1:1">
      <c r="A923" s="20"/>
    </row>
    <row r="924" spans="1:1">
      <c r="A924" s="20"/>
    </row>
    <row r="925" spans="1:1">
      <c r="A925" s="20"/>
    </row>
    <row r="926" spans="1:1">
      <c r="A926" s="20"/>
    </row>
    <row r="927" spans="1:1">
      <c r="A927" s="20"/>
    </row>
    <row r="928" spans="1:1">
      <c r="A928" s="20"/>
    </row>
    <row r="929" spans="1:1">
      <c r="A929" s="20"/>
    </row>
    <row r="930" spans="1:1">
      <c r="A930" s="20"/>
    </row>
    <row r="931" spans="1:1">
      <c r="A931" s="20"/>
    </row>
    <row r="932" spans="1:1">
      <c r="A932" s="20"/>
    </row>
    <row r="933" spans="1:1">
      <c r="A933" s="20"/>
    </row>
    <row r="934" spans="1:1">
      <c r="A934" s="20"/>
    </row>
    <row r="935" spans="1:1">
      <c r="A935" s="20"/>
    </row>
    <row r="936" spans="1:1">
      <c r="A936" s="20"/>
    </row>
    <row r="937" spans="1:1">
      <c r="A937" s="20"/>
    </row>
    <row r="938" spans="1:1">
      <c r="A938" s="20"/>
    </row>
    <row r="939" spans="1:1">
      <c r="A939" s="20"/>
    </row>
    <row r="940" spans="1:1">
      <c r="A940" s="20"/>
    </row>
    <row r="941" spans="1:1">
      <c r="A941" s="20"/>
    </row>
    <row r="942" spans="1:1">
      <c r="A942" s="20"/>
    </row>
    <row r="943" spans="1:1">
      <c r="A943" s="20"/>
    </row>
    <row r="944" spans="1:1">
      <c r="A944" s="20"/>
    </row>
    <row r="945" spans="1:1">
      <c r="A945" s="20"/>
    </row>
    <row r="946" spans="1:1">
      <c r="A946" s="20"/>
    </row>
    <row r="947" spans="1:1">
      <c r="A947" s="20"/>
    </row>
    <row r="948" spans="1:1">
      <c r="A948" s="20"/>
    </row>
    <row r="949" spans="1:1">
      <c r="A949" s="20"/>
    </row>
    <row r="950" spans="1:1">
      <c r="A950" s="20"/>
    </row>
    <row r="951" spans="1:1">
      <c r="A951" s="20"/>
    </row>
    <row r="952" spans="1:1">
      <c r="A952" s="20"/>
    </row>
    <row r="953" spans="1:1">
      <c r="A953" s="20"/>
    </row>
    <row r="954" spans="1:1">
      <c r="A954" s="20"/>
    </row>
    <row r="955" spans="1:1">
      <c r="A955" s="20"/>
    </row>
    <row r="956" spans="1:1">
      <c r="A956" s="20"/>
    </row>
    <row r="957" spans="1:1">
      <c r="A957" s="20"/>
    </row>
    <row r="958" spans="1:1">
      <c r="A958" s="20"/>
    </row>
    <row r="959" spans="1:1">
      <c r="A959" s="20"/>
    </row>
    <row r="960" spans="1:1">
      <c r="A960" s="20"/>
    </row>
    <row r="961" spans="1:1">
      <c r="A961" s="20"/>
    </row>
    <row r="962" spans="1:1">
      <c r="A962" s="20"/>
    </row>
    <row r="963" spans="1:1">
      <c r="A963" s="20"/>
    </row>
    <row r="964" spans="1:1">
      <c r="A964" s="20"/>
    </row>
    <row r="965" spans="1:1">
      <c r="A965" s="20"/>
    </row>
    <row r="966" spans="1:1">
      <c r="A966" s="20"/>
    </row>
    <row r="967" spans="1:1">
      <c r="A967" s="20"/>
    </row>
    <row r="968" spans="1:1">
      <c r="A968" s="20"/>
    </row>
    <row r="969" spans="1:1">
      <c r="A969" s="20"/>
    </row>
    <row r="970" spans="1:1">
      <c r="A970" s="20"/>
    </row>
    <row r="971" spans="1:1">
      <c r="A971" s="20"/>
    </row>
    <row r="972" spans="1:1">
      <c r="A972" s="20"/>
    </row>
    <row r="973" spans="1:1">
      <c r="A973" s="20"/>
    </row>
    <row r="974" spans="1:1">
      <c r="A974" s="20"/>
    </row>
    <row r="975" spans="1:1">
      <c r="A975" s="20"/>
    </row>
    <row r="976" spans="1:1">
      <c r="A976" s="20"/>
    </row>
    <row r="977" spans="1:1">
      <c r="A977" s="20"/>
    </row>
    <row r="978" spans="1:1">
      <c r="A978" s="20"/>
    </row>
    <row r="979" spans="1:1">
      <c r="A979" s="20"/>
    </row>
    <row r="980" spans="1:1">
      <c r="A980" s="20"/>
    </row>
    <row r="981" spans="1:1">
      <c r="A981" s="20"/>
    </row>
    <row r="982" spans="1:1">
      <c r="A982" s="20"/>
    </row>
    <row r="983" spans="1:1">
      <c r="A983" s="20"/>
    </row>
    <row r="984" spans="1:1">
      <c r="A984" s="20"/>
    </row>
    <row r="985" spans="1:1">
      <c r="A985" s="20"/>
    </row>
    <row r="986" spans="1:1">
      <c r="A986" s="20"/>
    </row>
    <row r="987" spans="1:1">
      <c r="A987" s="20"/>
    </row>
    <row r="988" spans="1:1">
      <c r="A988" s="20"/>
    </row>
    <row r="989" spans="1:1">
      <c r="A989" s="20"/>
    </row>
    <row r="990" spans="1:1">
      <c r="A990" s="20"/>
    </row>
    <row r="991" spans="1:1">
      <c r="A991" s="20"/>
    </row>
    <row r="992" spans="1:1">
      <c r="A992" s="20"/>
    </row>
    <row r="993" spans="1:1">
      <c r="A993" s="20"/>
    </row>
    <row r="994" spans="1:1">
      <c r="A994" s="20"/>
    </row>
    <row r="995" spans="1:1">
      <c r="A995" s="20"/>
    </row>
    <row r="996" spans="1:1">
      <c r="A996" s="20"/>
    </row>
    <row r="997" spans="1:1">
      <c r="A997" s="20"/>
    </row>
    <row r="998" spans="1:1">
      <c r="A998" s="20"/>
    </row>
    <row r="999" spans="1:1">
      <c r="A999" s="20"/>
    </row>
    <row r="1000" spans="1:1">
      <c r="A1000" s="20"/>
    </row>
    <row r="1001" spans="1:1">
      <c r="A1001" s="20"/>
    </row>
    <row r="1002" spans="1:1">
      <c r="A1002" s="20"/>
    </row>
    <row r="1003" spans="1:1">
      <c r="A1003" s="20"/>
    </row>
    <row r="1004" spans="1:1">
      <c r="A1004" s="20"/>
    </row>
    <row r="1005" spans="1:1">
      <c r="A1005" s="20"/>
    </row>
    <row r="1006" spans="1:1">
      <c r="A1006" s="20"/>
    </row>
    <row r="1007" spans="1:1">
      <c r="A1007" s="20"/>
    </row>
    <row r="1008" spans="1:1">
      <c r="A1008" s="20"/>
    </row>
    <row r="1009" spans="1:1">
      <c r="A1009" s="20"/>
    </row>
    <row r="1010" spans="1:1">
      <c r="A1010" s="20"/>
    </row>
    <row r="1011" spans="1:1">
      <c r="A1011" s="20"/>
    </row>
    <row r="1012" spans="1:1">
      <c r="A1012" s="20"/>
    </row>
    <row r="1013" spans="1:1">
      <c r="A1013" s="20"/>
    </row>
    <row r="1014" spans="1:1">
      <c r="A1014" s="20"/>
    </row>
    <row r="1015" spans="1:1">
      <c r="A1015" s="20"/>
    </row>
    <row r="1016" spans="1:1">
      <c r="A1016" s="20"/>
    </row>
    <row r="1017" spans="1:1">
      <c r="A1017" s="20"/>
    </row>
    <row r="1018" spans="1:1">
      <c r="A1018" s="20"/>
    </row>
    <row r="1019" spans="1:1">
      <c r="A1019" s="20"/>
    </row>
    <row r="1020" spans="1:1">
      <c r="A1020" s="20"/>
    </row>
    <row r="1021" spans="1:1">
      <c r="A1021" s="20"/>
    </row>
    <row r="1022" spans="1:1">
      <c r="A1022" s="20"/>
    </row>
    <row r="1023" spans="1:1">
      <c r="A1023" s="20"/>
    </row>
    <row r="1024" spans="1:1">
      <c r="A1024" s="20"/>
    </row>
    <row r="1025" spans="1:1">
      <c r="A1025" s="20"/>
    </row>
  </sheetData>
  <conditionalFormatting sqref="F52:F181">
    <cfRule type="cellIs" dxfId="9" priority="1" operator="lessThan">
      <formula>$J$69</formula>
    </cfRule>
    <cfRule type="cellIs" dxfId="8" priority="2" operator="greaterThan">
      <formula>$J$70</formula>
    </cfRule>
  </conditionalFormatting>
  <printOptions headings="1" gridLines="1"/>
  <pageMargins left="0.75" right="0.75" top="1" bottom="1" header="0.5" footer="0.5"/>
  <pageSetup scale="37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pageSetUpPr fitToPage="1"/>
  </sheetPr>
  <dimension ref="A1:Q1025"/>
  <sheetViews>
    <sheetView topLeftCell="A48" workbookViewId="0">
      <selection activeCell="O56" sqref="O56"/>
    </sheetView>
  </sheetViews>
  <sheetFormatPr defaultColWidth="8" defaultRowHeight="12.75"/>
  <cols>
    <col min="1" max="1" width="11.85546875" style="19" customWidth="1"/>
    <col min="2" max="5" width="11.7109375" style="19" customWidth="1"/>
    <col min="6" max="6" width="8.140625" style="19" bestFit="1" customWidth="1"/>
    <col min="7" max="7" width="10.28515625" style="19" customWidth="1"/>
    <col min="8" max="8" width="8.140625" style="19" bestFit="1" customWidth="1"/>
    <col min="9" max="9" width="16" style="19" bestFit="1" customWidth="1"/>
    <col min="10" max="10" width="18.7109375" style="19" customWidth="1"/>
    <col min="11" max="11" width="16" style="19" bestFit="1" customWidth="1"/>
    <col min="12" max="12" width="8.140625" style="19" bestFit="1" customWidth="1"/>
    <col min="13" max="13" width="14.28515625" style="19" customWidth="1"/>
    <col min="14" max="14" width="8" style="19"/>
    <col min="15" max="15" width="16.85546875" style="19" customWidth="1"/>
    <col min="16" max="16" width="9.140625" style="19" bestFit="1" customWidth="1"/>
    <col min="17" max="16384" width="8" style="19"/>
  </cols>
  <sheetData>
    <row r="1" spans="1:2" hidden="1">
      <c r="A1" s="19" t="s">
        <v>60</v>
      </c>
      <c r="B1" s="19" t="s">
        <v>61</v>
      </c>
    </row>
    <row r="2" spans="1:2" hidden="1">
      <c r="A2" s="20"/>
    </row>
    <row r="3" spans="1:2" hidden="1">
      <c r="A3" s="20"/>
    </row>
    <row r="4" spans="1:2" hidden="1">
      <c r="A4" s="20"/>
    </row>
    <row r="5" spans="1:2" hidden="1">
      <c r="A5" s="20"/>
    </row>
    <row r="6" spans="1:2" hidden="1">
      <c r="A6" s="20"/>
    </row>
    <row r="7" spans="1:2" hidden="1">
      <c r="A7" s="20"/>
    </row>
    <row r="8" spans="1:2" hidden="1">
      <c r="A8" s="20"/>
    </row>
    <row r="9" spans="1:2" hidden="1">
      <c r="A9" s="20"/>
    </row>
    <row r="10" spans="1:2" hidden="1">
      <c r="A10" s="20"/>
    </row>
    <row r="11" spans="1:2" hidden="1">
      <c r="A11" s="20"/>
    </row>
    <row r="12" spans="1:2" hidden="1">
      <c r="A12" s="20"/>
    </row>
    <row r="13" spans="1:2" hidden="1">
      <c r="A13" s="20"/>
    </row>
    <row r="14" spans="1:2" hidden="1">
      <c r="A14" s="20"/>
    </row>
    <row r="15" spans="1:2" hidden="1">
      <c r="A15" s="20"/>
    </row>
    <row r="16" spans="1:2" hidden="1">
      <c r="A16" s="20"/>
    </row>
    <row r="17" spans="1:1" hidden="1">
      <c r="A17" s="20"/>
    </row>
    <row r="18" spans="1:1" hidden="1">
      <c r="A18" s="20"/>
    </row>
    <row r="19" spans="1:1" hidden="1">
      <c r="A19" s="20"/>
    </row>
    <row r="20" spans="1:1" hidden="1">
      <c r="A20" s="20"/>
    </row>
    <row r="21" spans="1:1" hidden="1">
      <c r="A21" s="20"/>
    </row>
    <row r="22" spans="1:1" hidden="1">
      <c r="A22" s="20"/>
    </row>
    <row r="23" spans="1:1" hidden="1">
      <c r="A23" s="20"/>
    </row>
    <row r="24" spans="1:1" hidden="1">
      <c r="A24" s="20"/>
    </row>
    <row r="25" spans="1:1" hidden="1">
      <c r="A25" s="20"/>
    </row>
    <row r="26" spans="1:1" hidden="1">
      <c r="A26" s="20"/>
    </row>
    <row r="27" spans="1:1" hidden="1">
      <c r="A27" s="20"/>
    </row>
    <row r="28" spans="1:1" hidden="1">
      <c r="A28" s="20"/>
    </row>
    <row r="29" spans="1:1" hidden="1">
      <c r="A29" s="20"/>
    </row>
    <row r="30" spans="1:1" hidden="1">
      <c r="A30" s="20"/>
    </row>
    <row r="31" spans="1:1" hidden="1">
      <c r="A31" s="20"/>
    </row>
    <row r="32" spans="1:1" hidden="1">
      <c r="A32" s="20"/>
    </row>
    <row r="33" spans="1:1" hidden="1">
      <c r="A33" s="20"/>
    </row>
    <row r="34" spans="1:1" hidden="1">
      <c r="A34" s="20"/>
    </row>
    <row r="35" spans="1:1" hidden="1">
      <c r="A35" s="20"/>
    </row>
    <row r="36" spans="1:1" hidden="1">
      <c r="A36" s="20"/>
    </row>
    <row r="37" spans="1:1" hidden="1">
      <c r="A37" s="20"/>
    </row>
    <row r="38" spans="1:1" hidden="1">
      <c r="A38" s="20"/>
    </row>
    <row r="39" spans="1:1" hidden="1">
      <c r="A39" s="20"/>
    </row>
    <row r="40" spans="1:1" hidden="1">
      <c r="A40" s="20"/>
    </row>
    <row r="41" spans="1:1" hidden="1">
      <c r="A41" s="20"/>
    </row>
    <row r="42" spans="1:1" hidden="1">
      <c r="A42" s="20"/>
    </row>
    <row r="43" spans="1:1" hidden="1">
      <c r="A43" s="20"/>
    </row>
    <row r="44" spans="1:1" hidden="1">
      <c r="A44" s="20"/>
    </row>
    <row r="45" spans="1:1" hidden="1">
      <c r="A45" s="20"/>
    </row>
    <row r="46" spans="1:1" hidden="1">
      <c r="A46" s="20"/>
    </row>
    <row r="47" spans="1:1" hidden="1">
      <c r="A47" s="20"/>
    </row>
    <row r="48" spans="1:1">
      <c r="A48" s="20"/>
    </row>
    <row r="49" spans="1:16">
      <c r="A49" s="20"/>
      <c r="D49" s="19" t="s">
        <v>62</v>
      </c>
      <c r="E49" s="19">
        <f>MIN(E52:E181)</f>
        <v>-0.240320429</v>
      </c>
      <c r="F49" s="19">
        <f>MIN(F52:F181)</f>
        <v>-0.20250895599999999</v>
      </c>
      <c r="I49" s="19" t="s">
        <v>63</v>
      </c>
      <c r="J49" s="19">
        <f>PERCENTILE(CSCO,0.9)</f>
        <v>0.20543200966000003</v>
      </c>
    </row>
    <row r="50" spans="1:16">
      <c r="A50" s="20"/>
      <c r="D50" s="19" t="s">
        <v>64</v>
      </c>
      <c r="E50" s="19">
        <f>MAX(E52:E181)</f>
        <v>0.27661910649999999</v>
      </c>
      <c r="F50" s="19">
        <f>MAX(F52:F181)</f>
        <v>0.33898305890000002</v>
      </c>
      <c r="I50" s="21" t="s">
        <v>65</v>
      </c>
      <c r="J50" s="19">
        <f>PERCENTRANK(CSCO,F153)</f>
        <v>3.7999999999999999E-2</v>
      </c>
    </row>
    <row r="51" spans="1:16">
      <c r="A51" s="20" t="s">
        <v>56</v>
      </c>
      <c r="B51" s="19" t="s">
        <v>57</v>
      </c>
      <c r="C51" s="19" t="s">
        <v>58</v>
      </c>
      <c r="D51" s="19" t="s">
        <v>59</v>
      </c>
      <c r="E51" s="19" t="s">
        <v>46</v>
      </c>
      <c r="F51" s="19" t="s">
        <v>45</v>
      </c>
    </row>
    <row r="52" spans="1:16" ht="15.75" thickBot="1">
      <c r="A52" s="20">
        <v>32962</v>
      </c>
      <c r="B52" s="19">
        <v>0.1215189844</v>
      </c>
      <c r="C52" s="19">
        <v>4.0485829100000002E-2</v>
      </c>
      <c r="D52" s="19">
        <v>3.7267081399999999E-2</v>
      </c>
      <c r="E52" s="19">
        <v>2.2284122199999999E-2</v>
      </c>
      <c r="F52">
        <v>1.0752688200000001E-2</v>
      </c>
      <c r="G52" s="20"/>
      <c r="J52" s="20"/>
      <c r="M52" s="20"/>
      <c r="P52" s="20"/>
    </row>
    <row r="53" spans="1:16" ht="15">
      <c r="A53" s="20">
        <v>32993</v>
      </c>
      <c r="B53" s="19">
        <v>4.7404061999999997E-2</v>
      </c>
      <c r="C53" s="19">
        <v>-3.891051E-3</v>
      </c>
      <c r="D53" s="19">
        <v>-5.3892214000000001E-2</v>
      </c>
      <c r="E53" s="19">
        <v>-3.5422344000000001E-2</v>
      </c>
      <c r="F53">
        <v>1.0638297499999999E-2</v>
      </c>
      <c r="G53" s="20"/>
      <c r="I53" s="22" t="s">
        <v>46</v>
      </c>
      <c r="J53" s="22"/>
      <c r="K53" s="22" t="s">
        <v>45</v>
      </c>
      <c r="L53" s="22"/>
      <c r="M53" s="20"/>
      <c r="P53" s="20"/>
    </row>
    <row r="54" spans="1:16" ht="15">
      <c r="A54" s="20">
        <v>33024</v>
      </c>
      <c r="B54" s="19">
        <v>0.2586206794</v>
      </c>
      <c r="C54" s="19">
        <v>8.3515621700000001E-2</v>
      </c>
      <c r="D54" s="19">
        <v>0.2215189934</v>
      </c>
      <c r="E54" s="19">
        <v>0.1158192083</v>
      </c>
      <c r="F54">
        <v>4.2105265000000003E-2</v>
      </c>
      <c r="G54" s="20"/>
      <c r="H54" s="19" t="s">
        <v>45</v>
      </c>
      <c r="I54" s="23"/>
      <c r="J54" s="23"/>
      <c r="K54" s="23"/>
      <c r="L54" s="23"/>
      <c r="M54" s="20"/>
      <c r="P54" s="20"/>
    </row>
    <row r="55" spans="1:16" ht="15">
      <c r="A55" s="20">
        <v>33053</v>
      </c>
      <c r="B55" s="19">
        <v>4.1095890099999997E-2</v>
      </c>
      <c r="C55" s="19">
        <v>5.4446458999999996E-3</v>
      </c>
      <c r="D55" s="19">
        <v>-2.5906736E-2</v>
      </c>
      <c r="E55" s="19">
        <v>-2.0565553E-2</v>
      </c>
      <c r="F55">
        <v>7.0707067799999995E-2</v>
      </c>
      <c r="G55" s="20"/>
      <c r="H55" s="19">
        <v>0.4</v>
      </c>
      <c r="I55" s="23" t="s">
        <v>66</v>
      </c>
      <c r="J55" s="23">
        <v>9.2769663056255572E-3</v>
      </c>
      <c r="K55" s="23" t="s">
        <v>66</v>
      </c>
      <c r="L55" s="23">
        <v>5.5572634531538455E-2</v>
      </c>
      <c r="M55" s="40">
        <f>AVERAGE(E52:E181)</f>
        <v>9.2769663056255572E-3</v>
      </c>
      <c r="N55" s="40">
        <f>AVERAGE(F52:F181)</f>
        <v>5.5572634531538455E-2</v>
      </c>
      <c r="O55" s="19" t="str">
        <f ca="1">_xlfn.FORMULATEXT(M55)</f>
        <v>=AVERAGE(E52:E181)</v>
      </c>
      <c r="P55" s="20"/>
    </row>
    <row r="56" spans="1:16" ht="15">
      <c r="A56" s="20">
        <v>33085</v>
      </c>
      <c r="B56" s="19">
        <v>-0.125</v>
      </c>
      <c r="C56" s="19">
        <v>3.4296028300000003E-2</v>
      </c>
      <c r="D56" s="19">
        <v>-5.3191490000000001E-2</v>
      </c>
      <c r="E56" s="19">
        <v>-2.0997374999999999E-2</v>
      </c>
      <c r="F56">
        <v>-3.7735850000000001E-2</v>
      </c>
      <c r="G56" s="20"/>
      <c r="H56" s="19">
        <v>0.3</v>
      </c>
      <c r="I56" s="23" t="s">
        <v>67</v>
      </c>
      <c r="J56" s="23">
        <v>7.8640307454948127E-3</v>
      </c>
      <c r="K56" s="23" t="s">
        <v>67</v>
      </c>
      <c r="L56" s="23">
        <v>1.070101708151408E-2</v>
      </c>
      <c r="M56" s="40"/>
      <c r="P56" s="20"/>
    </row>
    <row r="57" spans="1:16" ht="15">
      <c r="A57" s="20">
        <v>33116</v>
      </c>
      <c r="B57" s="19">
        <v>-7.5187965999999995E-2</v>
      </c>
      <c r="C57" s="19">
        <v>-0.13438046000000001</v>
      </c>
      <c r="D57" s="19">
        <v>-0.25</v>
      </c>
      <c r="E57" s="19">
        <v>-0.13136729599999999</v>
      </c>
      <c r="F57">
        <v>-2.9411764999999999E-2</v>
      </c>
      <c r="G57" s="20"/>
      <c r="H57" s="19">
        <v>0.2</v>
      </c>
      <c r="I57" s="23" t="s">
        <v>68</v>
      </c>
      <c r="J57" s="23">
        <v>-5.4200474999999996E-3</v>
      </c>
      <c r="K57" s="23" t="s">
        <v>68</v>
      </c>
      <c r="L57" s="23">
        <v>5.0069587300000003E-2</v>
      </c>
      <c r="M57" s="40">
        <f>MEDIAN(E52:E181)</f>
        <v>-5.4200474999999996E-3</v>
      </c>
      <c r="N57" s="40">
        <f>MEDIAN(F52:F181)</f>
        <v>5.0069587300000003E-2</v>
      </c>
      <c r="O57" s="19" t="str">
        <f t="shared" ref="O57:O62" ca="1" si="0">_xlfn.FORMULATEXT(M57)</f>
        <v>=MEDIAN(E52:E181)</v>
      </c>
      <c r="P57" s="20"/>
    </row>
    <row r="58" spans="1:16" ht="15">
      <c r="A58" s="20">
        <v>33144</v>
      </c>
      <c r="B58" s="19">
        <v>2.4390242999999999E-2</v>
      </c>
      <c r="C58" s="19">
        <v>-0.11338709299999999</v>
      </c>
      <c r="D58" s="19">
        <v>-3.7453180000000001E-3</v>
      </c>
      <c r="E58" s="19">
        <v>-8.8050313000000005E-2</v>
      </c>
      <c r="F58">
        <v>-9.0909093999999996E-2</v>
      </c>
      <c r="G58" s="20"/>
      <c r="H58" s="19">
        <v>0.1</v>
      </c>
      <c r="I58" s="23" t="s">
        <v>69</v>
      </c>
      <c r="J58" s="23" t="e">
        <v>#N/A</v>
      </c>
      <c r="K58" s="23" t="s">
        <v>69</v>
      </c>
      <c r="L58" s="23">
        <v>5.1428571300000003E-2</v>
      </c>
      <c r="M58" s="40" t="e">
        <f>MODE(E52:E181)</f>
        <v>#N/A</v>
      </c>
      <c r="N58" s="40">
        <f>MODE(F52:F181)</f>
        <v>5.1428571300000003E-2</v>
      </c>
      <c r="O58" s="19" t="str">
        <f t="shared" ca="1" si="0"/>
        <v>=MODE(E52:E181)</v>
      </c>
      <c r="P58" s="20"/>
    </row>
    <row r="59" spans="1:16" ht="15">
      <c r="A59" s="20">
        <v>33177</v>
      </c>
      <c r="B59" s="19">
        <v>1.1904762100000001E-2</v>
      </c>
      <c r="C59" s="19">
        <v>-4.5871559999999999E-2</v>
      </c>
      <c r="D59" s="19">
        <v>7.5187971999999999E-3</v>
      </c>
      <c r="E59" s="19">
        <v>1.3793103399999999E-2</v>
      </c>
      <c r="F59">
        <v>0.3111111224</v>
      </c>
      <c r="G59" s="20"/>
      <c r="H59" s="19">
        <v>0</v>
      </c>
      <c r="I59" s="23" t="s">
        <v>70</v>
      </c>
      <c r="J59" s="23">
        <v>8.9663745982372395E-2</v>
      </c>
      <c r="K59" s="23" t="s">
        <v>70</v>
      </c>
      <c r="L59" s="23">
        <v>0.12201036699908452</v>
      </c>
      <c r="M59" s="40">
        <f>STDEV(E52:E181)</f>
        <v>8.9663745982372395E-2</v>
      </c>
      <c r="N59" s="40">
        <f>STDEV(F52:F181)</f>
        <v>0.12201036699908452</v>
      </c>
      <c r="O59" s="19" t="str">
        <f t="shared" ca="1" si="0"/>
        <v>=STDEV(E52:E181)</v>
      </c>
      <c r="P59" s="20"/>
    </row>
    <row r="60" spans="1:16" ht="15">
      <c r="A60" s="20">
        <v>33207</v>
      </c>
      <c r="B60" s="19">
        <v>0.13333334029999999</v>
      </c>
      <c r="C60" s="19">
        <v>5.2884616000000002E-2</v>
      </c>
      <c r="D60" s="19">
        <v>0.1194029823</v>
      </c>
      <c r="E60" s="19">
        <v>1.3605441899999999E-2</v>
      </c>
      <c r="F60">
        <v>0.33898305890000002</v>
      </c>
      <c r="G60" s="20"/>
      <c r="H60" s="19">
        <v>-0.1</v>
      </c>
      <c r="I60" s="23" t="s">
        <v>71</v>
      </c>
      <c r="J60" s="23">
        <v>8.0395873435914027E-3</v>
      </c>
      <c r="K60" s="23" t="s">
        <v>71</v>
      </c>
      <c r="L60" s="23">
        <v>1.4886529655251293E-2</v>
      </c>
      <c r="M60" s="40">
        <f>VAR(E52:E181)</f>
        <v>8.0395873435914027E-3</v>
      </c>
      <c r="N60" s="40">
        <f>VAR(F52:F181)</f>
        <v>1.4886529655251293E-2</v>
      </c>
      <c r="O60" s="19" t="str">
        <f t="shared" ca="1" si="0"/>
        <v>=VAR(E52:E181)</v>
      </c>
      <c r="P60" s="20"/>
    </row>
    <row r="61" spans="1:16" ht="15">
      <c r="A61" s="20">
        <v>33238</v>
      </c>
      <c r="B61" s="19">
        <v>4.1522491699999997E-2</v>
      </c>
      <c r="C61" s="19">
        <v>5.7260274899999998E-2</v>
      </c>
      <c r="D61" s="19">
        <v>2.6666667299999999E-2</v>
      </c>
      <c r="E61" s="19">
        <v>-5.8219180000000002E-2</v>
      </c>
      <c r="F61">
        <v>0.13607594370000001</v>
      </c>
      <c r="G61" s="20"/>
      <c r="H61" s="19">
        <v>-0.2</v>
      </c>
      <c r="I61" s="23" t="s">
        <v>72</v>
      </c>
      <c r="J61" s="23">
        <v>0.47482502306790941</v>
      </c>
      <c r="K61" s="23" t="s">
        <v>72</v>
      </c>
      <c r="L61" s="23">
        <v>-0.31951501725693454</v>
      </c>
      <c r="M61" s="40">
        <f>KURT(E52:E181)</f>
        <v>0.47482502306790941</v>
      </c>
      <c r="N61" s="40">
        <f>KURT(F52:F181)</f>
        <v>-0.31951501725693454</v>
      </c>
      <c r="O61" s="19" t="str">
        <f t="shared" ca="1" si="0"/>
        <v>=KURT(E52:E181)</v>
      </c>
      <c r="P61" s="20"/>
    </row>
    <row r="62" spans="1:16" ht="15">
      <c r="A62" s="20">
        <v>33269</v>
      </c>
      <c r="B62" s="19">
        <v>0.30398669839999998</v>
      </c>
      <c r="C62" s="19">
        <v>0.1154684126</v>
      </c>
      <c r="D62" s="19">
        <v>0.1883116812</v>
      </c>
      <c r="E62" s="19">
        <v>5.4545454700000003E-2</v>
      </c>
      <c r="F62">
        <v>0.30362117290000001</v>
      </c>
      <c r="G62" s="20"/>
      <c r="H62" s="19">
        <v>-0.3</v>
      </c>
      <c r="I62" s="23" t="s">
        <v>73</v>
      </c>
      <c r="J62" s="23">
        <v>0.2239401616551254</v>
      </c>
      <c r="K62" s="23" t="s">
        <v>73</v>
      </c>
      <c r="L62" s="23">
        <v>0.10465029049402277</v>
      </c>
      <c r="M62" s="40">
        <f>SKEW(E52:E181)</f>
        <v>0.2239401616551254</v>
      </c>
      <c r="N62" s="40">
        <f>SKEW(F52:F181)</f>
        <v>0.10465029049402277</v>
      </c>
      <c r="O62" s="19" t="str">
        <f t="shared" ca="1" si="0"/>
        <v>=SKEW(E52:E181)</v>
      </c>
      <c r="P62" s="20"/>
    </row>
    <row r="63" spans="1:16" ht="15">
      <c r="A63" s="20">
        <v>33297</v>
      </c>
      <c r="B63" s="19">
        <v>5.7324841600000002E-2</v>
      </c>
      <c r="C63" s="19">
        <v>7.0468753600000003E-2</v>
      </c>
      <c r="D63" s="19">
        <v>4.37158458E-2</v>
      </c>
      <c r="E63" s="19">
        <v>0.100689657</v>
      </c>
      <c r="F63">
        <v>-4.2735044E-2</v>
      </c>
      <c r="G63" s="20"/>
      <c r="I63" s="23" t="s">
        <v>74</v>
      </c>
      <c r="J63" s="23">
        <v>0.51693953549999994</v>
      </c>
      <c r="K63" s="23" t="s">
        <v>74</v>
      </c>
      <c r="L63" s="23">
        <v>0.54149201489999998</v>
      </c>
      <c r="M63" s="40"/>
      <c r="P63" s="20"/>
    </row>
    <row r="64" spans="1:16" ht="15">
      <c r="A64" s="20">
        <v>33325</v>
      </c>
      <c r="B64" s="19">
        <v>2.2891566200000001E-2</v>
      </c>
      <c r="C64" s="19">
        <v>2.3897059299999999E-2</v>
      </c>
      <c r="D64" s="19">
        <v>-2.0942408999999999E-2</v>
      </c>
      <c r="E64" s="19">
        <v>-4.4303796999999999E-2</v>
      </c>
      <c r="F64">
        <v>-0.12946428400000001</v>
      </c>
      <c r="G64" s="20"/>
      <c r="I64" s="23" t="s">
        <v>75</v>
      </c>
      <c r="J64" s="23">
        <v>-0.240320429</v>
      </c>
      <c r="K64" s="23" t="s">
        <v>75</v>
      </c>
      <c r="L64" s="23">
        <v>-0.20250895599999999</v>
      </c>
      <c r="M64" s="40"/>
      <c r="P64" s="20"/>
    </row>
    <row r="65" spans="1:16" ht="15">
      <c r="A65" s="20">
        <v>33358</v>
      </c>
      <c r="B65" s="19">
        <v>-6.7137807999999993E-2</v>
      </c>
      <c r="C65" s="19">
        <v>1.6157988500000001E-2</v>
      </c>
      <c r="D65" s="19">
        <v>5.3475935000000002E-2</v>
      </c>
      <c r="E65" s="19">
        <v>-5.2980131999999999E-2</v>
      </c>
      <c r="F65">
        <v>0.22051282229999999</v>
      </c>
      <c r="G65" s="20"/>
      <c r="I65" s="23" t="s">
        <v>76</v>
      </c>
      <c r="J65" s="23">
        <v>0.27661910649999999</v>
      </c>
      <c r="K65" s="23" t="s">
        <v>76</v>
      </c>
      <c r="L65" s="23">
        <v>0.33898305890000002</v>
      </c>
      <c r="M65" s="40"/>
      <c r="P65" s="20"/>
    </row>
    <row r="66" spans="1:16" ht="15">
      <c r="A66" s="20">
        <v>33389</v>
      </c>
      <c r="B66" s="19">
        <v>0.1085858569</v>
      </c>
      <c r="C66" s="19">
        <v>9.9081270400000004E-2</v>
      </c>
      <c r="D66" s="19">
        <v>0.13197968900000001</v>
      </c>
      <c r="E66" s="19">
        <v>0.21748250720000001</v>
      </c>
      <c r="F66">
        <v>8.4033615899999997E-2</v>
      </c>
      <c r="G66" s="20"/>
      <c r="I66" s="23" t="s">
        <v>77</v>
      </c>
      <c r="J66" s="23">
        <v>1.2060056197313225</v>
      </c>
      <c r="K66" s="23" t="s">
        <v>77</v>
      </c>
      <c r="L66" s="23">
        <v>7.2244424890999994</v>
      </c>
      <c r="M66" s="40"/>
      <c r="P66" s="20"/>
    </row>
    <row r="67" spans="1:16" ht="15.75" thickBot="1">
      <c r="A67" s="20">
        <v>33417</v>
      </c>
      <c r="B67" s="19">
        <v>-6.8906604999999996E-2</v>
      </c>
      <c r="C67" s="19">
        <v>-4.2071196999999998E-2</v>
      </c>
      <c r="D67" s="19">
        <v>-0.165919289</v>
      </c>
      <c r="E67" s="19">
        <v>-5.5072464000000002E-2</v>
      </c>
      <c r="F67">
        <v>-5.4263565999999999E-2</v>
      </c>
      <c r="G67" s="20"/>
      <c r="I67" s="24" t="s">
        <v>78</v>
      </c>
      <c r="J67" s="24">
        <v>130</v>
      </c>
      <c r="K67" s="24" t="s">
        <v>78</v>
      </c>
      <c r="L67" s="24">
        <v>130</v>
      </c>
      <c r="M67" s="20"/>
      <c r="P67" s="20"/>
    </row>
    <row r="68" spans="1:16" ht="15">
      <c r="A68" s="20">
        <v>33450</v>
      </c>
      <c r="B68" s="19">
        <v>7.8899085499999994E-2</v>
      </c>
      <c r="C68" s="19">
        <v>-1.0135135E-2</v>
      </c>
      <c r="D68" s="19">
        <v>1.0752688200000001E-2</v>
      </c>
      <c r="E68" s="19">
        <v>-2.4539877000000002E-2</v>
      </c>
      <c r="F68">
        <v>0.28688523170000002</v>
      </c>
      <c r="G68" s="20"/>
      <c r="J68" s="20"/>
      <c r="M68" s="20"/>
      <c r="P68" s="20"/>
    </row>
    <row r="69" spans="1:16" ht="15">
      <c r="A69" s="20">
        <v>33480</v>
      </c>
      <c r="B69" s="19">
        <v>0.15986394879999999</v>
      </c>
      <c r="C69" s="19">
        <v>2.2184301199999999E-2</v>
      </c>
      <c r="D69" s="19">
        <v>5.3191490500000001E-2</v>
      </c>
      <c r="E69" s="19">
        <v>-3.3962264999999998E-2</v>
      </c>
      <c r="F69">
        <v>0.15605095029999999</v>
      </c>
      <c r="G69" s="20"/>
      <c r="I69" s="19" t="s">
        <v>79</v>
      </c>
      <c r="J69" s="25">
        <f>$L$55-2*$L$59</f>
        <v>-0.18844809946663058</v>
      </c>
      <c r="M69" s="20"/>
      <c r="P69" s="20"/>
    </row>
    <row r="70" spans="1:16" ht="15">
      <c r="A70" s="20">
        <v>33511</v>
      </c>
      <c r="B70" s="19">
        <v>4.3988268800000001E-2</v>
      </c>
      <c r="C70" s="19">
        <v>-6.6644408000000002E-2</v>
      </c>
      <c r="D70" s="19">
        <v>-0.146464646</v>
      </c>
      <c r="E70" s="19">
        <v>-1.6447369E-2</v>
      </c>
      <c r="F70">
        <v>-9.6418730999999994E-2</v>
      </c>
      <c r="G70" s="20"/>
      <c r="I70" s="19" t="s">
        <v>80</v>
      </c>
      <c r="J70" s="25">
        <f>$L$55+2*$L$59</f>
        <v>0.29959336852970747</v>
      </c>
      <c r="M70" s="20"/>
      <c r="P70" s="20"/>
    </row>
    <row r="71" spans="1:16" ht="15">
      <c r="A71" s="20">
        <v>33542</v>
      </c>
      <c r="B71" s="19">
        <v>5.4775282699999997E-2</v>
      </c>
      <c r="C71" s="19">
        <v>-5.4054059999999998E-3</v>
      </c>
      <c r="D71" s="19">
        <v>-3.8461540000000002E-2</v>
      </c>
      <c r="E71" s="19">
        <v>-6.0200668999999998E-2</v>
      </c>
      <c r="F71">
        <v>0.1890243888</v>
      </c>
      <c r="G71" s="20"/>
      <c r="J71" s="20"/>
      <c r="M71" s="20"/>
      <c r="P71" s="20"/>
    </row>
    <row r="72" spans="1:16" ht="15">
      <c r="A72" s="20">
        <v>33571</v>
      </c>
      <c r="B72" s="19">
        <v>3.59520651E-2</v>
      </c>
      <c r="C72" s="19">
        <v>-6.1594203E-2</v>
      </c>
      <c r="D72" s="19">
        <v>9.2307692000000007E-3</v>
      </c>
      <c r="E72" s="19">
        <v>-0.113167264</v>
      </c>
      <c r="F72">
        <v>1.5384615399999999E-2</v>
      </c>
      <c r="G72" s="20"/>
      <c r="J72" s="20"/>
      <c r="M72" s="20"/>
      <c r="P72" s="20"/>
    </row>
    <row r="73" spans="1:16" ht="15">
      <c r="A73" s="20">
        <v>33603</v>
      </c>
      <c r="B73" s="19">
        <v>0.14395886660000001</v>
      </c>
      <c r="C73" s="19">
        <v>0.18996138870000001</v>
      </c>
      <c r="D73" s="19">
        <v>0.19512194399999999</v>
      </c>
      <c r="E73" s="19">
        <v>-6.0975610999999999E-2</v>
      </c>
      <c r="F73">
        <v>0.33838382360000002</v>
      </c>
      <c r="G73" s="20"/>
      <c r="J73" s="20"/>
      <c r="M73" s="20"/>
      <c r="P73" s="20"/>
    </row>
    <row r="74" spans="1:16" ht="15">
      <c r="A74" s="20">
        <v>33634</v>
      </c>
      <c r="B74" s="19">
        <v>8.0898873499999996E-2</v>
      </c>
      <c r="C74" s="19">
        <v>-1.6339869999999999E-2</v>
      </c>
      <c r="D74" s="19">
        <v>0.22193877400000001</v>
      </c>
      <c r="E74" s="19">
        <v>0.1212121248</v>
      </c>
      <c r="F74">
        <v>0.1339622587</v>
      </c>
      <c r="G74" s="20"/>
      <c r="J74" s="20"/>
      <c r="M74" s="20"/>
      <c r="P74" s="20"/>
    </row>
    <row r="75" spans="1:16" ht="15">
      <c r="A75" s="20">
        <v>33662</v>
      </c>
      <c r="B75" s="19">
        <v>2.7027027700000001E-2</v>
      </c>
      <c r="C75" s="19">
        <v>4.4850498400000001E-2</v>
      </c>
      <c r="D75" s="19">
        <v>6.05427958E-2</v>
      </c>
      <c r="E75" s="19">
        <v>0.17065636810000001</v>
      </c>
      <c r="F75">
        <v>8.4858566499999996E-2</v>
      </c>
      <c r="G75" s="20"/>
      <c r="J75" s="20"/>
      <c r="M75" s="20"/>
      <c r="P75" s="20"/>
    </row>
    <row r="76" spans="1:16" ht="15">
      <c r="A76" s="20">
        <v>33694</v>
      </c>
      <c r="B76" s="19">
        <v>-4.0485829000000001E-2</v>
      </c>
      <c r="C76" s="19">
        <v>-2.9570747000000001E-2</v>
      </c>
      <c r="D76" s="19">
        <v>-0.12992125700000001</v>
      </c>
      <c r="E76" s="19">
        <v>-2.3333333000000001E-2</v>
      </c>
      <c r="F76">
        <v>-3.0674847000000002E-2</v>
      </c>
      <c r="G76" s="20"/>
      <c r="J76" s="20"/>
      <c r="M76" s="20"/>
      <c r="P76" s="20"/>
    </row>
    <row r="77" spans="1:16" ht="15">
      <c r="A77" s="20">
        <v>33724</v>
      </c>
      <c r="B77" s="19">
        <v>-6.9620251999999994E-2</v>
      </c>
      <c r="C77" s="19">
        <v>1.15511548E-2</v>
      </c>
      <c r="D77" s="19">
        <v>-3.1674210000000001E-2</v>
      </c>
      <c r="E77" s="19">
        <v>0.13310579959999999</v>
      </c>
      <c r="F77">
        <v>-7.5949363000000006E-2</v>
      </c>
      <c r="G77" s="20"/>
      <c r="J77" s="20"/>
      <c r="M77" s="20"/>
      <c r="P77" s="20"/>
    </row>
    <row r="78" spans="1:16" ht="15">
      <c r="A78" s="20">
        <v>33753</v>
      </c>
      <c r="B78" s="19">
        <v>9.7505666300000002E-2</v>
      </c>
      <c r="C78" s="19">
        <v>-3.262643E-3</v>
      </c>
      <c r="D78" s="19">
        <v>-6.5420561000000002E-2</v>
      </c>
      <c r="E78" s="19">
        <v>-3.9156626999999999E-2</v>
      </c>
      <c r="F78">
        <v>0.25342464450000002</v>
      </c>
      <c r="G78" s="20"/>
      <c r="J78" s="20"/>
      <c r="M78" s="20"/>
      <c r="P78" s="20"/>
    </row>
    <row r="79" spans="1:16" ht="15">
      <c r="A79" s="20">
        <v>33785</v>
      </c>
      <c r="B79" s="19">
        <v>-0.132231399</v>
      </c>
      <c r="C79" s="19">
        <v>2.5204583999999999E-2</v>
      </c>
      <c r="D79" s="19">
        <v>0.14000000060000001</v>
      </c>
      <c r="E79" s="19">
        <v>0.1134796292</v>
      </c>
      <c r="F79">
        <v>2.7322404099999999E-2</v>
      </c>
      <c r="G79" s="20"/>
      <c r="J79" s="20"/>
      <c r="M79" s="20"/>
      <c r="P79" s="20"/>
    </row>
    <row r="80" spans="1:16" ht="15">
      <c r="A80" s="20">
        <v>33816</v>
      </c>
      <c r="B80" s="19">
        <v>3.9285715700000001E-2</v>
      </c>
      <c r="C80" s="19">
        <v>-1.6077169999999998E-2</v>
      </c>
      <c r="D80" s="19">
        <v>4.82456125E-2</v>
      </c>
      <c r="E80" s="19">
        <v>-5.3977272999999999E-2</v>
      </c>
      <c r="F80">
        <v>0.13563829660000001</v>
      </c>
      <c r="G80" s="20"/>
      <c r="J80" s="20"/>
      <c r="M80" s="20"/>
      <c r="P80" s="20"/>
    </row>
    <row r="81" spans="1:16" ht="15">
      <c r="A81" s="20">
        <v>33847</v>
      </c>
      <c r="B81" s="19">
        <v>2.40549836E-2</v>
      </c>
      <c r="C81" s="19">
        <v>-3.2679739999999999E-2</v>
      </c>
      <c r="D81" s="19">
        <v>-2.9288703999999999E-2</v>
      </c>
      <c r="E81" s="19">
        <v>-0.15855856199999999</v>
      </c>
      <c r="F81">
        <v>-0.121779859</v>
      </c>
      <c r="G81" s="20"/>
      <c r="J81" s="20"/>
      <c r="M81" s="20"/>
      <c r="P81" s="20"/>
    </row>
    <row r="82" spans="1:16" ht="15">
      <c r="A82" s="20">
        <v>33877</v>
      </c>
      <c r="B82" s="19">
        <v>8.0536909399999995E-2</v>
      </c>
      <c r="C82" s="19">
        <v>6.5405406099999994E-2</v>
      </c>
      <c r="D82" s="19">
        <v>0.13362069430000001</v>
      </c>
      <c r="E82" s="19">
        <v>-7.2202167999999997E-2</v>
      </c>
      <c r="F82">
        <v>0.12800000610000001</v>
      </c>
      <c r="G82" s="20"/>
      <c r="J82" s="20"/>
      <c r="M82" s="20"/>
      <c r="P82" s="20"/>
    </row>
    <row r="83" spans="1:16" ht="15">
      <c r="A83" s="20">
        <v>33907</v>
      </c>
      <c r="B83" s="19">
        <v>0.1024844721</v>
      </c>
      <c r="C83" s="19">
        <v>-1.9169328999999999E-2</v>
      </c>
      <c r="D83" s="19">
        <v>2.81368829E-2</v>
      </c>
      <c r="E83" s="19">
        <v>-4.2801554999999998E-2</v>
      </c>
      <c r="F83">
        <v>0.13475176689999999</v>
      </c>
      <c r="G83" s="20"/>
      <c r="J83" s="20"/>
      <c r="M83" s="20"/>
      <c r="P83" s="20"/>
    </row>
    <row r="84" spans="1:16" ht="15">
      <c r="A84" s="20">
        <v>33938</v>
      </c>
      <c r="B84" s="19">
        <v>4.9295775600000001E-2</v>
      </c>
      <c r="C84" s="19">
        <v>8.4690555900000006E-2</v>
      </c>
      <c r="D84" s="19">
        <v>5.9259258199999998E-2</v>
      </c>
      <c r="E84" s="19">
        <v>5.5284552299999998E-2</v>
      </c>
      <c r="F84">
        <v>0.24583333730000001</v>
      </c>
      <c r="G84" s="20"/>
      <c r="J84" s="20"/>
      <c r="M84" s="20"/>
      <c r="P84" s="20"/>
    </row>
    <row r="85" spans="1:16" ht="15">
      <c r="A85" s="20">
        <v>33969</v>
      </c>
      <c r="B85" s="19">
        <v>-8.3221473000000004E-2</v>
      </c>
      <c r="C85" s="19">
        <v>3.4594595399999997E-2</v>
      </c>
      <c r="D85" s="19">
        <v>0.2167832106</v>
      </c>
      <c r="E85" s="19">
        <v>0</v>
      </c>
      <c r="F85">
        <v>5.1839463400000001E-2</v>
      </c>
      <c r="G85" s="20"/>
      <c r="J85" s="20"/>
      <c r="M85" s="20"/>
      <c r="P85" s="20"/>
    </row>
    <row r="86" spans="1:16" ht="15">
      <c r="A86" s="20">
        <v>33998</v>
      </c>
      <c r="B86" s="19">
        <v>1.31771592E-2</v>
      </c>
      <c r="C86" s="19">
        <v>7.3099415999999997E-3</v>
      </c>
      <c r="D86" s="19">
        <v>0.2281609178</v>
      </c>
      <c r="E86" s="19">
        <v>0.17054264250000001</v>
      </c>
      <c r="F86">
        <v>0.1255961806</v>
      </c>
      <c r="G86" s="20"/>
      <c r="J86" s="20"/>
      <c r="M86" s="20"/>
      <c r="P86" s="20"/>
    </row>
    <row r="87" spans="1:16" ht="15">
      <c r="A87" s="20">
        <v>34026</v>
      </c>
      <c r="B87" s="19">
        <v>-3.6127169000000001E-2</v>
      </c>
      <c r="C87" s="19">
        <v>-2.3222060999999999E-2</v>
      </c>
      <c r="D87" s="19">
        <v>9.1334894299999997E-2</v>
      </c>
      <c r="E87" s="19">
        <v>-7.9470200000000008E-3</v>
      </c>
      <c r="F87">
        <v>-9.8870050000000008E-3</v>
      </c>
      <c r="G87" s="20"/>
      <c r="J87" s="20"/>
      <c r="M87" s="20"/>
      <c r="P87" s="20"/>
    </row>
    <row r="88" spans="1:16" ht="15">
      <c r="A88" s="20">
        <v>34059</v>
      </c>
      <c r="B88" s="19">
        <v>0.1094452739</v>
      </c>
      <c r="C88" s="19">
        <v>6.6924221800000003E-2</v>
      </c>
      <c r="D88" s="19">
        <v>-1.2875536E-2</v>
      </c>
      <c r="E88" s="19">
        <v>1.00671137E-2</v>
      </c>
      <c r="F88">
        <v>2.13980023E-2</v>
      </c>
      <c r="G88" s="20"/>
      <c r="J88" s="20"/>
      <c r="M88" s="20"/>
      <c r="P88" s="20"/>
    </row>
    <row r="89" spans="1:16" ht="15">
      <c r="A89" s="20">
        <v>34089</v>
      </c>
      <c r="B89" s="19">
        <v>-7.5675673999999998E-2</v>
      </c>
      <c r="C89" s="19">
        <v>1.6830295299999999E-2</v>
      </c>
      <c r="D89" s="19">
        <v>-0.17195650900000001</v>
      </c>
      <c r="E89" s="19">
        <v>8.6378738299999994E-2</v>
      </c>
      <c r="F89">
        <v>-7.8212291000000003E-2</v>
      </c>
      <c r="G89" s="20"/>
      <c r="J89" s="20"/>
      <c r="M89" s="20"/>
      <c r="P89" s="20"/>
    </row>
    <row r="90" spans="1:16" ht="15">
      <c r="A90" s="20">
        <v>34117</v>
      </c>
      <c r="B90" s="19">
        <v>8.3333335800000005E-2</v>
      </c>
      <c r="C90" s="19">
        <v>2.3448275399999999E-2</v>
      </c>
      <c r="D90" s="19">
        <v>0.16557161510000001</v>
      </c>
      <c r="E90" s="19">
        <v>-1.3455656E-2</v>
      </c>
      <c r="F90">
        <v>0.30909091230000002</v>
      </c>
      <c r="G90" s="20"/>
      <c r="J90" s="20"/>
      <c r="M90" s="20"/>
      <c r="P90" s="20"/>
    </row>
    <row r="91" spans="1:16" ht="15">
      <c r="A91" s="20">
        <v>34150</v>
      </c>
      <c r="B91" s="19">
        <v>-4.9932524999999998E-2</v>
      </c>
      <c r="C91" s="19">
        <v>3.9137463999999997E-2</v>
      </c>
      <c r="D91" s="19">
        <v>-7.8917699999999993E-3</v>
      </c>
      <c r="E91" s="19">
        <v>0.10903427</v>
      </c>
      <c r="F91">
        <v>1.3888889E-2</v>
      </c>
      <c r="G91" s="20"/>
      <c r="J91" s="20"/>
      <c r="M91" s="20"/>
      <c r="P91" s="20"/>
    </row>
    <row r="92" spans="1:16" ht="15">
      <c r="A92" s="20">
        <v>34180</v>
      </c>
      <c r="B92" s="19">
        <v>-0.159090906</v>
      </c>
      <c r="C92" s="19">
        <v>2.87206266E-2</v>
      </c>
      <c r="D92" s="19">
        <v>-4.9090911000000001E-2</v>
      </c>
      <c r="E92" s="19">
        <v>8.9887641399999996E-2</v>
      </c>
      <c r="F92">
        <v>-5.2511415999999998E-2</v>
      </c>
      <c r="G92" s="20"/>
      <c r="J92" s="20"/>
      <c r="M92" s="20"/>
      <c r="P92" s="20"/>
    </row>
    <row r="93" spans="1:16" ht="15">
      <c r="A93" s="20">
        <v>34212</v>
      </c>
      <c r="B93" s="19">
        <v>1.5202703E-2</v>
      </c>
      <c r="C93" s="19">
        <v>-2.5380709999999998E-3</v>
      </c>
      <c r="D93" s="19">
        <v>0.22966507080000001</v>
      </c>
      <c r="E93" s="19">
        <v>-2.9381441000000001E-2</v>
      </c>
      <c r="F93">
        <v>-7.9518071999999995E-2</v>
      </c>
      <c r="G93" s="20"/>
      <c r="J93" s="20"/>
      <c r="M93" s="20"/>
      <c r="P93" s="20"/>
    </row>
    <row r="94" spans="1:16" ht="15">
      <c r="A94" s="20">
        <v>34242</v>
      </c>
      <c r="B94" s="19">
        <v>9.8169714199999994E-2</v>
      </c>
      <c r="C94" s="19">
        <v>-1.7760814999999999E-2</v>
      </c>
      <c r="D94" s="19">
        <v>0.10116731380000001</v>
      </c>
      <c r="E94" s="19">
        <v>-0.109333336</v>
      </c>
      <c r="F94">
        <v>4.7120418400000003E-2</v>
      </c>
      <c r="G94" s="20"/>
      <c r="J94" s="20"/>
      <c r="M94" s="20"/>
      <c r="P94" s="20"/>
    </row>
    <row r="95" spans="1:16" ht="15">
      <c r="A95" s="20">
        <v>34271</v>
      </c>
      <c r="B95" s="19">
        <v>-2.8787878999999999E-2</v>
      </c>
      <c r="C95" s="19">
        <v>1.1734028299999999E-2</v>
      </c>
      <c r="D95" s="19">
        <v>-0.105300352</v>
      </c>
      <c r="E95" s="19">
        <v>0.1407185644</v>
      </c>
      <c r="F95">
        <v>2.50000004E-2</v>
      </c>
      <c r="G95" s="20"/>
      <c r="J95" s="20"/>
      <c r="M95" s="20"/>
      <c r="P95" s="20"/>
    </row>
    <row r="96" spans="1:16" ht="15">
      <c r="A96" s="20">
        <v>34303</v>
      </c>
      <c r="B96" s="19">
        <v>-1.5600620000000001E-3</v>
      </c>
      <c r="C96" s="19">
        <v>1.4175257599999999E-2</v>
      </c>
      <c r="D96" s="19">
        <v>-2.7667984E-2</v>
      </c>
      <c r="E96" s="19">
        <v>0.1118110269</v>
      </c>
      <c r="F96">
        <v>9.7560971999999996E-2</v>
      </c>
      <c r="G96" s="20"/>
      <c r="J96" s="20"/>
      <c r="M96" s="20"/>
      <c r="P96" s="20"/>
    </row>
    <row r="97" spans="1:16" ht="15">
      <c r="A97" s="20">
        <v>34334</v>
      </c>
      <c r="B97" s="19">
        <v>7.8125E-3</v>
      </c>
      <c r="C97" s="19">
        <v>7.3392637100000005E-2</v>
      </c>
      <c r="D97" s="19">
        <v>8.1300810000000008E-3</v>
      </c>
      <c r="E97" s="19">
        <v>4.02843617E-2</v>
      </c>
      <c r="F97">
        <v>0.148888886</v>
      </c>
      <c r="G97" s="20"/>
      <c r="J97" s="20"/>
      <c r="M97" s="20"/>
      <c r="P97" s="20"/>
    </row>
    <row r="98" spans="1:16" ht="15">
      <c r="A98" s="20">
        <v>34365</v>
      </c>
      <c r="B98" s="19">
        <v>5.5813953299999997E-2</v>
      </c>
      <c r="C98" s="19">
        <v>2.7413587999999999E-2</v>
      </c>
      <c r="D98" s="19">
        <v>5.3225804100000003E-2</v>
      </c>
      <c r="E98" s="19">
        <v>0.1161731184</v>
      </c>
      <c r="F98">
        <v>0.1218568683</v>
      </c>
      <c r="G98" s="20"/>
      <c r="J98" s="20"/>
      <c r="M98" s="20"/>
      <c r="P98" s="20"/>
    </row>
    <row r="99" spans="1:16" ht="15">
      <c r="A99" s="20">
        <v>34393</v>
      </c>
      <c r="B99" s="19">
        <v>-3.0837005000000001E-2</v>
      </c>
      <c r="C99" s="19">
        <v>-2.2041763999999998E-2</v>
      </c>
      <c r="D99" s="19">
        <v>5.3639847800000001E-2</v>
      </c>
      <c r="E99" s="19">
        <v>-4.5714285E-2</v>
      </c>
      <c r="F99">
        <v>1.72413792E-2</v>
      </c>
      <c r="G99" s="20"/>
      <c r="J99" s="20"/>
      <c r="M99" s="20"/>
      <c r="P99" s="20"/>
    </row>
    <row r="100" spans="1:16" ht="15">
      <c r="A100" s="20">
        <v>34424</v>
      </c>
      <c r="B100" s="19">
        <v>2.7272727300000001E-2</v>
      </c>
      <c r="C100" s="19">
        <v>-4.4175562000000002E-2</v>
      </c>
      <c r="D100" s="19">
        <v>-1.8181817999999999E-2</v>
      </c>
      <c r="E100" s="19">
        <v>-7.5107299000000002E-2</v>
      </c>
      <c r="F100">
        <v>-7.1186438000000005E-2</v>
      </c>
      <c r="G100" s="20"/>
      <c r="J100" s="20"/>
      <c r="M100" s="20"/>
      <c r="P100" s="20"/>
    </row>
    <row r="101" spans="1:16" ht="15">
      <c r="A101" s="20">
        <v>34453</v>
      </c>
      <c r="B101" s="19">
        <v>9.1445431100000002E-2</v>
      </c>
      <c r="C101" s="19">
        <v>-4.7499999000000001E-2</v>
      </c>
      <c r="D101" s="19">
        <v>-9.5555551000000002E-2</v>
      </c>
      <c r="E101" s="19">
        <v>5.3364269399999997E-2</v>
      </c>
      <c r="F101">
        <v>-0.114963502</v>
      </c>
      <c r="G101" s="20"/>
      <c r="J101" s="20"/>
      <c r="M101" s="20"/>
      <c r="P101" s="20"/>
    </row>
    <row r="102" spans="1:16" ht="15">
      <c r="A102" s="20">
        <v>34485</v>
      </c>
      <c r="B102" s="19">
        <v>0.16216215489999999</v>
      </c>
      <c r="C102" s="19">
        <v>4.4619422399999997E-2</v>
      </c>
      <c r="D102" s="19">
        <v>2.45901644E-2</v>
      </c>
      <c r="E102" s="19">
        <v>-4.9339209000000002E-2</v>
      </c>
      <c r="F102">
        <v>-0.18350514800000001</v>
      </c>
      <c r="G102" s="20"/>
      <c r="J102" s="20"/>
      <c r="M102" s="20"/>
      <c r="P102" s="20"/>
    </row>
    <row r="103" spans="1:16" ht="15">
      <c r="A103" s="20">
        <v>34515</v>
      </c>
      <c r="B103" s="19">
        <v>-3.9534884999999999E-2</v>
      </c>
      <c r="C103" s="19">
        <v>-5.5577888999999998E-2</v>
      </c>
      <c r="D103" s="19">
        <v>-6.4000003E-2</v>
      </c>
      <c r="E103" s="19">
        <v>-6.5116278999999999E-2</v>
      </c>
      <c r="F103">
        <v>-5.5555555999999999E-2</v>
      </c>
      <c r="G103" s="20"/>
      <c r="J103" s="20"/>
      <c r="M103" s="20"/>
      <c r="P103" s="20"/>
    </row>
    <row r="104" spans="1:16" ht="15">
      <c r="A104" s="20">
        <v>34544</v>
      </c>
      <c r="B104" s="19">
        <v>-2.4213080000000001E-3</v>
      </c>
      <c r="C104" s="19">
        <v>8.04289579E-2</v>
      </c>
      <c r="D104" s="19">
        <v>1.39316237E-2</v>
      </c>
      <c r="E104" s="19">
        <v>2.2388059599999999E-2</v>
      </c>
      <c r="F104">
        <v>-0.10160427499999999</v>
      </c>
      <c r="G104" s="20"/>
      <c r="J104" s="20"/>
      <c r="M104" s="20"/>
      <c r="P104" s="20"/>
    </row>
    <row r="105" spans="1:16" ht="15">
      <c r="A105" s="20">
        <v>34577</v>
      </c>
      <c r="B105" s="19">
        <v>0.12864077090000001</v>
      </c>
      <c r="C105" s="19">
        <v>-1.2406947999999999E-2</v>
      </c>
      <c r="D105" s="19">
        <v>0.1097046435</v>
      </c>
      <c r="E105" s="19">
        <v>-1.8004866000000001E-2</v>
      </c>
      <c r="F105">
        <v>0.181547612</v>
      </c>
      <c r="G105" s="20"/>
      <c r="J105" s="20"/>
      <c r="M105" s="20"/>
      <c r="P105" s="20"/>
    </row>
    <row r="106" spans="1:16" ht="15">
      <c r="A106" s="20">
        <v>34607</v>
      </c>
      <c r="B106" s="19">
        <v>-3.4408603000000003E-2</v>
      </c>
      <c r="C106" s="19">
        <v>-2.5427135E-2</v>
      </c>
      <c r="D106" s="19">
        <v>-6.4638786000000004E-2</v>
      </c>
      <c r="E106" s="19">
        <v>-6.7164183000000002E-2</v>
      </c>
      <c r="F106">
        <v>0.1032745615</v>
      </c>
      <c r="G106" s="20"/>
      <c r="J106" s="20"/>
      <c r="M106" s="20"/>
      <c r="P106" s="20"/>
    </row>
    <row r="107" spans="1:16" ht="15">
      <c r="A107" s="20">
        <v>34638</v>
      </c>
      <c r="B107" s="19">
        <v>0.1224944293</v>
      </c>
      <c r="C107" s="19">
        <v>1.5584415799999999E-2</v>
      </c>
      <c r="D107" s="19">
        <v>1.1138211E-2</v>
      </c>
      <c r="E107" s="19">
        <v>-0.15733332899999999</v>
      </c>
      <c r="F107">
        <v>0.10045661779999999</v>
      </c>
      <c r="G107" s="20"/>
      <c r="J107" s="20"/>
      <c r="M107" s="20"/>
      <c r="P107" s="20"/>
    </row>
    <row r="108" spans="1:16" ht="15">
      <c r="A108" s="20">
        <v>34668</v>
      </c>
      <c r="B108" s="19">
        <v>-1.984127E-3</v>
      </c>
      <c r="C108" s="19">
        <v>-5.8823529999999999E-2</v>
      </c>
      <c r="D108" s="19">
        <v>1.6096578899999998E-2</v>
      </c>
      <c r="E108" s="19">
        <v>-2.9746834E-2</v>
      </c>
      <c r="F108">
        <v>7.0539422300000001E-2</v>
      </c>
      <c r="G108" s="20"/>
      <c r="J108" s="20"/>
      <c r="M108" s="20"/>
      <c r="P108" s="20"/>
    </row>
    <row r="109" spans="1:16" ht="15">
      <c r="A109" s="20">
        <v>34698</v>
      </c>
      <c r="B109" s="19">
        <v>-2.7833001999999999E-2</v>
      </c>
      <c r="C109" s="19">
        <v>0.1176086888</v>
      </c>
      <c r="D109" s="19">
        <v>1.1881188500000001E-2</v>
      </c>
      <c r="E109" s="19">
        <v>0.1049180329</v>
      </c>
      <c r="F109">
        <v>8.9147284600000001E-2</v>
      </c>
      <c r="G109" s="20"/>
      <c r="J109" s="20"/>
      <c r="M109" s="20"/>
      <c r="P109" s="20"/>
    </row>
    <row r="110" spans="1:16" ht="15">
      <c r="A110" s="20">
        <v>34730</v>
      </c>
      <c r="B110" s="19">
        <v>-2.8629855999999999E-2</v>
      </c>
      <c r="C110" s="19">
        <v>9.8039219E-3</v>
      </c>
      <c r="D110" s="19">
        <v>8.7045006499999994E-2</v>
      </c>
      <c r="E110" s="19">
        <v>-7.7151336000000001E-2</v>
      </c>
      <c r="F110">
        <v>-4.9822062E-2</v>
      </c>
      <c r="G110" s="20"/>
      <c r="J110" s="20"/>
      <c r="M110" s="20"/>
      <c r="P110" s="20"/>
    </row>
    <row r="111" spans="1:16" ht="15">
      <c r="A111" s="20">
        <v>34758</v>
      </c>
      <c r="B111" s="19">
        <v>6.1052631599999997E-2</v>
      </c>
      <c r="C111" s="19">
        <v>6.31067976E-2</v>
      </c>
      <c r="D111" s="19">
        <v>0.1495495439</v>
      </c>
      <c r="E111" s="19">
        <v>0.10160771759999999</v>
      </c>
      <c r="F111">
        <v>1.12359552E-2</v>
      </c>
      <c r="G111" s="20"/>
      <c r="J111" s="20"/>
      <c r="M111" s="20"/>
      <c r="P111" s="20"/>
    </row>
    <row r="112" spans="1:16" ht="15">
      <c r="A112" s="20">
        <v>34789</v>
      </c>
      <c r="B112" s="19">
        <v>0.12896825370000001</v>
      </c>
      <c r="C112" s="19">
        <v>-6.210045E-3</v>
      </c>
      <c r="D112" s="19">
        <v>6.4263321499999998E-2</v>
      </c>
      <c r="E112" s="19">
        <v>3.2258063599999998E-2</v>
      </c>
      <c r="F112">
        <v>0.12962962689999999</v>
      </c>
      <c r="G112" s="20"/>
      <c r="J112" s="20"/>
      <c r="M112" s="20"/>
      <c r="P112" s="20"/>
    </row>
    <row r="113" spans="1:16" ht="15">
      <c r="A113" s="20">
        <v>34817</v>
      </c>
      <c r="B113" s="19">
        <v>0.14938488599999999</v>
      </c>
      <c r="C113" s="19">
        <v>3.7037037299999999E-2</v>
      </c>
      <c r="D113" s="19">
        <v>0.20689249039999999</v>
      </c>
      <c r="E113" s="19">
        <v>2.55681816E-2</v>
      </c>
      <c r="F113">
        <v>4.5901637500000002E-2</v>
      </c>
      <c r="G113" s="20"/>
      <c r="J113" s="20"/>
      <c r="M113" s="20"/>
      <c r="P113" s="20"/>
    </row>
    <row r="114" spans="1:16" ht="15">
      <c r="A114" s="20">
        <v>34850</v>
      </c>
      <c r="B114" s="19">
        <v>3.5932723399999998E-2</v>
      </c>
      <c r="C114" s="19">
        <v>3.5714287300000001E-2</v>
      </c>
      <c r="D114" s="19">
        <v>9.6459098199999996E-2</v>
      </c>
      <c r="E114" s="19">
        <v>7.0360109200000007E-2</v>
      </c>
      <c r="F114">
        <v>9.7178682700000005E-2</v>
      </c>
      <c r="G114" s="20"/>
      <c r="J114" s="20"/>
      <c r="M114" s="20"/>
      <c r="P114" s="20"/>
    </row>
    <row r="115" spans="1:16" ht="15">
      <c r="A115" s="20">
        <v>34880</v>
      </c>
      <c r="B115" s="19">
        <v>6.7158669200000007E-2</v>
      </c>
      <c r="C115" s="19">
        <v>-2.0948275999999998E-2</v>
      </c>
      <c r="D115" s="19">
        <v>0.12806236739999999</v>
      </c>
      <c r="E115" s="19">
        <v>-2.34375E-2</v>
      </c>
      <c r="F115">
        <v>0.15571428840000001</v>
      </c>
      <c r="G115" s="20"/>
      <c r="J115" s="20"/>
      <c r="M115" s="20"/>
      <c r="P115" s="20"/>
    </row>
    <row r="116" spans="1:16" ht="15">
      <c r="A116" s="20">
        <v>34911</v>
      </c>
      <c r="B116" s="19">
        <v>1.3831258999999999E-3</v>
      </c>
      <c r="C116" s="19">
        <v>4.6563193199999998E-2</v>
      </c>
      <c r="D116" s="19">
        <v>2.7285290899999998E-2</v>
      </c>
      <c r="E116" s="19">
        <v>3.9999999100000003E-2</v>
      </c>
      <c r="F116">
        <v>0.1025957987</v>
      </c>
      <c r="G116" s="20"/>
      <c r="J116" s="20"/>
      <c r="M116" s="20"/>
      <c r="P116" s="20"/>
    </row>
    <row r="117" spans="1:16" ht="15">
      <c r="A117" s="20">
        <v>34942</v>
      </c>
      <c r="B117" s="19">
        <v>2.2099448399999999E-2</v>
      </c>
      <c r="C117" s="19">
        <v>-2.1186439999999998E-3</v>
      </c>
      <c r="D117" s="19">
        <v>-5.5769231000000002E-2</v>
      </c>
      <c r="E117" s="19">
        <v>-2.7179489000000001E-2</v>
      </c>
      <c r="F117">
        <v>0.1771300435</v>
      </c>
      <c r="G117" s="20"/>
      <c r="J117" s="20"/>
      <c r="M117" s="20"/>
      <c r="P117" s="20"/>
    </row>
    <row r="118" spans="1:16" ht="15">
      <c r="A118" s="20">
        <v>34971</v>
      </c>
      <c r="B118" s="19">
        <v>-2.1621622E-2</v>
      </c>
      <c r="C118" s="19">
        <v>8.9766457699999996E-2</v>
      </c>
      <c r="D118" s="19">
        <v>-1.8329939E-2</v>
      </c>
      <c r="E118" s="19">
        <v>-5.3050399999999996E-3</v>
      </c>
      <c r="F118">
        <v>5.1428571300000003E-2</v>
      </c>
      <c r="G118" s="20"/>
      <c r="J118" s="20"/>
      <c r="M118" s="20"/>
      <c r="P118" s="20"/>
    </row>
    <row r="119" spans="1:16" ht="15">
      <c r="A119" s="20">
        <v>35003</v>
      </c>
      <c r="B119" s="19">
        <v>0.1049723774</v>
      </c>
      <c r="C119" s="19">
        <v>-7.8431379999999995E-3</v>
      </c>
      <c r="D119" s="19">
        <v>0.16041494910000001</v>
      </c>
      <c r="E119" s="19">
        <v>-6.6666669999999997E-2</v>
      </c>
      <c r="F119">
        <v>0.1231884062</v>
      </c>
      <c r="G119" s="20"/>
      <c r="J119" s="20"/>
      <c r="M119" s="20"/>
      <c r="P119" s="20"/>
    </row>
    <row r="120" spans="1:16" ht="15">
      <c r="A120" s="20">
        <v>35033</v>
      </c>
      <c r="B120" s="19">
        <v>-0.12874999600000001</v>
      </c>
      <c r="C120" s="19">
        <v>6.1264820400000003E-2</v>
      </c>
      <c r="D120" s="19">
        <v>-0.12880143499999999</v>
      </c>
      <c r="E120" s="19">
        <v>0.1154285669</v>
      </c>
      <c r="F120">
        <v>8.5483871399999994E-2</v>
      </c>
      <c r="G120" s="20"/>
      <c r="J120" s="20"/>
      <c r="M120" s="20"/>
      <c r="P120" s="20"/>
    </row>
    <row r="121" spans="1:16" ht="15">
      <c r="A121" s="20">
        <v>35062</v>
      </c>
      <c r="B121" s="19">
        <v>7.1736011000000004E-3</v>
      </c>
      <c r="C121" s="19">
        <v>7.9478584199999994E-2</v>
      </c>
      <c r="D121" s="19">
        <v>-6.7761809000000006E-2</v>
      </c>
      <c r="E121" s="19">
        <v>9.0206183499999995E-2</v>
      </c>
      <c r="F121">
        <v>-0.112927191</v>
      </c>
      <c r="G121" s="20"/>
      <c r="J121" s="20"/>
      <c r="M121" s="20"/>
      <c r="P121" s="20"/>
    </row>
    <row r="122" spans="1:16" ht="15">
      <c r="A122" s="20">
        <v>35095</v>
      </c>
      <c r="B122" s="19">
        <v>5.4131053399999997E-2</v>
      </c>
      <c r="C122" s="19">
        <v>6.5972223900000002E-2</v>
      </c>
      <c r="D122" s="19">
        <v>-2.6002201999999999E-2</v>
      </c>
      <c r="E122" s="19">
        <v>-4.7281320000000003E-3</v>
      </c>
      <c r="F122">
        <v>0.1155778915</v>
      </c>
      <c r="G122" s="20"/>
      <c r="J122" s="20"/>
      <c r="M122" s="20"/>
      <c r="P122" s="20"/>
    </row>
    <row r="123" spans="1:16" ht="15">
      <c r="A123" s="20">
        <v>35124</v>
      </c>
      <c r="B123" s="19">
        <v>6.6891893699999996E-2</v>
      </c>
      <c r="C123" s="19">
        <v>-1.6286644999999999E-2</v>
      </c>
      <c r="D123" s="19">
        <v>6.4780764300000002E-2</v>
      </c>
      <c r="E123" s="19">
        <v>-1.8527315999999999E-2</v>
      </c>
      <c r="F123">
        <v>0.1411411464</v>
      </c>
      <c r="G123" s="20"/>
      <c r="J123" s="20"/>
      <c r="M123" s="20"/>
      <c r="P123" s="20"/>
    </row>
    <row r="124" spans="1:16" ht="15">
      <c r="A124" s="20">
        <v>35153</v>
      </c>
      <c r="B124" s="19">
        <v>4.4965166600000002E-2</v>
      </c>
      <c r="C124" s="19">
        <v>3.7549670799999997E-2</v>
      </c>
      <c r="D124" s="19">
        <v>-3.2943676999999998E-2</v>
      </c>
      <c r="E124" s="19">
        <v>3.9024390300000003E-2</v>
      </c>
      <c r="F124">
        <v>-2.3684211E-2</v>
      </c>
      <c r="G124" s="20"/>
      <c r="J124" s="20"/>
      <c r="M124" s="20"/>
      <c r="P124" s="20"/>
    </row>
    <row r="125" spans="1:16" ht="15">
      <c r="A125" s="20">
        <v>35185</v>
      </c>
      <c r="B125" s="19">
        <v>9.8181821399999994E-2</v>
      </c>
      <c r="C125" s="19">
        <v>-8.0256830000000005E-3</v>
      </c>
      <c r="D125" s="19">
        <v>0.19191208479999999</v>
      </c>
      <c r="E125" s="19">
        <v>1.8779343E-2</v>
      </c>
      <c r="F125">
        <v>0.11859837920000001</v>
      </c>
      <c r="G125" s="20"/>
      <c r="J125" s="20"/>
      <c r="M125" s="20"/>
      <c r="P125" s="20"/>
    </row>
    <row r="126" spans="1:16" ht="15">
      <c r="A126" s="20">
        <v>35216</v>
      </c>
      <c r="B126" s="19">
        <v>4.8565123199999997E-2</v>
      </c>
      <c r="C126" s="19">
        <v>7.1197412900000007E-2</v>
      </c>
      <c r="D126" s="19">
        <v>0.1143911406</v>
      </c>
      <c r="E126" s="19">
        <v>2.3502303299999999E-2</v>
      </c>
      <c r="F126">
        <v>5.54216877E-2</v>
      </c>
      <c r="G126" s="20"/>
      <c r="J126" s="20"/>
      <c r="M126" s="20"/>
      <c r="P126" s="20"/>
    </row>
    <row r="127" spans="1:16" ht="15">
      <c r="A127" s="20">
        <v>35244</v>
      </c>
      <c r="B127" s="19">
        <v>1.15789473E-2</v>
      </c>
      <c r="C127" s="19">
        <v>4.8338368499999999E-2</v>
      </c>
      <c r="D127" s="19">
        <v>-2.7317882000000002E-2</v>
      </c>
      <c r="E127" s="19">
        <v>-4.9886621999999999E-2</v>
      </c>
      <c r="F127">
        <v>3.4246575100000003E-2</v>
      </c>
      <c r="G127" s="20"/>
      <c r="J127" s="20"/>
      <c r="M127" s="20"/>
      <c r="P127" s="20"/>
    </row>
    <row r="128" spans="1:16" ht="15">
      <c r="A128" s="20">
        <v>35277</v>
      </c>
      <c r="B128" s="19">
        <v>-1.8730489999999999E-2</v>
      </c>
      <c r="C128" s="19">
        <v>-4.6570607E-2</v>
      </c>
      <c r="D128" s="19">
        <v>2.3659573900000001E-2</v>
      </c>
      <c r="E128" s="19">
        <v>-6.9212407000000004E-2</v>
      </c>
      <c r="F128">
        <v>-8.6092717999999999E-2</v>
      </c>
      <c r="G128" s="20"/>
      <c r="J128" s="20"/>
      <c r="M128" s="20"/>
      <c r="P128" s="20"/>
    </row>
    <row r="129" spans="1:17" ht="15">
      <c r="A129" s="20">
        <v>35307</v>
      </c>
      <c r="B129" s="19">
        <v>3.9236478499999998E-2</v>
      </c>
      <c r="C129" s="19">
        <v>1.0638297499999999E-2</v>
      </c>
      <c r="D129" s="19">
        <v>6.2396004800000002E-2</v>
      </c>
      <c r="E129" s="19">
        <v>2.6153847599999999E-2</v>
      </c>
      <c r="F129">
        <v>1.93236712E-2</v>
      </c>
      <c r="G129" s="20"/>
      <c r="J129" s="20"/>
      <c r="M129" s="20"/>
      <c r="P129" s="20"/>
    </row>
    <row r="130" spans="1:17" ht="15">
      <c r="A130" s="20">
        <v>35338</v>
      </c>
      <c r="B130" s="19">
        <v>7.6530612999999997E-2</v>
      </c>
      <c r="C130" s="19">
        <v>0.10027068109999999</v>
      </c>
      <c r="D130" s="19">
        <v>0.19577133660000001</v>
      </c>
      <c r="E130" s="19">
        <v>-3.2745591999999997E-2</v>
      </c>
      <c r="F130">
        <v>0.17654028529999999</v>
      </c>
      <c r="G130" s="20"/>
      <c r="J130" s="20"/>
      <c r="M130" s="20"/>
      <c r="P130" s="20"/>
    </row>
    <row r="131" spans="1:17" ht="15">
      <c r="A131" s="20">
        <v>35369</v>
      </c>
      <c r="B131" s="19">
        <v>4.0758293100000002E-2</v>
      </c>
      <c r="C131" s="19">
        <v>6.3186816899999998E-2</v>
      </c>
      <c r="D131" s="19">
        <v>0.15180093049999999</v>
      </c>
      <c r="E131" s="19">
        <v>0.1171875</v>
      </c>
      <c r="F131">
        <v>-3.021148E-3</v>
      </c>
      <c r="G131" s="20"/>
      <c r="J131" s="20"/>
      <c r="M131" s="20"/>
      <c r="P131" s="20"/>
    </row>
    <row r="132" spans="1:17" ht="15">
      <c r="A132" s="20">
        <v>35398</v>
      </c>
      <c r="B132" s="19">
        <v>0.14298725130000001</v>
      </c>
      <c r="C132" s="19">
        <v>7.4935399E-2</v>
      </c>
      <c r="D132" s="19">
        <v>0.15472127499999999</v>
      </c>
      <c r="E132" s="19">
        <v>8.2051284599999996E-2</v>
      </c>
      <c r="F132">
        <v>9.6969693900000001E-2</v>
      </c>
      <c r="G132" s="20"/>
      <c r="J132" s="20"/>
      <c r="M132" s="20"/>
      <c r="P132" s="20"/>
    </row>
    <row r="133" spans="1:17" ht="15">
      <c r="A133" s="20">
        <v>35430</v>
      </c>
      <c r="B133" s="19">
        <v>5.33864535E-2</v>
      </c>
      <c r="C133" s="19">
        <v>-4.4278849000000002E-2</v>
      </c>
      <c r="D133" s="19">
        <v>3.2019704599999997E-2</v>
      </c>
      <c r="E133" s="19">
        <v>-3.2537959999999998E-2</v>
      </c>
      <c r="F133">
        <v>-6.2615104000000005E-2</v>
      </c>
      <c r="G133" s="20"/>
      <c r="J133" s="20"/>
      <c r="M133" s="20"/>
      <c r="P133" s="20"/>
    </row>
    <row r="134" spans="1:17" ht="15">
      <c r="A134" s="20">
        <v>35461</v>
      </c>
      <c r="B134" s="19">
        <v>0.23449319599999999</v>
      </c>
      <c r="C134" s="19">
        <v>4.67762314E-2</v>
      </c>
      <c r="D134" s="19">
        <v>0.2395226657</v>
      </c>
      <c r="E134" s="19">
        <v>5.8295965200000001E-2</v>
      </c>
      <c r="F134">
        <v>9.6267193599999995E-2</v>
      </c>
      <c r="G134" s="20"/>
      <c r="J134" s="20"/>
      <c r="M134" s="20"/>
      <c r="P134" s="20"/>
    </row>
    <row r="135" spans="1:17" ht="15">
      <c r="A135" s="20">
        <v>35489</v>
      </c>
      <c r="B135" s="19">
        <v>-4.4117648000000002E-2</v>
      </c>
      <c r="C135" s="19">
        <v>-6.0386470000000003E-3</v>
      </c>
      <c r="D135" s="19">
        <v>-0.12557780700000001</v>
      </c>
      <c r="E135" s="19">
        <v>-1.059322E-2</v>
      </c>
      <c r="F135">
        <v>-0.20250895599999999</v>
      </c>
      <c r="G135" s="20"/>
      <c r="J135" s="20"/>
      <c r="M135" s="20"/>
      <c r="P135" s="20"/>
    </row>
    <row r="136" spans="1:17" ht="15">
      <c r="A136" s="20">
        <v>35520</v>
      </c>
      <c r="B136" s="19">
        <v>-5.9615385E-2</v>
      </c>
      <c r="C136" s="19">
        <v>-3.0182263000000001E-2</v>
      </c>
      <c r="D136" s="19">
        <v>-1.9383259E-2</v>
      </c>
      <c r="E136" s="19">
        <v>-4.3196544000000003E-2</v>
      </c>
      <c r="F136">
        <v>-0.13483145799999999</v>
      </c>
      <c r="G136" s="20"/>
      <c r="J136" s="20"/>
      <c r="M136" s="20"/>
      <c r="P136" s="20"/>
    </row>
    <row r="137" spans="1:17" ht="15">
      <c r="A137" s="20">
        <v>35550</v>
      </c>
      <c r="B137" s="19">
        <v>0.32515338059999999</v>
      </c>
      <c r="C137" s="19">
        <v>0.1183879077</v>
      </c>
      <c r="D137" s="19">
        <v>0.1009883136</v>
      </c>
      <c r="E137" s="19">
        <v>4.5146726099999999E-2</v>
      </c>
      <c r="F137">
        <v>7.5324676899999998E-2</v>
      </c>
      <c r="G137" s="20"/>
      <c r="J137" s="20"/>
      <c r="M137" s="20"/>
      <c r="P137" s="20"/>
    </row>
    <row r="138" spans="1:17" ht="15">
      <c r="A138" s="20">
        <v>35580</v>
      </c>
      <c r="B138" s="19">
        <v>2.05761325E-2</v>
      </c>
      <c r="C138" s="19">
        <v>8.7837837599999996E-2</v>
      </c>
      <c r="D138" s="19">
        <v>-1.0612244999999999E-2</v>
      </c>
      <c r="E138" s="26">
        <v>2.31322E-10</v>
      </c>
      <c r="F138">
        <v>0.30917873979999999</v>
      </c>
      <c r="G138" s="20"/>
      <c r="J138" s="20"/>
      <c r="M138" s="20"/>
      <c r="P138" s="20"/>
      <c r="Q138" s="26"/>
    </row>
    <row r="139" spans="1:17" ht="15">
      <c r="A139" s="20">
        <v>35611</v>
      </c>
      <c r="B139" s="19">
        <v>1.9153226200000002E-2</v>
      </c>
      <c r="C139" s="19">
        <v>7.66045526E-2</v>
      </c>
      <c r="D139" s="19">
        <v>-6.3943893000000002E-2</v>
      </c>
      <c r="E139" s="19">
        <v>-2.8322440000000001E-2</v>
      </c>
      <c r="F139">
        <v>-9.2250920000000007E-3</v>
      </c>
      <c r="G139" s="20"/>
      <c r="J139" s="20"/>
      <c r="M139" s="20"/>
      <c r="P139" s="20"/>
    </row>
    <row r="140" spans="1:17" ht="15">
      <c r="A140" s="20">
        <v>35642</v>
      </c>
      <c r="B140" s="19">
        <v>0.11968348180000001</v>
      </c>
      <c r="C140" s="19">
        <v>8.2846157300000001E-2</v>
      </c>
      <c r="D140" s="19">
        <v>0.29526665810000002</v>
      </c>
      <c r="E140" s="19">
        <v>0.10986547169999999</v>
      </c>
      <c r="F140">
        <v>0.1852886379</v>
      </c>
      <c r="G140" s="20"/>
      <c r="J140" s="20"/>
      <c r="M140" s="20"/>
      <c r="P140" s="20"/>
    </row>
    <row r="141" spans="1:17" ht="15">
      <c r="A141" s="20">
        <v>35671</v>
      </c>
      <c r="B141" s="19">
        <v>-6.5812722000000004E-2</v>
      </c>
      <c r="C141" s="19">
        <v>-0.10784313800000001</v>
      </c>
      <c r="D141" s="19">
        <v>3.403676E-3</v>
      </c>
      <c r="E141" s="19">
        <v>2.22222228E-2</v>
      </c>
      <c r="F141">
        <v>-5.2631578999999998E-2</v>
      </c>
      <c r="G141" s="20"/>
      <c r="J141" s="20"/>
      <c r="M141" s="20"/>
      <c r="P141" s="20"/>
    </row>
    <row r="142" spans="1:17" ht="15">
      <c r="A142" s="20">
        <v>35703</v>
      </c>
      <c r="B142" s="19">
        <v>9.4562650000000004E-4</v>
      </c>
      <c r="C142" s="19">
        <v>9.2067934599999998E-2</v>
      </c>
      <c r="D142" s="19">
        <v>2.0352781000000002E-3</v>
      </c>
      <c r="E142" s="19">
        <v>6.6733069699999994E-2</v>
      </c>
      <c r="F142">
        <v>-3.0679933999999999E-2</v>
      </c>
      <c r="G142" s="20"/>
      <c r="J142" s="20"/>
      <c r="M142" s="20"/>
      <c r="P142" s="20"/>
    </row>
    <row r="143" spans="1:17" ht="15">
      <c r="A143" s="20">
        <v>35734</v>
      </c>
      <c r="B143" s="19">
        <v>-1.7477563000000002E-2</v>
      </c>
      <c r="C143" s="19">
        <v>-5.0505050000000003E-2</v>
      </c>
      <c r="D143" s="19">
        <v>-0.165551797</v>
      </c>
      <c r="E143" s="19">
        <v>-4.1083100999999997E-2</v>
      </c>
      <c r="F143">
        <v>0.1227544919</v>
      </c>
      <c r="G143" s="20"/>
      <c r="J143" s="20"/>
      <c r="M143" s="20"/>
      <c r="P143" s="20"/>
    </row>
    <row r="144" spans="1:17" ht="15">
      <c r="A144" s="20">
        <v>35762</v>
      </c>
      <c r="B144" s="19">
        <v>8.8461540599999999E-2</v>
      </c>
      <c r="C144" s="19">
        <v>0.1431334615</v>
      </c>
      <c r="D144" s="19">
        <v>8.1168831999999993E-3</v>
      </c>
      <c r="E144" s="19">
        <v>-4.2843234000000001E-2</v>
      </c>
      <c r="F144">
        <v>5.1428571300000003E-2</v>
      </c>
      <c r="G144" s="20"/>
      <c r="J144" s="20"/>
      <c r="M144" s="20"/>
      <c r="P144" s="20"/>
    </row>
    <row r="145" spans="1:16" ht="15">
      <c r="A145" s="20">
        <v>35795</v>
      </c>
      <c r="B145" s="19">
        <v>-8.6572438000000002E-2</v>
      </c>
      <c r="C145" s="19">
        <v>-2.7072760000000002E-3</v>
      </c>
      <c r="D145" s="19">
        <v>-9.5008052999999995E-2</v>
      </c>
      <c r="E145" s="19">
        <v>5.8036480100000003E-2</v>
      </c>
      <c r="F145">
        <v>-3.0434782000000001E-2</v>
      </c>
      <c r="G145" s="20"/>
      <c r="J145" s="20"/>
      <c r="M145" s="20"/>
      <c r="P145" s="20"/>
    </row>
    <row r="146" spans="1:16" ht="15">
      <c r="A146" s="20">
        <v>35825</v>
      </c>
      <c r="B146" s="19">
        <v>0.15425531570000001</v>
      </c>
      <c r="C146" s="19">
        <v>5.62180579E-2</v>
      </c>
      <c r="D146" s="19">
        <v>0.15345196429999999</v>
      </c>
      <c r="E146" s="19">
        <v>-4.6296295000000001E-2</v>
      </c>
      <c r="F146">
        <v>0.13116592169999999</v>
      </c>
      <c r="G146" s="20"/>
      <c r="J146" s="20"/>
      <c r="M146" s="20"/>
      <c r="P146" s="20"/>
    </row>
    <row r="147" spans="1:16" ht="15">
      <c r="A147" s="20">
        <v>35853</v>
      </c>
      <c r="B147" s="19">
        <v>0.1361541748</v>
      </c>
      <c r="C147" s="19">
        <v>3.2258064E-3</v>
      </c>
      <c r="D147" s="19">
        <v>0.1072530895</v>
      </c>
      <c r="E147" s="19">
        <v>0.1984897554</v>
      </c>
      <c r="F147">
        <v>4.4598612900000001E-2</v>
      </c>
      <c r="G147" s="20"/>
      <c r="J147" s="20"/>
      <c r="M147" s="20"/>
      <c r="P147" s="20"/>
    </row>
    <row r="148" spans="1:16" ht="15">
      <c r="A148" s="20">
        <v>35885</v>
      </c>
      <c r="B148" s="19">
        <v>5.6047197399999998E-2</v>
      </c>
      <c r="C148" s="19">
        <v>0.1123794243</v>
      </c>
      <c r="D148" s="19">
        <v>-0.12961672199999999</v>
      </c>
      <c r="E148" s="19">
        <v>-1.7225747999999999E-2</v>
      </c>
      <c r="F148">
        <v>3.7950664799999999E-2</v>
      </c>
      <c r="G148" s="20"/>
      <c r="J148" s="20"/>
      <c r="M148" s="20"/>
      <c r="P148" s="20"/>
    </row>
    <row r="149" spans="1:16" ht="15">
      <c r="A149" s="20">
        <v>35915</v>
      </c>
      <c r="B149" s="19">
        <v>6.9832401000000004E-3</v>
      </c>
      <c r="C149" s="19">
        <v>-1.1602609999999999E-2</v>
      </c>
      <c r="D149" s="19">
        <v>3.5612489999999997E-2</v>
      </c>
      <c r="E149" s="19">
        <v>-5.5350549999999997E-3</v>
      </c>
      <c r="F149">
        <v>7.1297988300000004E-2</v>
      </c>
      <c r="G149" s="20"/>
      <c r="J149" s="20"/>
      <c r="M149" s="20"/>
      <c r="P149" s="20"/>
    </row>
    <row r="150" spans="1:16" ht="15">
      <c r="A150" s="20">
        <v>35944</v>
      </c>
      <c r="B150" s="19">
        <v>-5.8945908999999998E-2</v>
      </c>
      <c r="C150" s="19">
        <v>-2.1276594999999999E-2</v>
      </c>
      <c r="D150" s="19">
        <v>-0.11600928000000001</v>
      </c>
      <c r="E150" s="19">
        <v>7.4211500599999994E-2</v>
      </c>
      <c r="F150">
        <v>3.24232094E-2</v>
      </c>
      <c r="G150" s="20"/>
      <c r="J150" s="20"/>
      <c r="M150" s="20"/>
      <c r="P150" s="20"/>
    </row>
    <row r="151" spans="1:16" ht="15">
      <c r="A151" s="20">
        <v>35976</v>
      </c>
      <c r="B151" s="19">
        <v>0.27781870959999999</v>
      </c>
      <c r="C151" s="19">
        <v>8.99550244E-2</v>
      </c>
      <c r="D151" s="19">
        <v>3.7620298599999998E-2</v>
      </c>
      <c r="E151" s="19">
        <v>-7.0434779000000003E-2</v>
      </c>
      <c r="F151">
        <v>0.21735537050000001</v>
      </c>
      <c r="G151" s="20"/>
      <c r="J151" s="20"/>
      <c r="M151" s="20"/>
      <c r="P151" s="20"/>
    </row>
    <row r="152" spans="1:16" ht="15">
      <c r="A152" s="20">
        <v>36007</v>
      </c>
      <c r="B152" s="19">
        <v>1.4417531900000001E-2</v>
      </c>
      <c r="C152" s="19">
        <v>-1.2517194000000001E-2</v>
      </c>
      <c r="D152" s="19">
        <v>0.13912309710000001</v>
      </c>
      <c r="E152" s="19">
        <v>8.2319922700000006E-2</v>
      </c>
      <c r="F152">
        <v>4.0054310099999997E-2</v>
      </c>
      <c r="G152" s="20"/>
      <c r="J152" s="20"/>
      <c r="M152" s="20"/>
      <c r="P152" s="20"/>
    </row>
    <row r="153" spans="1:16" ht="15">
      <c r="A153" s="20">
        <v>36038</v>
      </c>
      <c r="B153" s="19">
        <v>-0.127345085</v>
      </c>
      <c r="C153" s="19">
        <v>-0.105520613</v>
      </c>
      <c r="D153" s="19">
        <v>-0.15656551699999999</v>
      </c>
      <c r="E153" s="19">
        <v>-0.18928262600000001</v>
      </c>
      <c r="F153">
        <v>-0.14490862199999999</v>
      </c>
      <c r="G153"/>
      <c r="H153"/>
      <c r="I153"/>
      <c r="J153"/>
      <c r="K153"/>
      <c r="L153"/>
      <c r="M153" s="20"/>
      <c r="P153" s="20"/>
    </row>
    <row r="154" spans="1:16" ht="15">
      <c r="A154" s="20">
        <v>36068</v>
      </c>
      <c r="B154" s="19">
        <v>0.14723126589999999</v>
      </c>
      <c r="C154" s="19">
        <v>-1.71875E-3</v>
      </c>
      <c r="D154" s="19">
        <v>0.20456540579999999</v>
      </c>
      <c r="E154" s="19">
        <v>-5.5913976999999997E-2</v>
      </c>
      <c r="F154">
        <v>0.1324427426</v>
      </c>
      <c r="G154"/>
      <c r="H154"/>
      <c r="I154"/>
      <c r="J154"/>
      <c r="K154"/>
      <c r="L154"/>
      <c r="M154" s="20"/>
      <c r="P154" s="20"/>
    </row>
    <row r="155" spans="1:16" ht="15">
      <c r="A155" s="20">
        <v>36098</v>
      </c>
      <c r="B155" s="19">
        <v>-3.8046564999999997E-2</v>
      </c>
      <c r="C155" s="19">
        <v>9.9764339600000002E-2</v>
      </c>
      <c r="D155" s="19">
        <v>4.0087465199999998E-2</v>
      </c>
      <c r="E155" s="19">
        <v>0.15148064489999999</v>
      </c>
      <c r="F155">
        <v>1.9211323900000001E-2</v>
      </c>
      <c r="G155"/>
      <c r="H155"/>
      <c r="I155"/>
      <c r="J155"/>
      <c r="K155"/>
      <c r="L155"/>
      <c r="M155" s="20"/>
      <c r="P155" s="20"/>
    </row>
    <row r="156" spans="1:16" ht="15">
      <c r="A156" s="20">
        <v>36129</v>
      </c>
      <c r="B156" s="19">
        <v>0.1523022503</v>
      </c>
      <c r="C156" s="19">
        <v>3.2857142399999997E-2</v>
      </c>
      <c r="D156" s="19">
        <v>0.20717589559999999</v>
      </c>
      <c r="E156" s="19">
        <v>0.113748759</v>
      </c>
      <c r="F156">
        <v>0.19642856719999999</v>
      </c>
      <c r="G156"/>
      <c r="H156"/>
      <c r="I156"/>
      <c r="J156"/>
      <c r="K156"/>
      <c r="L156"/>
      <c r="M156" s="20"/>
      <c r="P156" s="20"/>
    </row>
    <row r="157" spans="1:16" ht="15">
      <c r="A157" s="20">
        <v>36160</v>
      </c>
      <c r="B157" s="19">
        <v>0.13678278029999999</v>
      </c>
      <c r="C157" s="19">
        <v>0.1325034648</v>
      </c>
      <c r="D157" s="19">
        <v>0.1016260162</v>
      </c>
      <c r="E157" s="19">
        <v>2.41502691E-2</v>
      </c>
      <c r="F157">
        <v>0.2313432842</v>
      </c>
      <c r="G157"/>
      <c r="H157"/>
      <c r="I157"/>
      <c r="J157"/>
      <c r="K157"/>
      <c r="L157"/>
      <c r="M157" s="20"/>
      <c r="P157" s="20"/>
    </row>
    <row r="158" spans="1:16" ht="15">
      <c r="A158" s="20">
        <v>36189</v>
      </c>
      <c r="B158" s="19">
        <v>0.26182964440000001</v>
      </c>
      <c r="C158" s="19">
        <v>2.81862747E-2</v>
      </c>
      <c r="D158" s="19">
        <v>0.1887190342</v>
      </c>
      <c r="E158" s="19">
        <v>0.25414848330000001</v>
      </c>
      <c r="F158">
        <v>0.20202019809999999</v>
      </c>
      <c r="G158"/>
      <c r="H158"/>
      <c r="I158"/>
      <c r="J158"/>
      <c r="K158"/>
      <c r="L158"/>
      <c r="M158" s="20"/>
      <c r="P158" s="20"/>
    </row>
    <row r="159" spans="1:16" ht="15">
      <c r="A159" s="20">
        <v>36217</v>
      </c>
      <c r="B159" s="19">
        <v>-0.14214286200000001</v>
      </c>
      <c r="C159" s="19">
        <v>-4.3504171000000001E-2</v>
      </c>
      <c r="D159" s="19">
        <v>-0.14871841699999999</v>
      </c>
      <c r="E159" s="19">
        <v>-7.4512534000000005E-2</v>
      </c>
      <c r="F159">
        <v>-0.12324930000000001</v>
      </c>
      <c r="G159" s="20"/>
      <c r="J159" s="20"/>
      <c r="M159" s="20"/>
      <c r="P159" s="20"/>
    </row>
    <row r="160" spans="1:16" ht="15">
      <c r="A160" s="20">
        <v>36250</v>
      </c>
      <c r="B160" s="19">
        <v>0.19400499760000001</v>
      </c>
      <c r="C160" s="19">
        <v>0.10629283639999999</v>
      </c>
      <c r="D160" s="19">
        <v>-8.8587800000000001E-3</v>
      </c>
      <c r="E160" s="19">
        <v>5.4352763999999998E-2</v>
      </c>
      <c r="F160">
        <v>0.1201277971</v>
      </c>
      <c r="G160" s="20"/>
      <c r="J160" s="20"/>
      <c r="M160" s="20"/>
      <c r="P160" s="20"/>
    </row>
    <row r="161" spans="1:16" ht="15">
      <c r="A161" s="20">
        <v>36280</v>
      </c>
      <c r="B161" s="19">
        <v>-9.2747562000000006E-2</v>
      </c>
      <c r="C161" s="19">
        <v>-4.7457628000000002E-2</v>
      </c>
      <c r="D161" s="19">
        <v>2.9442692199999999E-2</v>
      </c>
      <c r="E161" s="19">
        <v>2.3706896200000001E-2</v>
      </c>
      <c r="F161">
        <v>4.1072446899999997E-2</v>
      </c>
      <c r="G161" s="20"/>
      <c r="J161" s="20"/>
      <c r="M161" s="20"/>
      <c r="P161" s="20"/>
    </row>
    <row r="162" spans="1:16" ht="15">
      <c r="A162" s="20">
        <v>36308</v>
      </c>
      <c r="B162" s="19">
        <v>-7.6863950000000004E-3</v>
      </c>
      <c r="C162" s="19">
        <v>-3.4994069000000003E-2</v>
      </c>
      <c r="D162" s="19">
        <v>-0.115955062</v>
      </c>
      <c r="E162" s="19">
        <v>-8.3789475000000002E-2</v>
      </c>
      <c r="F162">
        <v>-4.4383563000000001E-2</v>
      </c>
      <c r="G162" s="20"/>
      <c r="J162" s="20"/>
      <c r="M162" s="20"/>
      <c r="P162" s="20"/>
    </row>
    <row r="163" spans="1:16" ht="15">
      <c r="A163" s="20">
        <v>36341</v>
      </c>
      <c r="B163" s="19">
        <v>0.11773818730000001</v>
      </c>
      <c r="C163" s="19">
        <v>0.11124769599999999</v>
      </c>
      <c r="D163" s="19">
        <v>0.1005780324</v>
      </c>
      <c r="E163" s="19">
        <v>-4.3478261999999997E-2</v>
      </c>
      <c r="F163">
        <v>0.1823394448</v>
      </c>
      <c r="G163" s="20"/>
      <c r="J163" s="20"/>
      <c r="M163" s="20"/>
      <c r="P163" s="20"/>
    </row>
    <row r="164" spans="1:16" ht="15">
      <c r="A164" s="20">
        <v>36371</v>
      </c>
      <c r="B164" s="19">
        <v>-4.8510049E-2</v>
      </c>
      <c r="C164" s="19">
        <v>-3.2300886000000001E-2</v>
      </c>
      <c r="D164" s="19">
        <v>0.1596638709</v>
      </c>
      <c r="E164" s="19">
        <v>-7.3863632999999998E-2</v>
      </c>
      <c r="F164">
        <v>-3.5887487000000003E-2</v>
      </c>
      <c r="G164" s="20"/>
      <c r="J164" s="20"/>
      <c r="M164" s="20"/>
      <c r="P164" s="20"/>
    </row>
    <row r="165" spans="1:16" ht="15">
      <c r="A165" s="20">
        <v>36403</v>
      </c>
      <c r="B165" s="19">
        <v>7.8659869699999996E-2</v>
      </c>
      <c r="C165" s="19">
        <v>3.0389908699999999E-2</v>
      </c>
      <c r="D165" s="19">
        <v>0.19155797359999999</v>
      </c>
      <c r="E165" s="19">
        <v>9.2024542400000006E-2</v>
      </c>
      <c r="F165">
        <v>9.1549292199999993E-2</v>
      </c>
      <c r="G165" s="20"/>
      <c r="J165" s="20"/>
      <c r="M165" s="20"/>
      <c r="P165" s="20"/>
    </row>
    <row r="166" spans="1:16" ht="15">
      <c r="A166" s="20">
        <v>36433</v>
      </c>
      <c r="B166" s="19">
        <v>-2.1607023E-2</v>
      </c>
      <c r="C166" s="19">
        <v>5.87646104E-2</v>
      </c>
      <c r="D166" s="19">
        <v>-9.5817491000000005E-2</v>
      </c>
      <c r="E166" s="19">
        <v>-5.0000001000000002E-2</v>
      </c>
      <c r="F166">
        <v>1.1059908199999999E-2</v>
      </c>
      <c r="G166" s="20"/>
      <c r="J166" s="20"/>
      <c r="M166" s="20"/>
      <c r="P166" s="20"/>
    </row>
    <row r="167" spans="1:16" ht="15">
      <c r="A167" s="20">
        <v>36462</v>
      </c>
      <c r="B167" s="19">
        <v>2.20841952E-2</v>
      </c>
      <c r="C167" s="19">
        <v>0.14285714920000001</v>
      </c>
      <c r="D167" s="19">
        <v>4.2052145999999999E-2</v>
      </c>
      <c r="E167" s="19">
        <v>0.11916583779999999</v>
      </c>
      <c r="F167">
        <v>7.9307198499999995E-2</v>
      </c>
      <c r="G167" s="20"/>
      <c r="J167" s="20"/>
      <c r="M167" s="20"/>
      <c r="P167" s="20"/>
    </row>
    <row r="168" spans="1:16" ht="15">
      <c r="A168" s="20">
        <v>36494</v>
      </c>
      <c r="B168" s="19">
        <v>-1.6374072E-2</v>
      </c>
      <c r="C168" s="19">
        <v>-3.9667897000000001E-2</v>
      </c>
      <c r="D168" s="19">
        <v>-9.2978220000000007E-3</v>
      </c>
      <c r="E168" s="19">
        <v>2.9281279100000002E-2</v>
      </c>
      <c r="F168">
        <v>0.20523647959999999</v>
      </c>
      <c r="G168" s="20"/>
      <c r="J168" s="20"/>
      <c r="M168" s="20"/>
      <c r="P168" s="20"/>
    </row>
    <row r="169" spans="1:16" ht="15">
      <c r="A169" s="20">
        <v>36525</v>
      </c>
      <c r="B169" s="19">
        <v>0.28230649229999999</v>
      </c>
      <c r="C169" s="19">
        <v>0.19239193199999999</v>
      </c>
      <c r="D169" s="19">
        <v>7.3349632299999995E-2</v>
      </c>
      <c r="E169" s="19">
        <v>9.5486110000000003E-3</v>
      </c>
      <c r="F169">
        <v>0.20112122599999999</v>
      </c>
      <c r="G169" s="20"/>
      <c r="J169" s="20"/>
      <c r="M169" s="20"/>
      <c r="P169" s="20"/>
    </row>
    <row r="170" spans="1:16" ht="15">
      <c r="A170" s="20">
        <v>36556</v>
      </c>
      <c r="B170" s="19">
        <v>-0.16167023799999999</v>
      </c>
      <c r="C170" s="19">
        <v>-0.136510506</v>
      </c>
      <c r="D170" s="19">
        <v>0.2019741833</v>
      </c>
      <c r="E170" s="19">
        <v>0.1083405018</v>
      </c>
      <c r="F170">
        <v>2.2170361100000001E-2</v>
      </c>
      <c r="G170" s="20"/>
      <c r="J170" s="20"/>
      <c r="M170" s="20"/>
      <c r="P170" s="20"/>
    </row>
    <row r="171" spans="1:16" ht="15">
      <c r="A171" s="20">
        <v>36585</v>
      </c>
      <c r="B171" s="19">
        <v>-8.6845464999999997E-2</v>
      </c>
      <c r="C171" s="19">
        <v>-9.3545369999999996E-3</v>
      </c>
      <c r="D171" s="19">
        <v>0.14243841169999999</v>
      </c>
      <c r="E171" s="19">
        <v>-4.9650893000000001E-2</v>
      </c>
      <c r="F171">
        <v>0.20719178020000001</v>
      </c>
      <c r="G171" s="20"/>
      <c r="J171" s="20"/>
      <c r="M171" s="20"/>
      <c r="P171" s="20"/>
    </row>
    <row r="172" spans="1:16" ht="15">
      <c r="A172" s="20">
        <v>36616</v>
      </c>
      <c r="B172" s="19">
        <v>0.18881118299999999</v>
      </c>
      <c r="C172" s="19">
        <v>0.1787346601</v>
      </c>
      <c r="D172" s="19">
        <v>0.16758850219999999</v>
      </c>
      <c r="E172" s="19">
        <v>8.8742807500000007E-2</v>
      </c>
      <c r="F172">
        <v>0.16973994670000001</v>
      </c>
      <c r="G172" s="20"/>
      <c r="J172" s="20"/>
      <c r="M172" s="20"/>
      <c r="P172" s="20"/>
    </row>
    <row r="173" spans="1:16" ht="15">
      <c r="A173" s="20">
        <v>36644</v>
      </c>
      <c r="B173" s="19">
        <v>-0.34352940300000001</v>
      </c>
      <c r="C173" s="19">
        <v>1.0441767100000001E-2</v>
      </c>
      <c r="D173" s="19">
        <v>-3.8844150000000001E-2</v>
      </c>
      <c r="E173" s="19">
        <v>0.1305660307</v>
      </c>
      <c r="F173">
        <v>-0.10327404699999999</v>
      </c>
      <c r="G173" s="20"/>
      <c r="J173" s="20"/>
      <c r="M173" s="20"/>
      <c r="P173" s="20"/>
    </row>
    <row r="174" spans="1:16" ht="15">
      <c r="A174" s="20">
        <v>36677</v>
      </c>
      <c r="B174" s="19">
        <v>-0.103046596</v>
      </c>
      <c r="C174" s="19">
        <v>5.1669315000000002E-3</v>
      </c>
      <c r="D174" s="19">
        <v>-1.6520454E-2</v>
      </c>
      <c r="E174" s="19">
        <v>-0.240320429</v>
      </c>
      <c r="F174">
        <v>-0.178724363</v>
      </c>
      <c r="G174" s="20"/>
      <c r="J174" s="20"/>
      <c r="M174" s="20"/>
      <c r="P174" s="20"/>
    </row>
    <row r="175" spans="1:16" ht="15">
      <c r="A175" s="20">
        <v>36707</v>
      </c>
      <c r="B175" s="19">
        <v>0.27872127289999998</v>
      </c>
      <c r="C175" s="19">
        <v>5.9311981E-3</v>
      </c>
      <c r="D175" s="19">
        <v>7.2180449999999993E-2</v>
      </c>
      <c r="E175" s="19">
        <v>-0.17787610000000001</v>
      </c>
      <c r="F175">
        <v>0.1163556501</v>
      </c>
      <c r="G175" s="20"/>
      <c r="J175" s="20"/>
      <c r="M175" s="20"/>
      <c r="P175" s="20"/>
    </row>
    <row r="176" spans="1:16" ht="15">
      <c r="A176" s="20">
        <v>36738</v>
      </c>
      <c r="B176" s="19">
        <v>-0.12734374400000001</v>
      </c>
      <c r="C176" s="19">
        <v>-2.6902527999999998E-2</v>
      </c>
      <c r="D176" s="19">
        <v>-1.402525E-3</v>
      </c>
      <c r="E176" s="19">
        <v>-1.9375673E-2</v>
      </c>
      <c r="F176">
        <v>2.9498525000000001E-2</v>
      </c>
      <c r="G176" s="20"/>
      <c r="J176" s="20"/>
      <c r="M176" s="20"/>
      <c r="P176" s="20"/>
    </row>
    <row r="177" spans="1:16" ht="15">
      <c r="A177" s="20">
        <v>36769</v>
      </c>
      <c r="B177" s="19">
        <v>0</v>
      </c>
      <c r="C177" s="19">
        <v>0.14094775919999999</v>
      </c>
      <c r="D177" s="19">
        <v>0.1219475642</v>
      </c>
      <c r="E177" s="19">
        <v>0.27661910649999999</v>
      </c>
      <c r="F177">
        <v>4.8710603300000002E-2</v>
      </c>
      <c r="G177" s="20"/>
      <c r="J177" s="20"/>
      <c r="M177" s="20"/>
      <c r="P177" s="20"/>
    </row>
    <row r="178" spans="1:16" ht="15">
      <c r="A178" s="20">
        <v>36798</v>
      </c>
      <c r="B178" s="19">
        <v>-0.13607879000000001</v>
      </c>
      <c r="C178" s="19">
        <v>-1.4710628E-2</v>
      </c>
      <c r="D178" s="19">
        <v>-0.44490817199999999</v>
      </c>
      <c r="E178" s="19">
        <v>-9.9567100000000006E-2</v>
      </c>
      <c r="F178">
        <v>-0.19489981200000001</v>
      </c>
      <c r="G178" s="20"/>
      <c r="J178" s="20"/>
      <c r="M178" s="20"/>
      <c r="P178" s="20"/>
    </row>
    <row r="179" spans="1:16" ht="15">
      <c r="A179" s="20">
        <v>36830</v>
      </c>
      <c r="B179" s="19">
        <v>0.1419689059</v>
      </c>
      <c r="C179" s="19">
        <v>-4.9837485000000001E-2</v>
      </c>
      <c r="D179" s="19">
        <v>8.2706764299999999E-2</v>
      </c>
      <c r="E179" s="19">
        <v>-4.4230770000000003E-2</v>
      </c>
      <c r="F179">
        <v>-2.4886878000000001E-2</v>
      </c>
      <c r="G179" s="20"/>
      <c r="J179" s="20"/>
      <c r="M179" s="20"/>
      <c r="P179" s="20"/>
    </row>
    <row r="180" spans="1:16" ht="15">
      <c r="A180" s="20">
        <v>36860</v>
      </c>
      <c r="B180" s="19">
        <v>-0.16696915000000001</v>
      </c>
      <c r="C180" s="19">
        <v>-9.5781072999999994E-2</v>
      </c>
      <c r="D180" s="19">
        <v>-0.15372222699999999</v>
      </c>
      <c r="E180" s="19">
        <v>-0.195171013</v>
      </c>
      <c r="F180">
        <v>-0.111368909</v>
      </c>
      <c r="G180" s="20"/>
      <c r="J180" s="20"/>
      <c r="M180" s="20"/>
      <c r="P180" s="20"/>
    </row>
    <row r="181" spans="1:16" ht="15">
      <c r="A181" s="20">
        <v>36889</v>
      </c>
      <c r="B181" s="19">
        <v>-0.24400872000000001</v>
      </c>
      <c r="C181" s="19">
        <v>-2.9558635999999999E-2</v>
      </c>
      <c r="D181" s="19">
        <v>-0.21018062500000001</v>
      </c>
      <c r="E181" s="19">
        <v>2.9040403699999998E-2</v>
      </c>
      <c r="F181">
        <v>-0.20104438099999999</v>
      </c>
      <c r="G181" s="20"/>
      <c r="J181" s="20"/>
      <c r="M181" s="20"/>
      <c r="P181" s="20"/>
    </row>
    <row r="182" spans="1:16">
      <c r="A182" s="20"/>
    </row>
    <row r="183" spans="1:16">
      <c r="A183" s="20"/>
    </row>
    <row r="184" spans="1:16">
      <c r="A184" s="20"/>
    </row>
    <row r="185" spans="1:16">
      <c r="A185" s="20"/>
    </row>
    <row r="186" spans="1:16">
      <c r="A186" s="20"/>
    </row>
    <row r="187" spans="1:16">
      <c r="A187" s="20"/>
    </row>
    <row r="188" spans="1:16">
      <c r="A188" s="20"/>
    </row>
    <row r="189" spans="1:16">
      <c r="A189" s="20"/>
    </row>
    <row r="190" spans="1:16">
      <c r="A190" s="20"/>
    </row>
    <row r="191" spans="1:16">
      <c r="A191" s="20"/>
    </row>
    <row r="192" spans="1:16">
      <c r="A192" s="20"/>
    </row>
    <row r="193" spans="1:1">
      <c r="A193" s="20"/>
    </row>
    <row r="194" spans="1:1">
      <c r="A194" s="20"/>
    </row>
    <row r="195" spans="1:1">
      <c r="A195" s="20"/>
    </row>
    <row r="196" spans="1:1">
      <c r="A196" s="20"/>
    </row>
    <row r="197" spans="1:1">
      <c r="A197" s="20"/>
    </row>
    <row r="198" spans="1:1">
      <c r="A198" s="20"/>
    </row>
    <row r="199" spans="1:1">
      <c r="A199" s="20"/>
    </row>
    <row r="200" spans="1:1">
      <c r="A200" s="20"/>
    </row>
    <row r="201" spans="1:1">
      <c r="A201" s="20"/>
    </row>
    <row r="202" spans="1:1">
      <c r="A202" s="20"/>
    </row>
    <row r="203" spans="1:1">
      <c r="A203" s="20"/>
    </row>
    <row r="204" spans="1:1">
      <c r="A204" s="20"/>
    </row>
    <row r="205" spans="1:1">
      <c r="A205" s="20"/>
    </row>
    <row r="206" spans="1:1">
      <c r="A206" s="20"/>
    </row>
    <row r="207" spans="1:1">
      <c r="A207" s="20"/>
    </row>
    <row r="208" spans="1:1">
      <c r="A208" s="20"/>
    </row>
    <row r="209" spans="1:1">
      <c r="A209" s="20"/>
    </row>
    <row r="210" spans="1:1">
      <c r="A210" s="20"/>
    </row>
    <row r="211" spans="1:1">
      <c r="A211" s="20"/>
    </row>
    <row r="212" spans="1:1">
      <c r="A212" s="20"/>
    </row>
    <row r="213" spans="1:1">
      <c r="A213" s="20"/>
    </row>
    <row r="214" spans="1:1">
      <c r="A214" s="20"/>
    </row>
    <row r="215" spans="1:1">
      <c r="A215" s="20"/>
    </row>
    <row r="216" spans="1:1">
      <c r="A216" s="20"/>
    </row>
    <row r="217" spans="1:1">
      <c r="A217" s="20"/>
    </row>
    <row r="218" spans="1:1">
      <c r="A218" s="20"/>
    </row>
    <row r="219" spans="1:1">
      <c r="A219" s="20"/>
    </row>
    <row r="220" spans="1:1">
      <c r="A220" s="20"/>
    </row>
    <row r="221" spans="1:1">
      <c r="A221" s="20"/>
    </row>
    <row r="222" spans="1:1">
      <c r="A222" s="20"/>
    </row>
    <row r="223" spans="1:1">
      <c r="A223" s="20"/>
    </row>
    <row r="224" spans="1:1">
      <c r="A224" s="20"/>
    </row>
    <row r="225" spans="1:1">
      <c r="A225" s="20"/>
    </row>
    <row r="226" spans="1:1">
      <c r="A226" s="20"/>
    </row>
    <row r="227" spans="1:1">
      <c r="A227" s="20"/>
    </row>
    <row r="228" spans="1:1">
      <c r="A228" s="20"/>
    </row>
    <row r="229" spans="1:1">
      <c r="A229" s="20"/>
    </row>
    <row r="230" spans="1:1">
      <c r="A230" s="20"/>
    </row>
    <row r="231" spans="1:1">
      <c r="A231" s="20"/>
    </row>
    <row r="232" spans="1:1">
      <c r="A232" s="20"/>
    </row>
    <row r="233" spans="1:1">
      <c r="A233" s="20"/>
    </row>
    <row r="234" spans="1:1">
      <c r="A234" s="20"/>
    </row>
    <row r="235" spans="1:1">
      <c r="A235" s="20"/>
    </row>
    <row r="236" spans="1:1">
      <c r="A236" s="20"/>
    </row>
    <row r="237" spans="1:1">
      <c r="A237" s="20"/>
    </row>
    <row r="238" spans="1:1">
      <c r="A238" s="20"/>
    </row>
    <row r="239" spans="1:1">
      <c r="A239" s="20"/>
    </row>
    <row r="240" spans="1:1">
      <c r="A240" s="20"/>
    </row>
    <row r="241" spans="1:1">
      <c r="A241" s="20"/>
    </row>
    <row r="242" spans="1:1">
      <c r="A242" s="20"/>
    </row>
    <row r="243" spans="1:1">
      <c r="A243" s="20"/>
    </row>
    <row r="244" spans="1:1">
      <c r="A244" s="20"/>
    </row>
    <row r="245" spans="1:1">
      <c r="A245" s="20"/>
    </row>
    <row r="246" spans="1:1">
      <c r="A246" s="20"/>
    </row>
    <row r="247" spans="1:1">
      <c r="A247" s="20"/>
    </row>
    <row r="248" spans="1:1">
      <c r="A248" s="20"/>
    </row>
    <row r="249" spans="1:1">
      <c r="A249" s="20"/>
    </row>
    <row r="250" spans="1:1">
      <c r="A250" s="20"/>
    </row>
    <row r="251" spans="1:1">
      <c r="A251" s="20"/>
    </row>
    <row r="252" spans="1:1">
      <c r="A252" s="20"/>
    </row>
    <row r="253" spans="1:1">
      <c r="A253" s="20"/>
    </row>
    <row r="254" spans="1:1">
      <c r="A254" s="20"/>
    </row>
    <row r="255" spans="1:1">
      <c r="A255" s="20"/>
    </row>
    <row r="256" spans="1:1">
      <c r="A256" s="20"/>
    </row>
    <row r="257" spans="1:1">
      <c r="A257" s="20"/>
    </row>
    <row r="258" spans="1:1">
      <c r="A258" s="20"/>
    </row>
    <row r="259" spans="1:1">
      <c r="A259" s="20"/>
    </row>
    <row r="260" spans="1:1">
      <c r="A260" s="20"/>
    </row>
    <row r="261" spans="1:1">
      <c r="A261" s="20"/>
    </row>
    <row r="262" spans="1:1">
      <c r="A262" s="20"/>
    </row>
    <row r="263" spans="1:1">
      <c r="A263" s="20"/>
    </row>
    <row r="264" spans="1:1">
      <c r="A264" s="20"/>
    </row>
    <row r="265" spans="1:1">
      <c r="A265" s="20"/>
    </row>
    <row r="266" spans="1:1">
      <c r="A266" s="20"/>
    </row>
    <row r="267" spans="1:1">
      <c r="A267" s="20"/>
    </row>
    <row r="268" spans="1:1">
      <c r="A268" s="20"/>
    </row>
    <row r="269" spans="1:1">
      <c r="A269" s="20"/>
    </row>
    <row r="270" spans="1:1">
      <c r="A270" s="20"/>
    </row>
    <row r="271" spans="1:1">
      <c r="A271" s="20"/>
    </row>
    <row r="272" spans="1:1">
      <c r="A272" s="20"/>
    </row>
    <row r="273" spans="1:1">
      <c r="A273" s="20"/>
    </row>
    <row r="274" spans="1:1">
      <c r="A274" s="20"/>
    </row>
    <row r="275" spans="1:1">
      <c r="A275" s="20"/>
    </row>
    <row r="276" spans="1:1">
      <c r="A276" s="20"/>
    </row>
    <row r="277" spans="1:1">
      <c r="A277" s="20"/>
    </row>
    <row r="278" spans="1:1">
      <c r="A278" s="20"/>
    </row>
    <row r="279" spans="1:1">
      <c r="A279" s="20"/>
    </row>
    <row r="280" spans="1:1">
      <c r="A280" s="20"/>
    </row>
    <row r="281" spans="1:1">
      <c r="A281" s="20"/>
    </row>
    <row r="282" spans="1:1">
      <c r="A282" s="20"/>
    </row>
    <row r="283" spans="1:1">
      <c r="A283" s="20"/>
    </row>
    <row r="284" spans="1:1">
      <c r="A284" s="20"/>
    </row>
    <row r="285" spans="1:1">
      <c r="A285" s="20"/>
    </row>
    <row r="286" spans="1:1">
      <c r="A286" s="20"/>
    </row>
    <row r="287" spans="1:1">
      <c r="A287" s="20"/>
    </row>
    <row r="288" spans="1:1">
      <c r="A288" s="20"/>
    </row>
    <row r="289" spans="1:1">
      <c r="A289" s="20"/>
    </row>
    <row r="290" spans="1:1">
      <c r="A290" s="20"/>
    </row>
    <row r="291" spans="1:1">
      <c r="A291" s="20"/>
    </row>
    <row r="292" spans="1:1">
      <c r="A292" s="20"/>
    </row>
    <row r="293" spans="1:1">
      <c r="A293" s="20"/>
    </row>
    <row r="294" spans="1:1">
      <c r="A294" s="20"/>
    </row>
    <row r="295" spans="1:1">
      <c r="A295" s="20"/>
    </row>
    <row r="296" spans="1:1">
      <c r="A296" s="20"/>
    </row>
    <row r="297" spans="1:1">
      <c r="A297" s="20"/>
    </row>
    <row r="298" spans="1:1">
      <c r="A298" s="20"/>
    </row>
    <row r="299" spans="1:1">
      <c r="A299" s="20"/>
    </row>
    <row r="300" spans="1:1">
      <c r="A300" s="20"/>
    </row>
    <row r="301" spans="1:1">
      <c r="A301" s="20"/>
    </row>
    <row r="302" spans="1:1">
      <c r="A302" s="20"/>
    </row>
    <row r="303" spans="1:1">
      <c r="A303" s="20"/>
    </row>
    <row r="304" spans="1:1">
      <c r="A304" s="20"/>
    </row>
    <row r="305" spans="1:1">
      <c r="A305" s="20"/>
    </row>
    <row r="306" spans="1:1">
      <c r="A306" s="20"/>
    </row>
    <row r="307" spans="1:1">
      <c r="A307" s="20"/>
    </row>
    <row r="308" spans="1:1">
      <c r="A308" s="20"/>
    </row>
    <row r="309" spans="1:1">
      <c r="A309" s="20"/>
    </row>
    <row r="310" spans="1:1">
      <c r="A310" s="20"/>
    </row>
    <row r="311" spans="1:1">
      <c r="A311" s="20"/>
    </row>
    <row r="312" spans="1:1">
      <c r="A312" s="20"/>
    </row>
    <row r="313" spans="1:1">
      <c r="A313" s="20"/>
    </row>
    <row r="314" spans="1:1">
      <c r="A314" s="20"/>
    </row>
    <row r="315" spans="1:1">
      <c r="A315" s="20"/>
    </row>
    <row r="316" spans="1:1">
      <c r="A316" s="20"/>
    </row>
    <row r="317" spans="1:1">
      <c r="A317" s="20"/>
    </row>
    <row r="318" spans="1:1">
      <c r="A318" s="20"/>
    </row>
    <row r="319" spans="1:1">
      <c r="A319" s="20"/>
    </row>
    <row r="320" spans="1:1">
      <c r="A320" s="20"/>
    </row>
    <row r="321" spans="1:1">
      <c r="A321" s="20"/>
    </row>
    <row r="322" spans="1:1">
      <c r="A322" s="20"/>
    </row>
    <row r="323" spans="1:1">
      <c r="A323" s="20"/>
    </row>
    <row r="324" spans="1:1">
      <c r="A324" s="20"/>
    </row>
    <row r="325" spans="1:1">
      <c r="A325" s="20"/>
    </row>
    <row r="326" spans="1:1">
      <c r="A326" s="20"/>
    </row>
    <row r="327" spans="1:1">
      <c r="A327" s="20"/>
    </row>
    <row r="328" spans="1:1">
      <c r="A328" s="20"/>
    </row>
    <row r="329" spans="1:1">
      <c r="A329" s="20"/>
    </row>
    <row r="330" spans="1:1">
      <c r="A330" s="20"/>
    </row>
    <row r="331" spans="1:1">
      <c r="A331" s="20"/>
    </row>
    <row r="332" spans="1:1">
      <c r="A332" s="20"/>
    </row>
    <row r="333" spans="1:1">
      <c r="A333" s="20"/>
    </row>
    <row r="334" spans="1:1">
      <c r="A334" s="20"/>
    </row>
    <row r="335" spans="1:1">
      <c r="A335" s="20"/>
    </row>
    <row r="336" spans="1:1">
      <c r="A336" s="20"/>
    </row>
    <row r="337" spans="1:1">
      <c r="A337" s="20"/>
    </row>
    <row r="338" spans="1:1">
      <c r="A338" s="20"/>
    </row>
    <row r="339" spans="1:1">
      <c r="A339" s="20"/>
    </row>
    <row r="340" spans="1:1">
      <c r="A340" s="20"/>
    </row>
    <row r="341" spans="1:1">
      <c r="A341" s="20"/>
    </row>
    <row r="342" spans="1:1">
      <c r="A342" s="20"/>
    </row>
    <row r="343" spans="1:1">
      <c r="A343" s="20"/>
    </row>
    <row r="344" spans="1:1">
      <c r="A344" s="20"/>
    </row>
    <row r="345" spans="1:1">
      <c r="A345" s="20"/>
    </row>
    <row r="346" spans="1:1">
      <c r="A346" s="20"/>
    </row>
    <row r="347" spans="1:1">
      <c r="A347" s="20"/>
    </row>
    <row r="348" spans="1:1">
      <c r="A348" s="20"/>
    </row>
    <row r="349" spans="1:1">
      <c r="A349" s="20"/>
    </row>
    <row r="350" spans="1:1">
      <c r="A350" s="20"/>
    </row>
    <row r="351" spans="1:1">
      <c r="A351" s="20"/>
    </row>
    <row r="352" spans="1:1">
      <c r="A352" s="20"/>
    </row>
    <row r="353" spans="1:1">
      <c r="A353" s="20"/>
    </row>
    <row r="354" spans="1:1">
      <c r="A354" s="20"/>
    </row>
    <row r="355" spans="1:1">
      <c r="A355" s="20"/>
    </row>
    <row r="356" spans="1:1">
      <c r="A356" s="20"/>
    </row>
    <row r="357" spans="1:1">
      <c r="A357" s="20"/>
    </row>
    <row r="358" spans="1:1">
      <c r="A358" s="20"/>
    </row>
    <row r="359" spans="1:1">
      <c r="A359" s="20"/>
    </row>
    <row r="360" spans="1:1">
      <c r="A360" s="20"/>
    </row>
    <row r="361" spans="1:1">
      <c r="A361" s="20"/>
    </row>
    <row r="362" spans="1:1">
      <c r="A362" s="20"/>
    </row>
    <row r="363" spans="1:1">
      <c r="A363" s="20"/>
    </row>
    <row r="364" spans="1:1">
      <c r="A364" s="20"/>
    </row>
    <row r="365" spans="1:1">
      <c r="A365" s="20"/>
    </row>
    <row r="366" spans="1:1">
      <c r="A366" s="20"/>
    </row>
    <row r="367" spans="1:1">
      <c r="A367" s="20"/>
    </row>
    <row r="368" spans="1:1">
      <c r="A368" s="20"/>
    </row>
    <row r="369" spans="1:1">
      <c r="A369" s="20"/>
    </row>
    <row r="370" spans="1:1">
      <c r="A370" s="20"/>
    </row>
    <row r="371" spans="1:1">
      <c r="A371" s="20"/>
    </row>
    <row r="372" spans="1:1">
      <c r="A372" s="20"/>
    </row>
    <row r="373" spans="1:1">
      <c r="A373" s="20"/>
    </row>
    <row r="374" spans="1:1">
      <c r="A374" s="20"/>
    </row>
    <row r="375" spans="1:1">
      <c r="A375" s="20"/>
    </row>
    <row r="376" spans="1:1">
      <c r="A376" s="20"/>
    </row>
    <row r="377" spans="1:1">
      <c r="A377" s="20"/>
    </row>
    <row r="378" spans="1:1">
      <c r="A378" s="20"/>
    </row>
    <row r="379" spans="1:1">
      <c r="A379" s="20"/>
    </row>
    <row r="380" spans="1:1">
      <c r="A380" s="20"/>
    </row>
    <row r="381" spans="1:1">
      <c r="A381" s="20"/>
    </row>
    <row r="382" spans="1:1">
      <c r="A382" s="20"/>
    </row>
    <row r="383" spans="1:1">
      <c r="A383" s="20"/>
    </row>
    <row r="384" spans="1:1">
      <c r="A384" s="20"/>
    </row>
    <row r="385" spans="1:1">
      <c r="A385" s="20"/>
    </row>
    <row r="386" spans="1:1">
      <c r="A386" s="20"/>
    </row>
    <row r="387" spans="1:1">
      <c r="A387" s="20"/>
    </row>
    <row r="388" spans="1:1">
      <c r="A388" s="20"/>
    </row>
    <row r="389" spans="1:1">
      <c r="A389" s="20"/>
    </row>
    <row r="390" spans="1:1">
      <c r="A390" s="20"/>
    </row>
    <row r="391" spans="1:1">
      <c r="A391" s="20"/>
    </row>
    <row r="392" spans="1:1">
      <c r="A392" s="20"/>
    </row>
    <row r="393" spans="1:1">
      <c r="A393" s="20"/>
    </row>
    <row r="394" spans="1:1">
      <c r="A394" s="20"/>
    </row>
    <row r="395" spans="1:1">
      <c r="A395" s="20"/>
    </row>
    <row r="396" spans="1:1">
      <c r="A396" s="20"/>
    </row>
    <row r="397" spans="1:1">
      <c r="A397" s="20"/>
    </row>
    <row r="398" spans="1:1">
      <c r="A398" s="20"/>
    </row>
    <row r="399" spans="1:1">
      <c r="A399" s="20"/>
    </row>
    <row r="400" spans="1:1">
      <c r="A400" s="20"/>
    </row>
    <row r="401" spans="1:1">
      <c r="A401" s="20"/>
    </row>
    <row r="402" spans="1:1">
      <c r="A402" s="20"/>
    </row>
    <row r="403" spans="1:1">
      <c r="A403" s="20"/>
    </row>
    <row r="404" spans="1:1">
      <c r="A404" s="20"/>
    </row>
    <row r="405" spans="1:1">
      <c r="A405" s="20"/>
    </row>
    <row r="406" spans="1:1">
      <c r="A406" s="20"/>
    </row>
    <row r="407" spans="1:1">
      <c r="A407" s="20"/>
    </row>
    <row r="408" spans="1:1">
      <c r="A408" s="20"/>
    </row>
    <row r="409" spans="1:1">
      <c r="A409" s="20"/>
    </row>
    <row r="410" spans="1:1">
      <c r="A410" s="20"/>
    </row>
    <row r="411" spans="1:1">
      <c r="A411" s="20"/>
    </row>
    <row r="412" spans="1:1">
      <c r="A412" s="20"/>
    </row>
    <row r="413" spans="1:1">
      <c r="A413" s="20"/>
    </row>
    <row r="414" spans="1:1">
      <c r="A414" s="20"/>
    </row>
    <row r="415" spans="1:1">
      <c r="A415" s="20"/>
    </row>
    <row r="416" spans="1:1">
      <c r="A416" s="20"/>
    </row>
    <row r="417" spans="1:1">
      <c r="A417" s="20"/>
    </row>
    <row r="418" spans="1:1">
      <c r="A418" s="20"/>
    </row>
    <row r="419" spans="1:1">
      <c r="A419" s="20"/>
    </row>
    <row r="420" spans="1:1">
      <c r="A420" s="20"/>
    </row>
    <row r="421" spans="1:1">
      <c r="A421" s="20"/>
    </row>
    <row r="422" spans="1:1">
      <c r="A422" s="20"/>
    </row>
    <row r="423" spans="1:1">
      <c r="A423" s="20"/>
    </row>
    <row r="424" spans="1:1">
      <c r="A424" s="20"/>
    </row>
    <row r="425" spans="1:1">
      <c r="A425" s="20"/>
    </row>
    <row r="426" spans="1:1">
      <c r="A426" s="20"/>
    </row>
    <row r="427" spans="1:1">
      <c r="A427" s="20"/>
    </row>
    <row r="428" spans="1:1">
      <c r="A428" s="20"/>
    </row>
    <row r="429" spans="1:1">
      <c r="A429" s="20"/>
    </row>
    <row r="430" spans="1:1">
      <c r="A430" s="20"/>
    </row>
    <row r="431" spans="1:1">
      <c r="A431" s="20"/>
    </row>
    <row r="432" spans="1:1">
      <c r="A432" s="20"/>
    </row>
    <row r="433" spans="1:1">
      <c r="A433" s="20"/>
    </row>
    <row r="434" spans="1:1">
      <c r="A434" s="20"/>
    </row>
    <row r="435" spans="1:1">
      <c r="A435" s="20"/>
    </row>
    <row r="436" spans="1:1">
      <c r="A436" s="20"/>
    </row>
    <row r="437" spans="1:1">
      <c r="A437" s="20"/>
    </row>
    <row r="438" spans="1:1">
      <c r="A438" s="20"/>
    </row>
    <row r="439" spans="1:1">
      <c r="A439" s="20"/>
    </row>
    <row r="440" spans="1:1">
      <c r="A440" s="20"/>
    </row>
    <row r="441" spans="1:1">
      <c r="A441" s="20"/>
    </row>
    <row r="442" spans="1:1">
      <c r="A442" s="20"/>
    </row>
    <row r="443" spans="1:1">
      <c r="A443" s="20"/>
    </row>
    <row r="444" spans="1:1">
      <c r="A444" s="20"/>
    </row>
    <row r="445" spans="1:1">
      <c r="A445" s="20"/>
    </row>
    <row r="446" spans="1:1">
      <c r="A446" s="20"/>
    </row>
    <row r="447" spans="1:1">
      <c r="A447" s="20"/>
    </row>
    <row r="448" spans="1:1">
      <c r="A448" s="20"/>
    </row>
    <row r="449" spans="1:1">
      <c r="A449" s="20"/>
    </row>
    <row r="450" spans="1:1">
      <c r="A450" s="20"/>
    </row>
    <row r="451" spans="1:1">
      <c r="A451" s="20"/>
    </row>
    <row r="452" spans="1:1">
      <c r="A452" s="20"/>
    </row>
    <row r="453" spans="1:1">
      <c r="A453" s="20"/>
    </row>
    <row r="454" spans="1:1">
      <c r="A454" s="20"/>
    </row>
    <row r="455" spans="1:1">
      <c r="A455" s="20"/>
    </row>
    <row r="456" spans="1:1">
      <c r="A456" s="20"/>
    </row>
    <row r="457" spans="1:1">
      <c r="A457" s="20"/>
    </row>
    <row r="458" spans="1:1">
      <c r="A458" s="20"/>
    </row>
    <row r="459" spans="1:1">
      <c r="A459" s="20"/>
    </row>
    <row r="460" spans="1:1">
      <c r="A460" s="20"/>
    </row>
    <row r="461" spans="1:1">
      <c r="A461" s="20"/>
    </row>
    <row r="462" spans="1:1">
      <c r="A462" s="20"/>
    </row>
    <row r="463" spans="1:1">
      <c r="A463" s="20"/>
    </row>
    <row r="464" spans="1:1">
      <c r="A464" s="20"/>
    </row>
    <row r="465" spans="1:1">
      <c r="A465" s="20"/>
    </row>
    <row r="466" spans="1:1">
      <c r="A466" s="20"/>
    </row>
    <row r="467" spans="1:1">
      <c r="A467" s="20"/>
    </row>
    <row r="468" spans="1:1">
      <c r="A468" s="20"/>
    </row>
    <row r="469" spans="1:1">
      <c r="A469" s="20"/>
    </row>
    <row r="470" spans="1:1">
      <c r="A470" s="20"/>
    </row>
    <row r="471" spans="1:1">
      <c r="A471" s="20"/>
    </row>
    <row r="472" spans="1:1">
      <c r="A472" s="20"/>
    </row>
    <row r="473" spans="1:1">
      <c r="A473" s="20"/>
    </row>
    <row r="474" spans="1:1">
      <c r="A474" s="20"/>
    </row>
    <row r="475" spans="1:1">
      <c r="A475" s="20"/>
    </row>
    <row r="476" spans="1:1">
      <c r="A476" s="20"/>
    </row>
    <row r="477" spans="1:1">
      <c r="A477" s="20"/>
    </row>
    <row r="478" spans="1:1">
      <c r="A478" s="20"/>
    </row>
    <row r="479" spans="1:1">
      <c r="A479" s="20"/>
    </row>
    <row r="480" spans="1:1">
      <c r="A480" s="20"/>
    </row>
    <row r="481" spans="1:1">
      <c r="A481" s="20"/>
    </row>
    <row r="482" spans="1:1">
      <c r="A482" s="20"/>
    </row>
    <row r="483" spans="1:1">
      <c r="A483" s="20"/>
    </row>
    <row r="484" spans="1:1">
      <c r="A484" s="20"/>
    </row>
    <row r="485" spans="1:1">
      <c r="A485" s="20"/>
    </row>
    <row r="486" spans="1:1">
      <c r="A486" s="20"/>
    </row>
    <row r="487" spans="1:1">
      <c r="A487" s="20"/>
    </row>
    <row r="488" spans="1:1">
      <c r="A488" s="20"/>
    </row>
    <row r="489" spans="1:1">
      <c r="A489" s="20"/>
    </row>
    <row r="490" spans="1:1">
      <c r="A490" s="20"/>
    </row>
    <row r="491" spans="1:1">
      <c r="A491" s="20"/>
    </row>
    <row r="492" spans="1:1">
      <c r="A492" s="20"/>
    </row>
    <row r="493" spans="1:1">
      <c r="A493" s="20"/>
    </row>
    <row r="494" spans="1:1">
      <c r="A494" s="20"/>
    </row>
    <row r="495" spans="1:1">
      <c r="A495" s="20"/>
    </row>
    <row r="496" spans="1:1">
      <c r="A496" s="20"/>
    </row>
    <row r="497" spans="1:1">
      <c r="A497" s="20"/>
    </row>
    <row r="498" spans="1:1">
      <c r="A498" s="20"/>
    </row>
    <row r="499" spans="1:1">
      <c r="A499" s="20"/>
    </row>
    <row r="500" spans="1:1">
      <c r="A500" s="20"/>
    </row>
    <row r="501" spans="1:1">
      <c r="A501" s="20"/>
    </row>
    <row r="502" spans="1:1">
      <c r="A502" s="20"/>
    </row>
    <row r="503" spans="1:1">
      <c r="A503" s="20"/>
    </row>
    <row r="504" spans="1:1">
      <c r="A504" s="20"/>
    </row>
    <row r="505" spans="1:1">
      <c r="A505" s="20"/>
    </row>
    <row r="506" spans="1:1">
      <c r="A506" s="20"/>
    </row>
    <row r="507" spans="1:1">
      <c r="A507" s="20"/>
    </row>
    <row r="508" spans="1:1">
      <c r="A508" s="20"/>
    </row>
    <row r="509" spans="1:1">
      <c r="A509" s="20"/>
    </row>
    <row r="510" spans="1:1">
      <c r="A510" s="20"/>
    </row>
    <row r="511" spans="1:1">
      <c r="A511" s="20"/>
    </row>
    <row r="512" spans="1:1">
      <c r="A512" s="20"/>
    </row>
    <row r="513" spans="1:5">
      <c r="A513" s="20"/>
    </row>
    <row r="514" spans="1:5">
      <c r="A514" s="20"/>
    </row>
    <row r="515" spans="1:5">
      <c r="A515" s="20"/>
    </row>
    <row r="516" spans="1:5">
      <c r="A516" s="20"/>
    </row>
    <row r="517" spans="1:5">
      <c r="A517" s="20"/>
    </row>
    <row r="518" spans="1:5">
      <c r="A518" s="20"/>
    </row>
    <row r="519" spans="1:5">
      <c r="A519" s="20"/>
    </row>
    <row r="520" spans="1:5">
      <c r="A520" s="20"/>
    </row>
    <row r="521" spans="1:5">
      <c r="A521" s="20"/>
    </row>
    <row r="522" spans="1:5">
      <c r="A522" s="20"/>
      <c r="B522" s="26"/>
      <c r="C522" s="26"/>
      <c r="D522" s="26"/>
      <c r="E522" s="26"/>
    </row>
    <row r="523" spans="1:5">
      <c r="A523" s="20"/>
    </row>
    <row r="524" spans="1:5">
      <c r="A524" s="20"/>
    </row>
    <row r="525" spans="1:5">
      <c r="A525" s="20"/>
    </row>
    <row r="526" spans="1:5">
      <c r="A526" s="20"/>
    </row>
    <row r="527" spans="1:5">
      <c r="A527" s="20"/>
    </row>
    <row r="528" spans="1:5">
      <c r="A528" s="20"/>
    </row>
    <row r="529" spans="1:1">
      <c r="A529" s="20"/>
    </row>
    <row r="530" spans="1:1">
      <c r="A530" s="20"/>
    </row>
    <row r="531" spans="1:1">
      <c r="A531" s="20"/>
    </row>
    <row r="532" spans="1:1">
      <c r="A532" s="20"/>
    </row>
    <row r="533" spans="1:1">
      <c r="A533" s="20"/>
    </row>
    <row r="534" spans="1:1">
      <c r="A534" s="20"/>
    </row>
    <row r="535" spans="1:1">
      <c r="A535" s="20"/>
    </row>
    <row r="536" spans="1:1">
      <c r="A536" s="20"/>
    </row>
    <row r="537" spans="1:1">
      <c r="A537" s="20"/>
    </row>
    <row r="538" spans="1:1">
      <c r="A538" s="20"/>
    </row>
    <row r="539" spans="1:1">
      <c r="A539" s="20"/>
    </row>
    <row r="540" spans="1:1">
      <c r="A540" s="20"/>
    </row>
    <row r="541" spans="1:1">
      <c r="A541" s="20"/>
    </row>
    <row r="542" spans="1:1">
      <c r="A542" s="20"/>
    </row>
    <row r="543" spans="1:1">
      <c r="A543" s="20"/>
    </row>
    <row r="544" spans="1:1">
      <c r="A544" s="20"/>
    </row>
    <row r="545" spans="1:1">
      <c r="A545" s="20"/>
    </row>
    <row r="546" spans="1:1">
      <c r="A546" s="20"/>
    </row>
    <row r="547" spans="1:1">
      <c r="A547" s="20"/>
    </row>
    <row r="548" spans="1:1">
      <c r="A548" s="20"/>
    </row>
    <row r="549" spans="1:1">
      <c r="A549" s="20"/>
    </row>
    <row r="550" spans="1:1">
      <c r="A550" s="20"/>
    </row>
    <row r="551" spans="1:1">
      <c r="A551" s="20"/>
    </row>
    <row r="552" spans="1:1">
      <c r="A552" s="20"/>
    </row>
    <row r="553" spans="1:1">
      <c r="A553" s="20"/>
    </row>
    <row r="554" spans="1:1">
      <c r="A554" s="20"/>
    </row>
    <row r="555" spans="1:1">
      <c r="A555" s="20"/>
    </row>
    <row r="556" spans="1:1">
      <c r="A556" s="20"/>
    </row>
    <row r="557" spans="1:1">
      <c r="A557" s="20"/>
    </row>
    <row r="558" spans="1:1">
      <c r="A558" s="20"/>
    </row>
    <row r="559" spans="1:1">
      <c r="A559" s="20"/>
    </row>
    <row r="560" spans="1:1">
      <c r="A560" s="20"/>
    </row>
    <row r="561" spans="1:1">
      <c r="A561" s="20"/>
    </row>
    <row r="562" spans="1:1">
      <c r="A562" s="20"/>
    </row>
    <row r="563" spans="1:1">
      <c r="A563" s="20"/>
    </row>
    <row r="564" spans="1:1">
      <c r="A564" s="20"/>
    </row>
    <row r="565" spans="1:1">
      <c r="A565" s="20"/>
    </row>
    <row r="566" spans="1:1">
      <c r="A566" s="20"/>
    </row>
    <row r="567" spans="1:1">
      <c r="A567" s="20"/>
    </row>
    <row r="568" spans="1:1">
      <c r="A568" s="20"/>
    </row>
    <row r="569" spans="1:1">
      <c r="A569" s="20"/>
    </row>
    <row r="570" spans="1:1">
      <c r="A570" s="20"/>
    </row>
    <row r="571" spans="1:1">
      <c r="A571" s="20"/>
    </row>
    <row r="572" spans="1:1">
      <c r="A572" s="20"/>
    </row>
    <row r="573" spans="1:1">
      <c r="A573" s="20"/>
    </row>
    <row r="574" spans="1:1">
      <c r="A574" s="20"/>
    </row>
    <row r="575" spans="1:1">
      <c r="A575" s="20"/>
    </row>
    <row r="576" spans="1:1">
      <c r="A576" s="20"/>
    </row>
    <row r="577" spans="1:1">
      <c r="A577" s="20"/>
    </row>
    <row r="578" spans="1:1">
      <c r="A578" s="20"/>
    </row>
    <row r="579" spans="1:1">
      <c r="A579" s="20"/>
    </row>
    <row r="580" spans="1:1">
      <c r="A580" s="20"/>
    </row>
    <row r="581" spans="1:1">
      <c r="A581" s="20"/>
    </row>
    <row r="582" spans="1:1">
      <c r="A582" s="20"/>
    </row>
    <row r="583" spans="1:1">
      <c r="A583" s="20"/>
    </row>
    <row r="584" spans="1:1">
      <c r="A584" s="20"/>
    </row>
    <row r="585" spans="1:1">
      <c r="A585" s="20"/>
    </row>
    <row r="586" spans="1:1">
      <c r="A586" s="20"/>
    </row>
    <row r="587" spans="1:1">
      <c r="A587" s="20"/>
    </row>
    <row r="588" spans="1:1">
      <c r="A588" s="20"/>
    </row>
    <row r="589" spans="1:1">
      <c r="A589" s="20"/>
    </row>
    <row r="590" spans="1:1">
      <c r="A590" s="20"/>
    </row>
    <row r="591" spans="1:1">
      <c r="A591" s="20"/>
    </row>
    <row r="592" spans="1:1">
      <c r="A592" s="20"/>
    </row>
    <row r="593" spans="1:1">
      <c r="A593" s="20"/>
    </row>
    <row r="594" spans="1:1">
      <c r="A594" s="20"/>
    </row>
    <row r="595" spans="1:1">
      <c r="A595" s="20"/>
    </row>
    <row r="596" spans="1:1">
      <c r="A596" s="20"/>
    </row>
    <row r="597" spans="1:1">
      <c r="A597" s="20"/>
    </row>
    <row r="598" spans="1:1">
      <c r="A598" s="20"/>
    </row>
    <row r="599" spans="1:1">
      <c r="A599" s="20"/>
    </row>
    <row r="600" spans="1:1">
      <c r="A600" s="20"/>
    </row>
    <row r="601" spans="1:1">
      <c r="A601" s="20"/>
    </row>
    <row r="602" spans="1:1">
      <c r="A602" s="20"/>
    </row>
    <row r="603" spans="1:1">
      <c r="A603" s="20"/>
    </row>
    <row r="604" spans="1:1">
      <c r="A604" s="20"/>
    </row>
    <row r="605" spans="1:1">
      <c r="A605" s="20"/>
    </row>
    <row r="606" spans="1:1">
      <c r="A606" s="20"/>
    </row>
    <row r="607" spans="1:1">
      <c r="A607" s="20"/>
    </row>
    <row r="608" spans="1:1">
      <c r="A608" s="20"/>
    </row>
    <row r="609" spans="1:1">
      <c r="A609" s="20"/>
    </row>
    <row r="610" spans="1:1">
      <c r="A610" s="20"/>
    </row>
    <row r="611" spans="1:1">
      <c r="A611" s="20"/>
    </row>
    <row r="612" spans="1:1">
      <c r="A612" s="20"/>
    </row>
    <row r="613" spans="1:1">
      <c r="A613" s="20"/>
    </row>
    <row r="614" spans="1:1">
      <c r="A614" s="20"/>
    </row>
    <row r="615" spans="1:1">
      <c r="A615" s="20"/>
    </row>
    <row r="616" spans="1:1">
      <c r="A616" s="20"/>
    </row>
    <row r="617" spans="1:1">
      <c r="A617" s="20"/>
    </row>
    <row r="618" spans="1:1">
      <c r="A618" s="20"/>
    </row>
    <row r="619" spans="1:1">
      <c r="A619" s="20"/>
    </row>
    <row r="620" spans="1:1">
      <c r="A620" s="20"/>
    </row>
    <row r="621" spans="1:1">
      <c r="A621" s="20"/>
    </row>
    <row r="622" spans="1:1">
      <c r="A622" s="20"/>
    </row>
    <row r="623" spans="1:1">
      <c r="A623" s="20"/>
    </row>
    <row r="624" spans="1:1">
      <c r="A624" s="20"/>
    </row>
    <row r="625" spans="1:1">
      <c r="A625" s="20"/>
    </row>
    <row r="626" spans="1:1">
      <c r="A626" s="20"/>
    </row>
    <row r="627" spans="1:1">
      <c r="A627" s="20"/>
    </row>
    <row r="628" spans="1:1">
      <c r="A628" s="20"/>
    </row>
    <row r="629" spans="1:1">
      <c r="A629" s="20"/>
    </row>
    <row r="630" spans="1:1">
      <c r="A630" s="20"/>
    </row>
    <row r="631" spans="1:1">
      <c r="A631" s="20"/>
    </row>
    <row r="632" spans="1:1">
      <c r="A632" s="20"/>
    </row>
    <row r="633" spans="1:1">
      <c r="A633" s="20"/>
    </row>
    <row r="634" spans="1:1">
      <c r="A634" s="20"/>
    </row>
    <row r="635" spans="1:1">
      <c r="A635" s="20"/>
    </row>
    <row r="636" spans="1:1">
      <c r="A636" s="20"/>
    </row>
    <row r="637" spans="1:1">
      <c r="A637" s="20"/>
    </row>
    <row r="638" spans="1:1">
      <c r="A638" s="20"/>
    </row>
    <row r="639" spans="1:1">
      <c r="A639" s="20"/>
    </row>
    <row r="640" spans="1:1">
      <c r="A640" s="20"/>
    </row>
    <row r="641" spans="1:1">
      <c r="A641" s="20"/>
    </row>
    <row r="642" spans="1:1">
      <c r="A642" s="20"/>
    </row>
    <row r="643" spans="1:1">
      <c r="A643" s="20"/>
    </row>
    <row r="644" spans="1:1">
      <c r="A644" s="20"/>
    </row>
    <row r="645" spans="1:1">
      <c r="A645" s="20"/>
    </row>
    <row r="646" spans="1:1">
      <c r="A646" s="20"/>
    </row>
    <row r="647" spans="1:1">
      <c r="A647" s="20"/>
    </row>
    <row r="648" spans="1:1">
      <c r="A648" s="20"/>
    </row>
    <row r="649" spans="1:1">
      <c r="A649" s="20"/>
    </row>
    <row r="650" spans="1:1">
      <c r="A650" s="20"/>
    </row>
    <row r="651" spans="1:1">
      <c r="A651" s="20"/>
    </row>
    <row r="652" spans="1:1">
      <c r="A652" s="20"/>
    </row>
    <row r="653" spans="1:1">
      <c r="A653" s="20"/>
    </row>
    <row r="654" spans="1:1">
      <c r="A654" s="20"/>
    </row>
    <row r="655" spans="1:1">
      <c r="A655" s="20"/>
    </row>
    <row r="656" spans="1:1">
      <c r="A656" s="20"/>
    </row>
    <row r="657" spans="1:1">
      <c r="A657" s="20"/>
    </row>
    <row r="658" spans="1:1">
      <c r="A658" s="20"/>
    </row>
    <row r="659" spans="1:1">
      <c r="A659" s="20"/>
    </row>
    <row r="660" spans="1:1">
      <c r="A660" s="20"/>
    </row>
    <row r="661" spans="1:1">
      <c r="A661" s="20"/>
    </row>
    <row r="662" spans="1:1">
      <c r="A662" s="20"/>
    </row>
    <row r="663" spans="1:1">
      <c r="A663" s="20"/>
    </row>
    <row r="664" spans="1:1">
      <c r="A664" s="20"/>
    </row>
    <row r="665" spans="1:1">
      <c r="A665" s="20"/>
    </row>
    <row r="666" spans="1:1">
      <c r="A666" s="20"/>
    </row>
    <row r="667" spans="1:1">
      <c r="A667" s="20"/>
    </row>
    <row r="668" spans="1:1">
      <c r="A668" s="20"/>
    </row>
    <row r="669" spans="1:1">
      <c r="A669" s="20"/>
    </row>
    <row r="670" spans="1:1">
      <c r="A670" s="20"/>
    </row>
    <row r="671" spans="1:1">
      <c r="A671" s="20"/>
    </row>
    <row r="672" spans="1:1">
      <c r="A672" s="20"/>
    </row>
    <row r="673" spans="1:1">
      <c r="A673" s="20"/>
    </row>
    <row r="674" spans="1:1">
      <c r="A674" s="20"/>
    </row>
    <row r="675" spans="1:1">
      <c r="A675" s="20"/>
    </row>
    <row r="676" spans="1:1">
      <c r="A676" s="20"/>
    </row>
    <row r="677" spans="1:1">
      <c r="A677" s="20"/>
    </row>
    <row r="678" spans="1:1">
      <c r="A678" s="20"/>
    </row>
    <row r="679" spans="1:1">
      <c r="A679" s="20"/>
    </row>
    <row r="680" spans="1:1">
      <c r="A680" s="20"/>
    </row>
    <row r="681" spans="1:1">
      <c r="A681" s="20"/>
    </row>
    <row r="682" spans="1:1">
      <c r="A682" s="20"/>
    </row>
    <row r="683" spans="1:1">
      <c r="A683" s="20"/>
    </row>
    <row r="684" spans="1:1">
      <c r="A684" s="20"/>
    </row>
    <row r="685" spans="1:1">
      <c r="A685" s="20"/>
    </row>
    <row r="686" spans="1:1">
      <c r="A686" s="20"/>
    </row>
    <row r="687" spans="1:1">
      <c r="A687" s="20"/>
    </row>
    <row r="688" spans="1:1">
      <c r="A688" s="20"/>
    </row>
    <row r="689" spans="1:1">
      <c r="A689" s="20"/>
    </row>
    <row r="690" spans="1:1">
      <c r="A690" s="20"/>
    </row>
    <row r="691" spans="1:1">
      <c r="A691" s="20"/>
    </row>
    <row r="692" spans="1:1">
      <c r="A692" s="20"/>
    </row>
    <row r="693" spans="1:1">
      <c r="A693" s="20"/>
    </row>
    <row r="694" spans="1:1">
      <c r="A694" s="20"/>
    </row>
    <row r="695" spans="1:1">
      <c r="A695" s="20"/>
    </row>
    <row r="696" spans="1:1">
      <c r="A696" s="20"/>
    </row>
    <row r="697" spans="1:1">
      <c r="A697" s="20"/>
    </row>
    <row r="698" spans="1:1">
      <c r="A698" s="20"/>
    </row>
    <row r="699" spans="1:1">
      <c r="A699" s="20"/>
    </row>
    <row r="700" spans="1:1">
      <c r="A700" s="20"/>
    </row>
    <row r="701" spans="1:1">
      <c r="A701" s="20"/>
    </row>
    <row r="702" spans="1:1">
      <c r="A702" s="20"/>
    </row>
    <row r="703" spans="1:1">
      <c r="A703" s="20"/>
    </row>
    <row r="704" spans="1:1">
      <c r="A704" s="20"/>
    </row>
    <row r="705" spans="1:1">
      <c r="A705" s="20"/>
    </row>
    <row r="706" spans="1:1">
      <c r="A706" s="20"/>
    </row>
    <row r="707" spans="1:1">
      <c r="A707" s="20"/>
    </row>
    <row r="708" spans="1:1">
      <c r="A708" s="20"/>
    </row>
    <row r="709" spans="1:1">
      <c r="A709" s="20"/>
    </row>
    <row r="710" spans="1:1">
      <c r="A710" s="20"/>
    </row>
    <row r="711" spans="1:1">
      <c r="A711" s="20"/>
    </row>
    <row r="712" spans="1:1">
      <c r="A712" s="20"/>
    </row>
    <row r="713" spans="1:1">
      <c r="A713" s="20"/>
    </row>
    <row r="714" spans="1:1">
      <c r="A714" s="20"/>
    </row>
    <row r="715" spans="1:1">
      <c r="A715" s="20"/>
    </row>
    <row r="716" spans="1:1">
      <c r="A716" s="20"/>
    </row>
    <row r="717" spans="1:1">
      <c r="A717" s="20"/>
    </row>
    <row r="718" spans="1:1">
      <c r="A718" s="20"/>
    </row>
    <row r="719" spans="1:1">
      <c r="A719" s="20"/>
    </row>
    <row r="720" spans="1:1">
      <c r="A720" s="20"/>
    </row>
    <row r="721" spans="1:1">
      <c r="A721" s="20"/>
    </row>
    <row r="722" spans="1:1">
      <c r="A722" s="20"/>
    </row>
    <row r="723" spans="1:1">
      <c r="A723" s="20"/>
    </row>
    <row r="724" spans="1:1">
      <c r="A724" s="20"/>
    </row>
    <row r="725" spans="1:1">
      <c r="A725" s="20"/>
    </row>
    <row r="726" spans="1:1">
      <c r="A726" s="20"/>
    </row>
    <row r="727" spans="1:1">
      <c r="A727" s="20"/>
    </row>
    <row r="728" spans="1:1">
      <c r="A728" s="20"/>
    </row>
    <row r="729" spans="1:1">
      <c r="A729" s="20"/>
    </row>
    <row r="730" spans="1:1">
      <c r="A730" s="20"/>
    </row>
    <row r="731" spans="1:1">
      <c r="A731" s="20"/>
    </row>
    <row r="732" spans="1:1">
      <c r="A732" s="20"/>
    </row>
    <row r="733" spans="1:1">
      <c r="A733" s="20"/>
    </row>
    <row r="734" spans="1:1">
      <c r="A734" s="20"/>
    </row>
    <row r="735" spans="1:1">
      <c r="A735" s="20"/>
    </row>
    <row r="736" spans="1:1">
      <c r="A736" s="20"/>
    </row>
    <row r="737" spans="1:1">
      <c r="A737" s="20"/>
    </row>
    <row r="738" spans="1:1">
      <c r="A738" s="20"/>
    </row>
    <row r="739" spans="1:1">
      <c r="A739" s="20"/>
    </row>
    <row r="740" spans="1:1">
      <c r="A740" s="20"/>
    </row>
    <row r="741" spans="1:1">
      <c r="A741" s="20"/>
    </row>
    <row r="742" spans="1:1">
      <c r="A742" s="20"/>
    </row>
    <row r="743" spans="1:1">
      <c r="A743" s="20"/>
    </row>
    <row r="744" spans="1:1">
      <c r="A744" s="20"/>
    </row>
    <row r="745" spans="1:1">
      <c r="A745" s="20"/>
    </row>
    <row r="746" spans="1:1">
      <c r="A746" s="20"/>
    </row>
    <row r="747" spans="1:1">
      <c r="A747" s="20"/>
    </row>
    <row r="748" spans="1:1">
      <c r="A748" s="20"/>
    </row>
    <row r="749" spans="1:1">
      <c r="A749" s="20"/>
    </row>
    <row r="750" spans="1:1">
      <c r="A750" s="20"/>
    </row>
    <row r="751" spans="1:1">
      <c r="A751" s="20"/>
    </row>
    <row r="752" spans="1:1">
      <c r="A752" s="20"/>
    </row>
    <row r="753" spans="1:1">
      <c r="A753" s="20"/>
    </row>
    <row r="754" spans="1:1">
      <c r="A754" s="20"/>
    </row>
    <row r="755" spans="1:1">
      <c r="A755" s="20"/>
    </row>
    <row r="756" spans="1:1">
      <c r="A756" s="20"/>
    </row>
    <row r="757" spans="1:1">
      <c r="A757" s="20"/>
    </row>
    <row r="758" spans="1:1">
      <c r="A758" s="20"/>
    </row>
    <row r="759" spans="1:1">
      <c r="A759" s="20"/>
    </row>
    <row r="760" spans="1:1">
      <c r="A760" s="20"/>
    </row>
    <row r="761" spans="1:1">
      <c r="A761" s="20"/>
    </row>
    <row r="762" spans="1:1">
      <c r="A762" s="20"/>
    </row>
    <row r="763" spans="1:1">
      <c r="A763" s="20"/>
    </row>
    <row r="764" spans="1:1">
      <c r="A764" s="20"/>
    </row>
    <row r="765" spans="1:1">
      <c r="A765" s="20"/>
    </row>
    <row r="766" spans="1:1">
      <c r="A766" s="20"/>
    </row>
    <row r="767" spans="1:1">
      <c r="A767" s="20"/>
    </row>
    <row r="768" spans="1:1">
      <c r="A768" s="20"/>
    </row>
    <row r="769" spans="1:1">
      <c r="A769" s="20"/>
    </row>
    <row r="770" spans="1:1">
      <c r="A770" s="20"/>
    </row>
    <row r="771" spans="1:1">
      <c r="A771" s="20"/>
    </row>
    <row r="772" spans="1:1">
      <c r="A772" s="20"/>
    </row>
    <row r="773" spans="1:1">
      <c r="A773" s="20"/>
    </row>
    <row r="774" spans="1:1">
      <c r="A774" s="20"/>
    </row>
    <row r="775" spans="1:1">
      <c r="A775" s="20"/>
    </row>
    <row r="776" spans="1:1">
      <c r="A776" s="20"/>
    </row>
    <row r="777" spans="1:1">
      <c r="A777" s="20"/>
    </row>
    <row r="778" spans="1:1">
      <c r="A778" s="20"/>
    </row>
    <row r="779" spans="1:1">
      <c r="A779" s="20"/>
    </row>
    <row r="780" spans="1:1">
      <c r="A780" s="20"/>
    </row>
    <row r="781" spans="1:1">
      <c r="A781" s="20"/>
    </row>
    <row r="782" spans="1:1">
      <c r="A782" s="20"/>
    </row>
    <row r="783" spans="1:1">
      <c r="A783" s="20"/>
    </row>
    <row r="784" spans="1:1">
      <c r="A784" s="20"/>
    </row>
    <row r="785" spans="1:1">
      <c r="A785" s="20"/>
    </row>
    <row r="786" spans="1:1">
      <c r="A786" s="20"/>
    </row>
    <row r="787" spans="1:1">
      <c r="A787" s="20"/>
    </row>
    <row r="788" spans="1:1">
      <c r="A788" s="20"/>
    </row>
    <row r="789" spans="1:1">
      <c r="A789" s="20"/>
    </row>
    <row r="790" spans="1:1">
      <c r="A790" s="20"/>
    </row>
    <row r="791" spans="1:1">
      <c r="A791" s="20"/>
    </row>
    <row r="792" spans="1:1">
      <c r="A792" s="20"/>
    </row>
    <row r="793" spans="1:1">
      <c r="A793" s="20"/>
    </row>
    <row r="794" spans="1:1">
      <c r="A794" s="20"/>
    </row>
    <row r="795" spans="1:1">
      <c r="A795" s="20"/>
    </row>
    <row r="796" spans="1:1">
      <c r="A796" s="20"/>
    </row>
    <row r="797" spans="1:1">
      <c r="A797" s="20"/>
    </row>
    <row r="798" spans="1:1">
      <c r="A798" s="20"/>
    </row>
    <row r="799" spans="1:1">
      <c r="A799" s="20"/>
    </row>
    <row r="800" spans="1:1">
      <c r="A800" s="20"/>
    </row>
    <row r="801" spans="1:1">
      <c r="A801" s="20"/>
    </row>
    <row r="802" spans="1:1">
      <c r="A802" s="20"/>
    </row>
    <row r="803" spans="1:1">
      <c r="A803" s="20"/>
    </row>
    <row r="804" spans="1:1">
      <c r="A804" s="20"/>
    </row>
    <row r="805" spans="1:1">
      <c r="A805" s="20"/>
    </row>
    <row r="806" spans="1:1">
      <c r="A806" s="20"/>
    </row>
    <row r="807" spans="1:1">
      <c r="A807" s="20"/>
    </row>
    <row r="808" spans="1:1">
      <c r="A808" s="20"/>
    </row>
    <row r="809" spans="1:1">
      <c r="A809" s="20"/>
    </row>
    <row r="810" spans="1:1">
      <c r="A810" s="20"/>
    </row>
    <row r="811" spans="1:1">
      <c r="A811" s="20"/>
    </row>
    <row r="812" spans="1:1">
      <c r="A812" s="20"/>
    </row>
    <row r="813" spans="1:1">
      <c r="A813" s="20"/>
    </row>
    <row r="814" spans="1:1">
      <c r="A814" s="20"/>
    </row>
    <row r="815" spans="1:1">
      <c r="A815" s="20"/>
    </row>
    <row r="816" spans="1:1">
      <c r="A816" s="20"/>
    </row>
    <row r="817" spans="1:1">
      <c r="A817" s="20"/>
    </row>
    <row r="818" spans="1:1">
      <c r="A818" s="20"/>
    </row>
    <row r="819" spans="1:1">
      <c r="A819" s="20"/>
    </row>
    <row r="820" spans="1:1">
      <c r="A820" s="20"/>
    </row>
    <row r="821" spans="1:1">
      <c r="A821" s="20"/>
    </row>
    <row r="822" spans="1:1">
      <c r="A822" s="20"/>
    </row>
    <row r="823" spans="1:1">
      <c r="A823" s="20"/>
    </row>
    <row r="824" spans="1:1">
      <c r="A824" s="20"/>
    </row>
    <row r="825" spans="1:1">
      <c r="A825" s="20"/>
    </row>
    <row r="826" spans="1:1">
      <c r="A826" s="20"/>
    </row>
    <row r="827" spans="1:1">
      <c r="A827" s="20"/>
    </row>
    <row r="828" spans="1:1">
      <c r="A828" s="20"/>
    </row>
    <row r="829" spans="1:1">
      <c r="A829" s="20"/>
    </row>
    <row r="830" spans="1:1">
      <c r="A830" s="20"/>
    </row>
    <row r="831" spans="1:1">
      <c r="A831" s="20"/>
    </row>
    <row r="832" spans="1:1">
      <c r="A832" s="20"/>
    </row>
    <row r="833" spans="1:1">
      <c r="A833" s="20"/>
    </row>
    <row r="834" spans="1:1">
      <c r="A834" s="20"/>
    </row>
    <row r="835" spans="1:1">
      <c r="A835" s="20"/>
    </row>
    <row r="836" spans="1:1">
      <c r="A836" s="20"/>
    </row>
    <row r="837" spans="1:1">
      <c r="A837" s="20"/>
    </row>
    <row r="838" spans="1:1">
      <c r="A838" s="20"/>
    </row>
    <row r="839" spans="1:1">
      <c r="A839" s="20"/>
    </row>
    <row r="840" spans="1:1">
      <c r="A840" s="20"/>
    </row>
    <row r="841" spans="1:1">
      <c r="A841" s="20"/>
    </row>
    <row r="842" spans="1:1">
      <c r="A842" s="20"/>
    </row>
    <row r="843" spans="1:1">
      <c r="A843" s="20"/>
    </row>
    <row r="844" spans="1:1">
      <c r="A844" s="20"/>
    </row>
    <row r="845" spans="1:1">
      <c r="A845" s="20"/>
    </row>
    <row r="846" spans="1:1">
      <c r="A846" s="20"/>
    </row>
    <row r="847" spans="1:1">
      <c r="A847" s="20"/>
    </row>
    <row r="848" spans="1:1">
      <c r="A848" s="20"/>
    </row>
    <row r="849" spans="1:1">
      <c r="A849" s="20"/>
    </row>
    <row r="850" spans="1:1">
      <c r="A850" s="20"/>
    </row>
    <row r="851" spans="1:1">
      <c r="A851" s="20"/>
    </row>
    <row r="852" spans="1:1">
      <c r="A852" s="20"/>
    </row>
    <row r="853" spans="1:1">
      <c r="A853" s="20"/>
    </row>
    <row r="854" spans="1:1">
      <c r="A854" s="20"/>
    </row>
    <row r="855" spans="1:1">
      <c r="A855" s="20"/>
    </row>
    <row r="856" spans="1:1">
      <c r="A856" s="20"/>
    </row>
    <row r="857" spans="1:1">
      <c r="A857" s="20"/>
    </row>
    <row r="858" spans="1:1">
      <c r="A858" s="20"/>
    </row>
    <row r="859" spans="1:1">
      <c r="A859" s="20"/>
    </row>
    <row r="860" spans="1:1">
      <c r="A860" s="20"/>
    </row>
    <row r="861" spans="1:1">
      <c r="A861" s="20"/>
    </row>
    <row r="862" spans="1:1">
      <c r="A862" s="20"/>
    </row>
    <row r="863" spans="1:1">
      <c r="A863" s="20"/>
    </row>
    <row r="864" spans="1:1">
      <c r="A864" s="20"/>
    </row>
    <row r="865" spans="1:1">
      <c r="A865" s="20"/>
    </row>
    <row r="866" spans="1:1">
      <c r="A866" s="20"/>
    </row>
    <row r="867" spans="1:1">
      <c r="A867" s="20"/>
    </row>
    <row r="868" spans="1:1">
      <c r="A868" s="20"/>
    </row>
    <row r="869" spans="1:1">
      <c r="A869" s="20"/>
    </row>
    <row r="870" spans="1:1">
      <c r="A870" s="20"/>
    </row>
    <row r="871" spans="1:1">
      <c r="A871" s="20"/>
    </row>
    <row r="872" spans="1:1">
      <c r="A872" s="20"/>
    </row>
    <row r="873" spans="1:1">
      <c r="A873" s="20"/>
    </row>
    <row r="874" spans="1:1">
      <c r="A874" s="20"/>
    </row>
    <row r="875" spans="1:1">
      <c r="A875" s="20"/>
    </row>
    <row r="876" spans="1:1">
      <c r="A876" s="20"/>
    </row>
    <row r="877" spans="1:1">
      <c r="A877" s="20"/>
    </row>
    <row r="878" spans="1:1">
      <c r="A878" s="20"/>
    </row>
    <row r="879" spans="1:1">
      <c r="A879" s="20"/>
    </row>
    <row r="880" spans="1:1">
      <c r="A880" s="20"/>
    </row>
    <row r="881" spans="1:1">
      <c r="A881" s="20"/>
    </row>
    <row r="882" spans="1:1">
      <c r="A882" s="20"/>
    </row>
    <row r="883" spans="1:1">
      <c r="A883" s="20"/>
    </row>
    <row r="884" spans="1:1">
      <c r="A884" s="20"/>
    </row>
    <row r="885" spans="1:1">
      <c r="A885" s="20"/>
    </row>
    <row r="886" spans="1:1">
      <c r="A886" s="20"/>
    </row>
    <row r="887" spans="1:1">
      <c r="A887" s="20"/>
    </row>
    <row r="888" spans="1:1">
      <c r="A888" s="20"/>
    </row>
    <row r="889" spans="1:1">
      <c r="A889" s="20"/>
    </row>
    <row r="890" spans="1:1">
      <c r="A890" s="20"/>
    </row>
    <row r="891" spans="1:1">
      <c r="A891" s="20"/>
    </row>
    <row r="892" spans="1:1">
      <c r="A892" s="20"/>
    </row>
    <row r="893" spans="1:1">
      <c r="A893" s="20"/>
    </row>
    <row r="894" spans="1:1">
      <c r="A894" s="20"/>
    </row>
    <row r="895" spans="1:1">
      <c r="A895" s="20"/>
    </row>
    <row r="896" spans="1:1">
      <c r="A896" s="20"/>
    </row>
    <row r="897" spans="1:1">
      <c r="A897" s="20"/>
    </row>
    <row r="898" spans="1:1">
      <c r="A898" s="20"/>
    </row>
    <row r="899" spans="1:1">
      <c r="A899" s="20"/>
    </row>
    <row r="900" spans="1:1">
      <c r="A900" s="20"/>
    </row>
    <row r="901" spans="1:1">
      <c r="A901" s="20"/>
    </row>
    <row r="902" spans="1:1">
      <c r="A902" s="20"/>
    </row>
    <row r="903" spans="1:1">
      <c r="A903" s="20"/>
    </row>
    <row r="904" spans="1:1">
      <c r="A904" s="20"/>
    </row>
    <row r="905" spans="1:1">
      <c r="A905" s="20"/>
    </row>
    <row r="906" spans="1:1">
      <c r="A906" s="20"/>
    </row>
    <row r="907" spans="1:1">
      <c r="A907" s="20"/>
    </row>
    <row r="908" spans="1:1">
      <c r="A908" s="20"/>
    </row>
    <row r="909" spans="1:1">
      <c r="A909" s="20"/>
    </row>
    <row r="910" spans="1:1">
      <c r="A910" s="20"/>
    </row>
    <row r="911" spans="1:1">
      <c r="A911" s="20"/>
    </row>
    <row r="912" spans="1:1">
      <c r="A912" s="20"/>
    </row>
    <row r="913" spans="1:1">
      <c r="A913" s="20"/>
    </row>
    <row r="914" spans="1:1">
      <c r="A914" s="20"/>
    </row>
    <row r="915" spans="1:1">
      <c r="A915" s="20"/>
    </row>
    <row r="916" spans="1:1">
      <c r="A916" s="20"/>
    </row>
    <row r="917" spans="1:1">
      <c r="A917" s="20"/>
    </row>
    <row r="918" spans="1:1">
      <c r="A918" s="20"/>
    </row>
    <row r="919" spans="1:1">
      <c r="A919" s="20"/>
    </row>
    <row r="920" spans="1:1">
      <c r="A920" s="20"/>
    </row>
    <row r="921" spans="1:1">
      <c r="A921" s="20"/>
    </row>
    <row r="922" spans="1:1">
      <c r="A922" s="20"/>
    </row>
    <row r="923" spans="1:1">
      <c r="A923" s="20"/>
    </row>
    <row r="924" spans="1:1">
      <c r="A924" s="20"/>
    </row>
    <row r="925" spans="1:1">
      <c r="A925" s="20"/>
    </row>
    <row r="926" spans="1:1">
      <c r="A926" s="20"/>
    </row>
    <row r="927" spans="1:1">
      <c r="A927" s="20"/>
    </row>
    <row r="928" spans="1:1">
      <c r="A928" s="20"/>
    </row>
    <row r="929" spans="1:1">
      <c r="A929" s="20"/>
    </row>
    <row r="930" spans="1:1">
      <c r="A930" s="20"/>
    </row>
    <row r="931" spans="1:1">
      <c r="A931" s="20"/>
    </row>
    <row r="932" spans="1:1">
      <c r="A932" s="20"/>
    </row>
    <row r="933" spans="1:1">
      <c r="A933" s="20"/>
    </row>
    <row r="934" spans="1:1">
      <c r="A934" s="20"/>
    </row>
    <row r="935" spans="1:1">
      <c r="A935" s="20"/>
    </row>
    <row r="936" spans="1:1">
      <c r="A936" s="20"/>
    </row>
    <row r="937" spans="1:1">
      <c r="A937" s="20"/>
    </row>
    <row r="938" spans="1:1">
      <c r="A938" s="20"/>
    </row>
    <row r="939" spans="1:1">
      <c r="A939" s="20"/>
    </row>
    <row r="940" spans="1:1">
      <c r="A940" s="20"/>
    </row>
    <row r="941" spans="1:1">
      <c r="A941" s="20"/>
    </row>
    <row r="942" spans="1:1">
      <c r="A942" s="20"/>
    </row>
    <row r="943" spans="1:1">
      <c r="A943" s="20"/>
    </row>
    <row r="944" spans="1:1">
      <c r="A944" s="20"/>
    </row>
    <row r="945" spans="1:1">
      <c r="A945" s="20"/>
    </row>
    <row r="946" spans="1:1">
      <c r="A946" s="20"/>
    </row>
    <row r="947" spans="1:1">
      <c r="A947" s="20"/>
    </row>
    <row r="948" spans="1:1">
      <c r="A948" s="20"/>
    </row>
    <row r="949" spans="1:1">
      <c r="A949" s="20"/>
    </row>
    <row r="950" spans="1:1">
      <c r="A950" s="20"/>
    </row>
    <row r="951" spans="1:1">
      <c r="A951" s="20"/>
    </row>
    <row r="952" spans="1:1">
      <c r="A952" s="20"/>
    </row>
    <row r="953" spans="1:1">
      <c r="A953" s="20"/>
    </row>
    <row r="954" spans="1:1">
      <c r="A954" s="20"/>
    </row>
    <row r="955" spans="1:1">
      <c r="A955" s="20"/>
    </row>
    <row r="956" spans="1:1">
      <c r="A956" s="20"/>
    </row>
    <row r="957" spans="1:1">
      <c r="A957" s="20"/>
    </row>
    <row r="958" spans="1:1">
      <c r="A958" s="20"/>
    </row>
    <row r="959" spans="1:1">
      <c r="A959" s="20"/>
    </row>
    <row r="960" spans="1:1">
      <c r="A960" s="20"/>
    </row>
    <row r="961" spans="1:1">
      <c r="A961" s="20"/>
    </row>
    <row r="962" spans="1:1">
      <c r="A962" s="20"/>
    </row>
    <row r="963" spans="1:1">
      <c r="A963" s="20"/>
    </row>
    <row r="964" spans="1:1">
      <c r="A964" s="20"/>
    </row>
    <row r="965" spans="1:1">
      <c r="A965" s="20"/>
    </row>
    <row r="966" spans="1:1">
      <c r="A966" s="20"/>
    </row>
    <row r="967" spans="1:1">
      <c r="A967" s="20"/>
    </row>
    <row r="968" spans="1:1">
      <c r="A968" s="20"/>
    </row>
    <row r="969" spans="1:1">
      <c r="A969" s="20"/>
    </row>
    <row r="970" spans="1:1">
      <c r="A970" s="20"/>
    </row>
    <row r="971" spans="1:1">
      <c r="A971" s="20"/>
    </row>
    <row r="972" spans="1:1">
      <c r="A972" s="20"/>
    </row>
    <row r="973" spans="1:1">
      <c r="A973" s="20"/>
    </row>
    <row r="974" spans="1:1">
      <c r="A974" s="20"/>
    </row>
    <row r="975" spans="1:1">
      <c r="A975" s="20"/>
    </row>
    <row r="976" spans="1:1">
      <c r="A976" s="20"/>
    </row>
    <row r="977" spans="1:1">
      <c r="A977" s="20"/>
    </row>
    <row r="978" spans="1:1">
      <c r="A978" s="20"/>
    </row>
    <row r="979" spans="1:1">
      <c r="A979" s="20"/>
    </row>
    <row r="980" spans="1:1">
      <c r="A980" s="20"/>
    </row>
    <row r="981" spans="1:1">
      <c r="A981" s="20"/>
    </row>
    <row r="982" spans="1:1">
      <c r="A982" s="20"/>
    </row>
    <row r="983" spans="1:1">
      <c r="A983" s="20"/>
    </row>
    <row r="984" spans="1:1">
      <c r="A984" s="20"/>
    </row>
    <row r="985" spans="1:1">
      <c r="A985" s="20"/>
    </row>
    <row r="986" spans="1:1">
      <c r="A986" s="20"/>
    </row>
    <row r="987" spans="1:1">
      <c r="A987" s="20"/>
    </row>
    <row r="988" spans="1:1">
      <c r="A988" s="20"/>
    </row>
    <row r="989" spans="1:1">
      <c r="A989" s="20"/>
    </row>
    <row r="990" spans="1:1">
      <c r="A990" s="20"/>
    </row>
    <row r="991" spans="1:1">
      <c r="A991" s="20"/>
    </row>
    <row r="992" spans="1:1">
      <c r="A992" s="20"/>
    </row>
    <row r="993" spans="1:1">
      <c r="A993" s="20"/>
    </row>
    <row r="994" spans="1:1">
      <c r="A994" s="20"/>
    </row>
    <row r="995" spans="1:1">
      <c r="A995" s="20"/>
    </row>
    <row r="996" spans="1:1">
      <c r="A996" s="20"/>
    </row>
    <row r="997" spans="1:1">
      <c r="A997" s="20"/>
    </row>
    <row r="998" spans="1:1">
      <c r="A998" s="20"/>
    </row>
    <row r="999" spans="1:1">
      <c r="A999" s="20"/>
    </row>
    <row r="1000" spans="1:1">
      <c r="A1000" s="20"/>
    </row>
    <row r="1001" spans="1:1">
      <c r="A1001" s="20"/>
    </row>
    <row r="1002" spans="1:1">
      <c r="A1002" s="20"/>
    </row>
    <row r="1003" spans="1:1">
      <c r="A1003" s="20"/>
    </row>
    <row r="1004" spans="1:1">
      <c r="A1004" s="20"/>
    </row>
    <row r="1005" spans="1:1">
      <c r="A1005" s="20"/>
    </row>
    <row r="1006" spans="1:1">
      <c r="A1006" s="20"/>
    </row>
    <row r="1007" spans="1:1">
      <c r="A1007" s="20"/>
    </row>
    <row r="1008" spans="1:1">
      <c r="A1008" s="20"/>
    </row>
    <row r="1009" spans="1:1">
      <c r="A1009" s="20"/>
    </row>
    <row r="1010" spans="1:1">
      <c r="A1010" s="20"/>
    </row>
    <row r="1011" spans="1:1">
      <c r="A1011" s="20"/>
    </row>
    <row r="1012" spans="1:1">
      <c r="A1012" s="20"/>
    </row>
    <row r="1013" spans="1:1">
      <c r="A1013" s="20"/>
    </row>
    <row r="1014" spans="1:1">
      <c r="A1014" s="20"/>
    </row>
    <row r="1015" spans="1:1">
      <c r="A1015" s="20"/>
    </row>
    <row r="1016" spans="1:1">
      <c r="A1016" s="20"/>
    </row>
    <row r="1017" spans="1:1">
      <c r="A1017" s="20"/>
    </row>
    <row r="1018" spans="1:1">
      <c r="A1018" s="20"/>
    </row>
    <row r="1019" spans="1:1">
      <c r="A1019" s="20"/>
    </row>
    <row r="1020" spans="1:1">
      <c r="A1020" s="20"/>
    </row>
    <row r="1021" spans="1:1">
      <c r="A1021" s="20"/>
    </row>
    <row r="1022" spans="1:1">
      <c r="A1022" s="20"/>
    </row>
    <row r="1023" spans="1:1">
      <c r="A1023" s="20"/>
    </row>
    <row r="1024" spans="1:1">
      <c r="A1024" s="20"/>
    </row>
    <row r="1025" spans="1:1">
      <c r="A1025" s="20"/>
    </row>
  </sheetData>
  <conditionalFormatting sqref="F52:F181">
    <cfRule type="cellIs" dxfId="7" priority="1" operator="lessThan">
      <formula>$J$69</formula>
    </cfRule>
    <cfRule type="cellIs" dxfId="6" priority="2" operator="greaterThan">
      <formula>$J$70</formula>
    </cfRule>
  </conditionalFormatting>
  <printOptions headings="1" gridLines="1"/>
  <pageMargins left="0.75" right="0.75" top="1" bottom="1" header="0.5" footer="0.5"/>
  <pageSetup scale="37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pageSetUpPr fitToPage="1"/>
  </sheetPr>
  <dimension ref="A1:Q1025"/>
  <sheetViews>
    <sheetView topLeftCell="A48" workbookViewId="0">
      <selection activeCell="G68" sqref="G68"/>
    </sheetView>
  </sheetViews>
  <sheetFormatPr defaultColWidth="8" defaultRowHeight="12.75"/>
  <cols>
    <col min="1" max="1" width="11.85546875" style="19" customWidth="1"/>
    <col min="2" max="5" width="11.7109375" style="19" customWidth="1"/>
    <col min="6" max="6" width="8.140625" style="19" bestFit="1" customWidth="1"/>
    <col min="7" max="7" width="10.28515625" style="19" customWidth="1"/>
    <col min="8" max="8" width="8.140625" style="19" bestFit="1" customWidth="1"/>
    <col min="9" max="9" width="16" style="19" bestFit="1" customWidth="1"/>
    <col min="10" max="10" width="18.7109375" style="19" customWidth="1"/>
    <col min="11" max="11" width="16" style="19" bestFit="1" customWidth="1"/>
    <col min="12" max="12" width="8.140625" style="19" bestFit="1" customWidth="1"/>
    <col min="13" max="13" width="14.28515625" style="19" customWidth="1"/>
    <col min="14" max="14" width="8" style="19"/>
    <col min="15" max="15" width="16.85546875" style="19" customWidth="1"/>
    <col min="16" max="16" width="9.140625" style="19" bestFit="1" customWidth="1"/>
    <col min="17" max="16384" width="8" style="19"/>
  </cols>
  <sheetData>
    <row r="1" spans="1:2" hidden="1">
      <c r="A1" s="19" t="s">
        <v>60</v>
      </c>
      <c r="B1" s="19" t="s">
        <v>61</v>
      </c>
    </row>
    <row r="2" spans="1:2" hidden="1">
      <c r="A2" s="20"/>
    </row>
    <row r="3" spans="1:2" hidden="1">
      <c r="A3" s="20"/>
    </row>
    <row r="4" spans="1:2" hidden="1">
      <c r="A4" s="20"/>
    </row>
    <row r="5" spans="1:2" hidden="1">
      <c r="A5" s="20"/>
    </row>
    <row r="6" spans="1:2" hidden="1">
      <c r="A6" s="20"/>
    </row>
    <row r="7" spans="1:2" hidden="1">
      <c r="A7" s="20"/>
    </row>
    <row r="8" spans="1:2" hidden="1">
      <c r="A8" s="20"/>
    </row>
    <row r="9" spans="1:2" hidden="1">
      <c r="A9" s="20"/>
    </row>
    <row r="10" spans="1:2" hidden="1">
      <c r="A10" s="20"/>
    </row>
    <row r="11" spans="1:2" hidden="1">
      <c r="A11" s="20"/>
    </row>
    <row r="12" spans="1:2" hidden="1">
      <c r="A12" s="20"/>
    </row>
    <row r="13" spans="1:2" hidden="1">
      <c r="A13" s="20"/>
    </row>
    <row r="14" spans="1:2" hidden="1">
      <c r="A14" s="20"/>
    </row>
    <row r="15" spans="1:2" hidden="1">
      <c r="A15" s="20"/>
    </row>
    <row r="16" spans="1:2" hidden="1">
      <c r="A16" s="20"/>
    </row>
    <row r="17" spans="1:1" hidden="1">
      <c r="A17" s="20"/>
    </row>
    <row r="18" spans="1:1" hidden="1">
      <c r="A18" s="20"/>
    </row>
    <row r="19" spans="1:1" hidden="1">
      <c r="A19" s="20"/>
    </row>
    <row r="20" spans="1:1" hidden="1">
      <c r="A20" s="20"/>
    </row>
    <row r="21" spans="1:1" hidden="1">
      <c r="A21" s="20"/>
    </row>
    <row r="22" spans="1:1" hidden="1">
      <c r="A22" s="20"/>
    </row>
    <row r="23" spans="1:1" hidden="1">
      <c r="A23" s="20"/>
    </row>
    <row r="24" spans="1:1" hidden="1">
      <c r="A24" s="20"/>
    </row>
    <row r="25" spans="1:1" hidden="1">
      <c r="A25" s="20"/>
    </row>
    <row r="26" spans="1:1" hidden="1">
      <c r="A26" s="20"/>
    </row>
    <row r="27" spans="1:1" hidden="1">
      <c r="A27" s="20"/>
    </row>
    <row r="28" spans="1:1" hidden="1">
      <c r="A28" s="20"/>
    </row>
    <row r="29" spans="1:1" hidden="1">
      <c r="A29" s="20"/>
    </row>
    <row r="30" spans="1:1" hidden="1">
      <c r="A30" s="20"/>
    </row>
    <row r="31" spans="1:1" hidden="1">
      <c r="A31" s="20"/>
    </row>
    <row r="32" spans="1:1" hidden="1">
      <c r="A32" s="20"/>
    </row>
    <row r="33" spans="1:1" hidden="1">
      <c r="A33" s="20"/>
    </row>
    <row r="34" spans="1:1" hidden="1">
      <c r="A34" s="20"/>
    </row>
    <row r="35" spans="1:1" hidden="1">
      <c r="A35" s="20"/>
    </row>
    <row r="36" spans="1:1" hidden="1">
      <c r="A36" s="20"/>
    </row>
    <row r="37" spans="1:1" hidden="1">
      <c r="A37" s="20"/>
    </row>
    <row r="38" spans="1:1" hidden="1">
      <c r="A38" s="20"/>
    </row>
    <row r="39" spans="1:1" hidden="1">
      <c r="A39" s="20"/>
    </row>
    <row r="40" spans="1:1" hidden="1">
      <c r="A40" s="20"/>
    </row>
    <row r="41" spans="1:1" hidden="1">
      <c r="A41" s="20"/>
    </row>
    <row r="42" spans="1:1" hidden="1">
      <c r="A42" s="20"/>
    </row>
    <row r="43" spans="1:1" hidden="1">
      <c r="A43" s="20"/>
    </row>
    <row r="44" spans="1:1" hidden="1">
      <c r="A44" s="20"/>
    </row>
    <row r="45" spans="1:1" hidden="1">
      <c r="A45" s="20"/>
    </row>
    <row r="46" spans="1:1" hidden="1">
      <c r="A46" s="20"/>
    </row>
    <row r="47" spans="1:1" hidden="1">
      <c r="A47" s="20"/>
    </row>
    <row r="48" spans="1:1">
      <c r="A48" s="20"/>
    </row>
    <row r="49" spans="1:16">
      <c r="A49" s="20"/>
      <c r="D49" s="19" t="s">
        <v>62</v>
      </c>
      <c r="E49" s="19">
        <f>MIN(E52:E181)</f>
        <v>-0.240320429</v>
      </c>
      <c r="F49" s="19">
        <f>MIN(F52:F181)</f>
        <v>-0.20250895599999999</v>
      </c>
      <c r="I49" s="41" t="s">
        <v>63</v>
      </c>
      <c r="J49" s="41">
        <f>PERCENTILE(CSCO,0.9)</f>
        <v>0.20543200966000003</v>
      </c>
    </row>
    <row r="50" spans="1:16">
      <c r="A50" s="20"/>
      <c r="D50" s="19" t="s">
        <v>64</v>
      </c>
      <c r="E50" s="19">
        <f>MAX(E52:E181)</f>
        <v>0.27661910649999999</v>
      </c>
      <c r="F50" s="19">
        <f>MAX(F52:F181)</f>
        <v>0.33898305890000002</v>
      </c>
      <c r="I50" s="42" t="s">
        <v>65</v>
      </c>
      <c r="J50" s="41">
        <f>PERCENTRANK(CSCO,F153)</f>
        <v>3.7999999999999999E-2</v>
      </c>
    </row>
    <row r="51" spans="1:16">
      <c r="A51" s="20" t="s">
        <v>56</v>
      </c>
      <c r="B51" s="19" t="s">
        <v>57</v>
      </c>
      <c r="C51" s="19" t="s">
        <v>58</v>
      </c>
      <c r="D51" s="19" t="s">
        <v>59</v>
      </c>
      <c r="E51" s="19" t="s">
        <v>46</v>
      </c>
      <c r="F51" s="19" t="s">
        <v>45</v>
      </c>
    </row>
    <row r="52" spans="1:16" ht="15.75" thickBot="1">
      <c r="A52" s="20">
        <v>32962</v>
      </c>
      <c r="B52" s="19">
        <v>0.1215189844</v>
      </c>
      <c r="C52" s="19">
        <v>4.0485829100000002E-2</v>
      </c>
      <c r="D52" s="19">
        <v>3.7267081399999999E-2</v>
      </c>
      <c r="E52" s="19">
        <v>2.2284122199999999E-2</v>
      </c>
      <c r="F52">
        <v>1.0752688200000001E-2</v>
      </c>
      <c r="G52" s="20"/>
      <c r="J52" s="20"/>
      <c r="M52" s="20"/>
      <c r="P52" s="20"/>
    </row>
    <row r="53" spans="1:16" ht="15">
      <c r="A53" s="20">
        <v>32993</v>
      </c>
      <c r="B53" s="19">
        <v>4.7404061999999997E-2</v>
      </c>
      <c r="C53" s="19">
        <v>-3.891051E-3</v>
      </c>
      <c r="D53" s="19">
        <v>-5.3892214000000001E-2</v>
      </c>
      <c r="E53" s="19">
        <v>-3.5422344000000001E-2</v>
      </c>
      <c r="F53">
        <v>1.0638297499999999E-2</v>
      </c>
      <c r="G53" s="20"/>
      <c r="I53" s="22" t="s">
        <v>46</v>
      </c>
      <c r="J53" s="22"/>
      <c r="K53" s="22" t="s">
        <v>45</v>
      </c>
      <c r="L53" s="22"/>
      <c r="M53" s="20"/>
      <c r="P53" s="20"/>
    </row>
    <row r="54" spans="1:16" ht="15">
      <c r="A54" s="20">
        <v>33024</v>
      </c>
      <c r="B54" s="19">
        <v>0.2586206794</v>
      </c>
      <c r="C54" s="19">
        <v>8.3515621700000001E-2</v>
      </c>
      <c r="D54" s="19">
        <v>0.2215189934</v>
      </c>
      <c r="E54" s="19">
        <v>0.1158192083</v>
      </c>
      <c r="F54">
        <v>4.2105265000000003E-2</v>
      </c>
      <c r="G54" s="20"/>
      <c r="H54" s="19" t="s">
        <v>45</v>
      </c>
      <c r="I54" s="23"/>
      <c r="J54" s="23"/>
      <c r="K54" s="23"/>
      <c r="L54" s="23"/>
      <c r="M54" s="20"/>
      <c r="P54" s="20"/>
    </row>
    <row r="55" spans="1:16" ht="15">
      <c r="A55" s="20">
        <v>33053</v>
      </c>
      <c r="B55" s="19">
        <v>4.1095890099999997E-2</v>
      </c>
      <c r="C55" s="19">
        <v>5.4446458999999996E-3</v>
      </c>
      <c r="D55" s="19">
        <v>-2.5906736E-2</v>
      </c>
      <c r="E55" s="19">
        <v>-2.0565553E-2</v>
      </c>
      <c r="F55">
        <v>7.0707067799999995E-2</v>
      </c>
      <c r="G55" s="20"/>
      <c r="H55" s="19">
        <v>0.4</v>
      </c>
      <c r="I55" s="23" t="s">
        <v>66</v>
      </c>
      <c r="J55" s="23">
        <v>9.2769663056255572E-3</v>
      </c>
      <c r="K55" s="23" t="s">
        <v>66</v>
      </c>
      <c r="L55" s="23">
        <v>5.5572634531538455E-2</v>
      </c>
      <c r="M55" s="40">
        <f>AVERAGE(E52:E181)</f>
        <v>9.2769663056255572E-3</v>
      </c>
      <c r="N55" s="40">
        <f>AVERAGE(F52:F181)</f>
        <v>5.5572634531538455E-2</v>
      </c>
      <c r="O55" s="19" t="str">
        <f ca="1">_xlfn.FORMULATEXT(M55)</f>
        <v>=AVERAGE(E52:E181)</v>
      </c>
      <c r="P55" s="20"/>
    </row>
    <row r="56" spans="1:16" ht="15">
      <c r="A56" s="20">
        <v>33085</v>
      </c>
      <c r="B56" s="19">
        <v>-0.125</v>
      </c>
      <c r="C56" s="19">
        <v>3.4296028300000003E-2</v>
      </c>
      <c r="D56" s="19">
        <v>-5.3191490000000001E-2</v>
      </c>
      <c r="E56" s="19">
        <v>-2.0997374999999999E-2</v>
      </c>
      <c r="F56">
        <v>-3.7735850000000001E-2</v>
      </c>
      <c r="G56" s="20"/>
      <c r="H56" s="19">
        <v>0.3</v>
      </c>
      <c r="I56" s="23" t="s">
        <v>67</v>
      </c>
      <c r="J56" s="23">
        <v>7.8640307454948127E-3</v>
      </c>
      <c r="K56" s="23" t="s">
        <v>67</v>
      </c>
      <c r="L56" s="23">
        <v>1.070101708151408E-2</v>
      </c>
      <c r="M56" s="40"/>
      <c r="P56" s="20"/>
    </row>
    <row r="57" spans="1:16" ht="15">
      <c r="A57" s="20">
        <v>33116</v>
      </c>
      <c r="B57" s="19">
        <v>-7.5187965999999995E-2</v>
      </c>
      <c r="C57" s="19">
        <v>-0.13438046000000001</v>
      </c>
      <c r="D57" s="19">
        <v>-0.25</v>
      </c>
      <c r="E57" s="19">
        <v>-0.13136729599999999</v>
      </c>
      <c r="F57">
        <v>-2.9411764999999999E-2</v>
      </c>
      <c r="G57" s="20"/>
      <c r="H57" s="19">
        <v>0.2</v>
      </c>
      <c r="I57" s="23" t="s">
        <v>68</v>
      </c>
      <c r="J57" s="23">
        <v>-5.4200474999999996E-3</v>
      </c>
      <c r="K57" s="23" t="s">
        <v>68</v>
      </c>
      <c r="L57" s="23">
        <v>5.0069587300000003E-2</v>
      </c>
      <c r="M57" s="40">
        <f>MEDIAN(E52:E181)</f>
        <v>-5.4200474999999996E-3</v>
      </c>
      <c r="N57" s="40">
        <f>MEDIAN(F52:F181)</f>
        <v>5.0069587300000003E-2</v>
      </c>
      <c r="O57" s="19" t="str">
        <f t="shared" ref="O57:O62" ca="1" si="0">_xlfn.FORMULATEXT(M57)</f>
        <v>=MEDIAN(E52:E181)</v>
      </c>
      <c r="P57" s="20"/>
    </row>
    <row r="58" spans="1:16" ht="15">
      <c r="A58" s="20">
        <v>33144</v>
      </c>
      <c r="B58" s="19">
        <v>2.4390242999999999E-2</v>
      </c>
      <c r="C58" s="19">
        <v>-0.11338709299999999</v>
      </c>
      <c r="D58" s="19">
        <v>-3.7453180000000001E-3</v>
      </c>
      <c r="E58" s="19">
        <v>-8.8050313000000005E-2</v>
      </c>
      <c r="F58">
        <v>-9.0909093999999996E-2</v>
      </c>
      <c r="G58" s="20"/>
      <c r="H58" s="19">
        <v>0.1</v>
      </c>
      <c r="I58" s="23" t="s">
        <v>69</v>
      </c>
      <c r="J58" s="23" t="e">
        <v>#N/A</v>
      </c>
      <c r="K58" s="23" t="s">
        <v>69</v>
      </c>
      <c r="L58" s="23">
        <v>5.1428571300000003E-2</v>
      </c>
      <c r="M58" s="40" t="e">
        <f>MODE(E52:E181)</f>
        <v>#N/A</v>
      </c>
      <c r="N58" s="40">
        <f>MODE(F52:F181)</f>
        <v>5.1428571300000003E-2</v>
      </c>
      <c r="O58" s="19" t="str">
        <f t="shared" ca="1" si="0"/>
        <v>=MODE(E52:E181)</v>
      </c>
      <c r="P58" s="20"/>
    </row>
    <row r="59" spans="1:16" ht="15">
      <c r="A59" s="20">
        <v>33177</v>
      </c>
      <c r="B59" s="19">
        <v>1.1904762100000001E-2</v>
      </c>
      <c r="C59" s="19">
        <v>-4.5871559999999999E-2</v>
      </c>
      <c r="D59" s="19">
        <v>7.5187971999999999E-3</v>
      </c>
      <c r="E59" s="19">
        <v>1.3793103399999999E-2</v>
      </c>
      <c r="F59">
        <v>0.3111111224</v>
      </c>
      <c r="G59" s="20"/>
      <c r="H59" s="19">
        <v>0</v>
      </c>
      <c r="I59" s="23" t="s">
        <v>70</v>
      </c>
      <c r="J59" s="23">
        <v>8.9663745982372395E-2</v>
      </c>
      <c r="K59" s="23" t="s">
        <v>70</v>
      </c>
      <c r="L59" s="23">
        <v>0.12201036699908452</v>
      </c>
      <c r="M59" s="40">
        <f>STDEV(E52:E181)</f>
        <v>8.9663745982372395E-2</v>
      </c>
      <c r="N59" s="40">
        <f>STDEV(F52:F181)</f>
        <v>0.12201036699908452</v>
      </c>
      <c r="O59" s="19" t="str">
        <f t="shared" ca="1" si="0"/>
        <v>=STDEV(E52:E181)</v>
      </c>
      <c r="P59" s="20"/>
    </row>
    <row r="60" spans="1:16" ht="15">
      <c r="A60" s="20">
        <v>33207</v>
      </c>
      <c r="B60" s="19">
        <v>0.13333334029999999</v>
      </c>
      <c r="C60" s="19">
        <v>5.2884616000000002E-2</v>
      </c>
      <c r="D60" s="19">
        <v>0.1194029823</v>
      </c>
      <c r="E60" s="19">
        <v>1.3605441899999999E-2</v>
      </c>
      <c r="F60">
        <v>0.33898305890000002</v>
      </c>
      <c r="G60" s="20"/>
      <c r="H60" s="19">
        <v>-0.1</v>
      </c>
      <c r="I60" s="23" t="s">
        <v>71</v>
      </c>
      <c r="J60" s="23">
        <v>8.0395873435914027E-3</v>
      </c>
      <c r="K60" s="23" t="s">
        <v>71</v>
      </c>
      <c r="L60" s="23">
        <v>1.4886529655251293E-2</v>
      </c>
      <c r="M60" s="40">
        <f>VAR(E52:E181)</f>
        <v>8.0395873435914027E-3</v>
      </c>
      <c r="N60" s="40">
        <f>VAR(F52:F181)</f>
        <v>1.4886529655251293E-2</v>
      </c>
      <c r="O60" s="19" t="str">
        <f t="shared" ca="1" si="0"/>
        <v>=VAR(E52:E181)</v>
      </c>
      <c r="P60" s="20"/>
    </row>
    <row r="61" spans="1:16" ht="15">
      <c r="A61" s="20">
        <v>33238</v>
      </c>
      <c r="B61" s="19">
        <v>4.1522491699999997E-2</v>
      </c>
      <c r="C61" s="19">
        <v>5.7260274899999998E-2</v>
      </c>
      <c r="D61" s="19">
        <v>2.6666667299999999E-2</v>
      </c>
      <c r="E61" s="19">
        <v>-5.8219180000000002E-2</v>
      </c>
      <c r="F61">
        <v>0.13607594370000001</v>
      </c>
      <c r="G61" s="20"/>
      <c r="H61" s="19">
        <v>-0.2</v>
      </c>
      <c r="I61" s="23" t="s">
        <v>72</v>
      </c>
      <c r="J61" s="23">
        <v>0.47482502306790941</v>
      </c>
      <c r="K61" s="23" t="s">
        <v>72</v>
      </c>
      <c r="L61" s="23">
        <v>-0.31951501725693454</v>
      </c>
      <c r="M61" s="40">
        <f>KURT(E52:E181)</f>
        <v>0.47482502306790941</v>
      </c>
      <c r="N61" s="40">
        <f>KURT(F52:F181)</f>
        <v>-0.31951501725693454</v>
      </c>
      <c r="O61" s="19" t="str">
        <f t="shared" ca="1" si="0"/>
        <v>=KURT(E52:E181)</v>
      </c>
      <c r="P61" s="20"/>
    </row>
    <row r="62" spans="1:16" ht="15">
      <c r="A62" s="20">
        <v>33269</v>
      </c>
      <c r="B62" s="19">
        <v>0.30398669839999998</v>
      </c>
      <c r="C62" s="19">
        <v>0.1154684126</v>
      </c>
      <c r="D62" s="19">
        <v>0.1883116812</v>
      </c>
      <c r="E62" s="19">
        <v>5.4545454700000003E-2</v>
      </c>
      <c r="F62">
        <v>0.30362117290000001</v>
      </c>
      <c r="G62" s="20"/>
      <c r="H62" s="19">
        <v>-0.3</v>
      </c>
      <c r="I62" s="23" t="s">
        <v>73</v>
      </c>
      <c r="J62" s="23">
        <v>0.2239401616551254</v>
      </c>
      <c r="K62" s="23" t="s">
        <v>73</v>
      </c>
      <c r="L62" s="23">
        <v>0.10465029049402277</v>
      </c>
      <c r="M62" s="40">
        <f>SKEW(E52:E181)</f>
        <v>0.2239401616551254</v>
      </c>
      <c r="N62" s="40">
        <f>SKEW(F52:F181)</f>
        <v>0.10465029049402277</v>
      </c>
      <c r="O62" s="19" t="str">
        <f t="shared" ca="1" si="0"/>
        <v>=SKEW(E52:E181)</v>
      </c>
      <c r="P62" s="20"/>
    </row>
    <row r="63" spans="1:16" ht="15">
      <c r="A63" s="20">
        <v>33297</v>
      </c>
      <c r="B63" s="19">
        <v>5.7324841600000002E-2</v>
      </c>
      <c r="C63" s="19">
        <v>7.0468753600000003E-2</v>
      </c>
      <c r="D63" s="19">
        <v>4.37158458E-2</v>
      </c>
      <c r="E63" s="19">
        <v>0.100689657</v>
      </c>
      <c r="F63">
        <v>-4.2735044E-2</v>
      </c>
      <c r="G63" s="20"/>
      <c r="I63" s="23" t="s">
        <v>74</v>
      </c>
      <c r="J63" s="23">
        <v>0.51693953549999994</v>
      </c>
      <c r="K63" s="23" t="s">
        <v>74</v>
      </c>
      <c r="L63" s="23">
        <v>0.54149201489999998</v>
      </c>
      <c r="M63" s="40"/>
      <c r="P63" s="20"/>
    </row>
    <row r="64" spans="1:16" ht="15">
      <c r="A64" s="20">
        <v>33325</v>
      </c>
      <c r="B64" s="19">
        <v>2.2891566200000001E-2</v>
      </c>
      <c r="C64" s="19">
        <v>2.3897059299999999E-2</v>
      </c>
      <c r="D64" s="19">
        <v>-2.0942408999999999E-2</v>
      </c>
      <c r="E64" s="19">
        <v>-4.4303796999999999E-2</v>
      </c>
      <c r="F64">
        <v>-0.12946428400000001</v>
      </c>
      <c r="G64" s="20"/>
      <c r="I64" s="23" t="s">
        <v>75</v>
      </c>
      <c r="J64" s="23">
        <v>-0.240320429</v>
      </c>
      <c r="K64" s="23" t="s">
        <v>75</v>
      </c>
      <c r="L64" s="23">
        <v>-0.20250895599999999</v>
      </c>
      <c r="M64" s="40"/>
      <c r="P64" s="20"/>
    </row>
    <row r="65" spans="1:16" ht="15">
      <c r="A65" s="20">
        <v>33358</v>
      </c>
      <c r="B65" s="19">
        <v>-6.7137807999999993E-2</v>
      </c>
      <c r="C65" s="19">
        <v>1.6157988500000001E-2</v>
      </c>
      <c r="D65" s="19">
        <v>5.3475935000000002E-2</v>
      </c>
      <c r="E65" s="19">
        <v>-5.2980131999999999E-2</v>
      </c>
      <c r="F65">
        <v>0.22051282229999999</v>
      </c>
      <c r="G65" s="20"/>
      <c r="I65" s="23" t="s">
        <v>76</v>
      </c>
      <c r="J65" s="23">
        <v>0.27661910649999999</v>
      </c>
      <c r="K65" s="23" t="s">
        <v>76</v>
      </c>
      <c r="L65" s="23">
        <v>0.33898305890000002</v>
      </c>
      <c r="M65" s="40"/>
      <c r="P65" s="20"/>
    </row>
    <row r="66" spans="1:16" ht="15">
      <c r="A66" s="20">
        <v>33389</v>
      </c>
      <c r="B66" s="19">
        <v>0.1085858569</v>
      </c>
      <c r="C66" s="19">
        <v>9.9081270400000004E-2</v>
      </c>
      <c r="D66" s="19">
        <v>0.13197968900000001</v>
      </c>
      <c r="E66" s="19">
        <v>0.21748250720000001</v>
      </c>
      <c r="F66">
        <v>8.4033615899999997E-2</v>
      </c>
      <c r="G66" s="20"/>
      <c r="I66" s="23" t="s">
        <v>77</v>
      </c>
      <c r="J66" s="23">
        <v>1.2060056197313225</v>
      </c>
      <c r="K66" s="23" t="s">
        <v>77</v>
      </c>
      <c r="L66" s="23">
        <v>7.2244424890999994</v>
      </c>
      <c r="M66" s="40"/>
      <c r="P66" s="20"/>
    </row>
    <row r="67" spans="1:16" ht="15.75" thickBot="1">
      <c r="A67" s="20">
        <v>33417</v>
      </c>
      <c r="B67" s="19">
        <v>-6.8906604999999996E-2</v>
      </c>
      <c r="C67" s="19">
        <v>-4.2071196999999998E-2</v>
      </c>
      <c r="D67" s="19">
        <v>-0.165919289</v>
      </c>
      <c r="E67" s="19">
        <v>-5.5072464000000002E-2</v>
      </c>
      <c r="F67">
        <v>-5.4263565999999999E-2</v>
      </c>
      <c r="G67" s="20"/>
      <c r="I67" s="24" t="s">
        <v>78</v>
      </c>
      <c r="J67" s="24">
        <v>130</v>
      </c>
      <c r="K67" s="24" t="s">
        <v>78</v>
      </c>
      <c r="L67" s="24">
        <v>130</v>
      </c>
      <c r="M67" s="20"/>
      <c r="P67" s="20"/>
    </row>
    <row r="68" spans="1:16" ht="15">
      <c r="A68" s="20">
        <v>33450</v>
      </c>
      <c r="B68" s="19">
        <v>7.8899085499999994E-2</v>
      </c>
      <c r="C68" s="19">
        <v>-1.0135135E-2</v>
      </c>
      <c r="D68" s="19">
        <v>1.0752688200000001E-2</v>
      </c>
      <c r="E68" s="19">
        <v>-2.4539877000000002E-2</v>
      </c>
      <c r="F68">
        <v>0.28688523170000002</v>
      </c>
      <c r="G68" s="20"/>
      <c r="J68" s="20"/>
      <c r="M68" s="20"/>
      <c r="P68" s="20"/>
    </row>
    <row r="69" spans="1:16" ht="15">
      <c r="A69" s="20">
        <v>33480</v>
      </c>
      <c r="B69" s="19">
        <v>0.15986394879999999</v>
      </c>
      <c r="C69" s="19">
        <v>2.2184301199999999E-2</v>
      </c>
      <c r="D69" s="19">
        <v>5.3191490500000001E-2</v>
      </c>
      <c r="E69" s="19">
        <v>-3.3962264999999998E-2</v>
      </c>
      <c r="F69">
        <v>0.15605095029999999</v>
      </c>
      <c r="G69" s="20"/>
      <c r="I69" s="19" t="s">
        <v>79</v>
      </c>
      <c r="J69" s="25">
        <f>$L$55-2*$L$59</f>
        <v>-0.18844809946663058</v>
      </c>
      <c r="M69" s="20"/>
      <c r="P69" s="20"/>
    </row>
    <row r="70" spans="1:16" ht="15">
      <c r="A70" s="20">
        <v>33511</v>
      </c>
      <c r="B70" s="19">
        <v>4.3988268800000001E-2</v>
      </c>
      <c r="C70" s="19">
        <v>-6.6644408000000002E-2</v>
      </c>
      <c r="D70" s="19">
        <v>-0.146464646</v>
      </c>
      <c r="E70" s="19">
        <v>-1.6447369E-2</v>
      </c>
      <c r="F70">
        <v>-9.6418730999999994E-2</v>
      </c>
      <c r="G70" s="20"/>
      <c r="I70" s="19" t="s">
        <v>80</v>
      </c>
      <c r="J70" s="25">
        <f>$L$55+2*$L$59</f>
        <v>0.29959336852970747</v>
      </c>
      <c r="M70" s="20"/>
      <c r="P70" s="20"/>
    </row>
    <row r="71" spans="1:16" ht="15">
      <c r="A71" s="20">
        <v>33542</v>
      </c>
      <c r="B71" s="19">
        <v>5.4775282699999997E-2</v>
      </c>
      <c r="C71" s="19">
        <v>-5.4054059999999998E-3</v>
      </c>
      <c r="D71" s="19">
        <v>-3.8461540000000002E-2</v>
      </c>
      <c r="E71" s="19">
        <v>-6.0200668999999998E-2</v>
      </c>
      <c r="F71">
        <v>0.1890243888</v>
      </c>
      <c r="G71" s="20"/>
      <c r="J71" s="20"/>
      <c r="M71" s="20"/>
      <c r="P71" s="20"/>
    </row>
    <row r="72" spans="1:16" ht="15">
      <c r="A72" s="20">
        <v>33571</v>
      </c>
      <c r="B72" s="19">
        <v>3.59520651E-2</v>
      </c>
      <c r="C72" s="19">
        <v>-6.1594203E-2</v>
      </c>
      <c r="D72" s="19">
        <v>9.2307692000000007E-3</v>
      </c>
      <c r="E72" s="19">
        <v>-0.113167264</v>
      </c>
      <c r="F72">
        <v>1.5384615399999999E-2</v>
      </c>
      <c r="G72" s="20"/>
      <c r="J72" s="20"/>
      <c r="M72" s="20"/>
      <c r="P72" s="20"/>
    </row>
    <row r="73" spans="1:16" ht="15">
      <c r="A73" s="20">
        <v>33603</v>
      </c>
      <c r="B73" s="19">
        <v>0.14395886660000001</v>
      </c>
      <c r="C73" s="19">
        <v>0.18996138870000001</v>
      </c>
      <c r="D73" s="19">
        <v>0.19512194399999999</v>
      </c>
      <c r="E73" s="19">
        <v>-6.0975610999999999E-2</v>
      </c>
      <c r="F73">
        <v>0.33838382360000002</v>
      </c>
      <c r="G73" s="20"/>
      <c r="J73" s="20"/>
      <c r="M73" s="20"/>
      <c r="P73" s="20"/>
    </row>
    <row r="74" spans="1:16" ht="15">
      <c r="A74" s="20">
        <v>33634</v>
      </c>
      <c r="B74" s="19">
        <v>8.0898873499999996E-2</v>
      </c>
      <c r="C74" s="19">
        <v>-1.6339869999999999E-2</v>
      </c>
      <c r="D74" s="19">
        <v>0.22193877400000001</v>
      </c>
      <c r="E74" s="19">
        <v>0.1212121248</v>
      </c>
      <c r="F74">
        <v>0.1339622587</v>
      </c>
      <c r="G74" s="20"/>
      <c r="J74" s="20"/>
      <c r="M74" s="20"/>
      <c r="P74" s="20"/>
    </row>
    <row r="75" spans="1:16" ht="15">
      <c r="A75" s="20">
        <v>33662</v>
      </c>
      <c r="B75" s="19">
        <v>2.7027027700000001E-2</v>
      </c>
      <c r="C75" s="19">
        <v>4.4850498400000001E-2</v>
      </c>
      <c r="D75" s="19">
        <v>6.05427958E-2</v>
      </c>
      <c r="E75" s="19">
        <v>0.17065636810000001</v>
      </c>
      <c r="F75">
        <v>8.4858566499999996E-2</v>
      </c>
      <c r="G75" s="20"/>
      <c r="J75" s="20"/>
      <c r="M75" s="20"/>
      <c r="P75" s="20"/>
    </row>
    <row r="76" spans="1:16" ht="15">
      <c r="A76" s="20">
        <v>33694</v>
      </c>
      <c r="B76" s="19">
        <v>-4.0485829000000001E-2</v>
      </c>
      <c r="C76" s="19">
        <v>-2.9570747000000001E-2</v>
      </c>
      <c r="D76" s="19">
        <v>-0.12992125700000001</v>
      </c>
      <c r="E76" s="19">
        <v>-2.3333333000000001E-2</v>
      </c>
      <c r="F76">
        <v>-3.0674847000000002E-2</v>
      </c>
      <c r="G76" s="20"/>
      <c r="J76" s="20"/>
      <c r="M76" s="20"/>
      <c r="P76" s="20"/>
    </row>
    <row r="77" spans="1:16" ht="15">
      <c r="A77" s="20">
        <v>33724</v>
      </c>
      <c r="B77" s="19">
        <v>-6.9620251999999994E-2</v>
      </c>
      <c r="C77" s="19">
        <v>1.15511548E-2</v>
      </c>
      <c r="D77" s="19">
        <v>-3.1674210000000001E-2</v>
      </c>
      <c r="E77" s="19">
        <v>0.13310579959999999</v>
      </c>
      <c r="F77">
        <v>-7.5949363000000006E-2</v>
      </c>
      <c r="G77" s="20"/>
      <c r="J77" s="20"/>
      <c r="M77" s="20"/>
      <c r="P77" s="20"/>
    </row>
    <row r="78" spans="1:16" ht="15">
      <c r="A78" s="20">
        <v>33753</v>
      </c>
      <c r="B78" s="19">
        <v>9.7505666300000002E-2</v>
      </c>
      <c r="C78" s="19">
        <v>-3.262643E-3</v>
      </c>
      <c r="D78" s="19">
        <v>-6.5420561000000002E-2</v>
      </c>
      <c r="E78" s="19">
        <v>-3.9156626999999999E-2</v>
      </c>
      <c r="F78">
        <v>0.25342464450000002</v>
      </c>
      <c r="G78" s="20"/>
      <c r="J78" s="20"/>
      <c r="M78" s="20"/>
      <c r="P78" s="20"/>
    </row>
    <row r="79" spans="1:16" ht="15">
      <c r="A79" s="20">
        <v>33785</v>
      </c>
      <c r="B79" s="19">
        <v>-0.132231399</v>
      </c>
      <c r="C79" s="19">
        <v>2.5204583999999999E-2</v>
      </c>
      <c r="D79" s="19">
        <v>0.14000000060000001</v>
      </c>
      <c r="E79" s="19">
        <v>0.1134796292</v>
      </c>
      <c r="F79">
        <v>2.7322404099999999E-2</v>
      </c>
      <c r="G79" s="20"/>
      <c r="J79" s="20"/>
      <c r="M79" s="20"/>
      <c r="P79" s="20"/>
    </row>
    <row r="80" spans="1:16" ht="15">
      <c r="A80" s="20">
        <v>33816</v>
      </c>
      <c r="B80" s="19">
        <v>3.9285715700000001E-2</v>
      </c>
      <c r="C80" s="19">
        <v>-1.6077169999999998E-2</v>
      </c>
      <c r="D80" s="19">
        <v>4.82456125E-2</v>
      </c>
      <c r="E80" s="19">
        <v>-5.3977272999999999E-2</v>
      </c>
      <c r="F80">
        <v>0.13563829660000001</v>
      </c>
      <c r="G80" s="20"/>
      <c r="J80" s="20"/>
      <c r="M80" s="20"/>
      <c r="P80" s="20"/>
    </row>
    <row r="81" spans="1:16" ht="15">
      <c r="A81" s="20">
        <v>33847</v>
      </c>
      <c r="B81" s="19">
        <v>2.40549836E-2</v>
      </c>
      <c r="C81" s="19">
        <v>-3.2679739999999999E-2</v>
      </c>
      <c r="D81" s="19">
        <v>-2.9288703999999999E-2</v>
      </c>
      <c r="E81" s="19">
        <v>-0.15855856199999999</v>
      </c>
      <c r="F81">
        <v>-0.121779859</v>
      </c>
      <c r="G81" s="20"/>
      <c r="J81" s="20"/>
      <c r="M81" s="20"/>
      <c r="P81" s="20"/>
    </row>
    <row r="82" spans="1:16" ht="15">
      <c r="A82" s="20">
        <v>33877</v>
      </c>
      <c r="B82" s="19">
        <v>8.0536909399999995E-2</v>
      </c>
      <c r="C82" s="19">
        <v>6.5405406099999994E-2</v>
      </c>
      <c r="D82" s="19">
        <v>0.13362069430000001</v>
      </c>
      <c r="E82" s="19">
        <v>-7.2202167999999997E-2</v>
      </c>
      <c r="F82">
        <v>0.12800000610000001</v>
      </c>
      <c r="G82" s="20"/>
      <c r="J82" s="20"/>
      <c r="M82" s="20"/>
      <c r="P82" s="20"/>
    </row>
    <row r="83" spans="1:16" ht="15">
      <c r="A83" s="20">
        <v>33907</v>
      </c>
      <c r="B83" s="19">
        <v>0.1024844721</v>
      </c>
      <c r="C83" s="19">
        <v>-1.9169328999999999E-2</v>
      </c>
      <c r="D83" s="19">
        <v>2.81368829E-2</v>
      </c>
      <c r="E83" s="19">
        <v>-4.2801554999999998E-2</v>
      </c>
      <c r="F83">
        <v>0.13475176689999999</v>
      </c>
      <c r="G83" s="20"/>
      <c r="J83" s="20"/>
      <c r="M83" s="20"/>
      <c r="P83" s="20"/>
    </row>
    <row r="84" spans="1:16" ht="15">
      <c r="A84" s="20">
        <v>33938</v>
      </c>
      <c r="B84" s="19">
        <v>4.9295775600000001E-2</v>
      </c>
      <c r="C84" s="19">
        <v>8.4690555900000006E-2</v>
      </c>
      <c r="D84" s="19">
        <v>5.9259258199999998E-2</v>
      </c>
      <c r="E84" s="19">
        <v>5.5284552299999998E-2</v>
      </c>
      <c r="F84">
        <v>0.24583333730000001</v>
      </c>
      <c r="G84" s="20"/>
      <c r="J84" s="20"/>
      <c r="M84" s="20"/>
      <c r="P84" s="20"/>
    </row>
    <row r="85" spans="1:16" ht="15">
      <c r="A85" s="20">
        <v>33969</v>
      </c>
      <c r="B85" s="19">
        <v>-8.3221473000000004E-2</v>
      </c>
      <c r="C85" s="19">
        <v>3.4594595399999997E-2</v>
      </c>
      <c r="D85" s="19">
        <v>0.2167832106</v>
      </c>
      <c r="E85" s="19">
        <v>0</v>
      </c>
      <c r="F85">
        <v>5.1839463400000001E-2</v>
      </c>
      <c r="G85" s="20"/>
      <c r="J85" s="20"/>
      <c r="M85" s="20"/>
      <c r="P85" s="20"/>
    </row>
    <row r="86" spans="1:16" ht="15">
      <c r="A86" s="20">
        <v>33998</v>
      </c>
      <c r="B86" s="19">
        <v>1.31771592E-2</v>
      </c>
      <c r="C86" s="19">
        <v>7.3099415999999997E-3</v>
      </c>
      <c r="D86" s="19">
        <v>0.2281609178</v>
      </c>
      <c r="E86" s="19">
        <v>0.17054264250000001</v>
      </c>
      <c r="F86">
        <v>0.1255961806</v>
      </c>
      <c r="G86" s="20"/>
      <c r="J86" s="20"/>
      <c r="M86" s="20"/>
      <c r="P86" s="20"/>
    </row>
    <row r="87" spans="1:16" ht="15">
      <c r="A87" s="20">
        <v>34026</v>
      </c>
      <c r="B87" s="19">
        <v>-3.6127169000000001E-2</v>
      </c>
      <c r="C87" s="19">
        <v>-2.3222060999999999E-2</v>
      </c>
      <c r="D87" s="19">
        <v>9.1334894299999997E-2</v>
      </c>
      <c r="E87" s="19">
        <v>-7.9470200000000008E-3</v>
      </c>
      <c r="F87">
        <v>-9.8870050000000008E-3</v>
      </c>
      <c r="G87" s="20"/>
      <c r="J87" s="20"/>
      <c r="M87" s="20"/>
      <c r="P87" s="20"/>
    </row>
    <row r="88" spans="1:16" ht="15">
      <c r="A88" s="20">
        <v>34059</v>
      </c>
      <c r="B88" s="19">
        <v>0.1094452739</v>
      </c>
      <c r="C88" s="19">
        <v>6.6924221800000003E-2</v>
      </c>
      <c r="D88" s="19">
        <v>-1.2875536E-2</v>
      </c>
      <c r="E88" s="19">
        <v>1.00671137E-2</v>
      </c>
      <c r="F88">
        <v>2.13980023E-2</v>
      </c>
      <c r="G88" s="20"/>
      <c r="J88" s="20"/>
      <c r="M88" s="20"/>
      <c r="P88" s="20"/>
    </row>
    <row r="89" spans="1:16" ht="15">
      <c r="A89" s="20">
        <v>34089</v>
      </c>
      <c r="B89" s="19">
        <v>-7.5675673999999998E-2</v>
      </c>
      <c r="C89" s="19">
        <v>1.6830295299999999E-2</v>
      </c>
      <c r="D89" s="19">
        <v>-0.17195650900000001</v>
      </c>
      <c r="E89" s="19">
        <v>8.6378738299999994E-2</v>
      </c>
      <c r="F89">
        <v>-7.8212291000000003E-2</v>
      </c>
      <c r="G89" s="20"/>
      <c r="J89" s="20"/>
      <c r="M89" s="20"/>
      <c r="P89" s="20"/>
    </row>
    <row r="90" spans="1:16" ht="15">
      <c r="A90" s="20">
        <v>34117</v>
      </c>
      <c r="B90" s="19">
        <v>8.3333335800000005E-2</v>
      </c>
      <c r="C90" s="19">
        <v>2.3448275399999999E-2</v>
      </c>
      <c r="D90" s="19">
        <v>0.16557161510000001</v>
      </c>
      <c r="E90" s="19">
        <v>-1.3455656E-2</v>
      </c>
      <c r="F90">
        <v>0.30909091230000002</v>
      </c>
      <c r="G90" s="20"/>
      <c r="J90" s="20"/>
      <c r="M90" s="20"/>
      <c r="P90" s="20"/>
    </row>
    <row r="91" spans="1:16" ht="15">
      <c r="A91" s="20">
        <v>34150</v>
      </c>
      <c r="B91" s="19">
        <v>-4.9932524999999998E-2</v>
      </c>
      <c r="C91" s="19">
        <v>3.9137463999999997E-2</v>
      </c>
      <c r="D91" s="19">
        <v>-7.8917699999999993E-3</v>
      </c>
      <c r="E91" s="19">
        <v>0.10903427</v>
      </c>
      <c r="F91">
        <v>1.3888889E-2</v>
      </c>
      <c r="G91" s="20"/>
      <c r="J91" s="20"/>
      <c r="M91" s="20"/>
      <c r="P91" s="20"/>
    </row>
    <row r="92" spans="1:16" ht="15">
      <c r="A92" s="20">
        <v>34180</v>
      </c>
      <c r="B92" s="19">
        <v>-0.159090906</v>
      </c>
      <c r="C92" s="19">
        <v>2.87206266E-2</v>
      </c>
      <c r="D92" s="19">
        <v>-4.9090911000000001E-2</v>
      </c>
      <c r="E92" s="19">
        <v>8.9887641399999996E-2</v>
      </c>
      <c r="F92">
        <v>-5.2511415999999998E-2</v>
      </c>
      <c r="G92" s="20"/>
      <c r="J92" s="20"/>
      <c r="M92" s="20"/>
      <c r="P92" s="20"/>
    </row>
    <row r="93" spans="1:16" ht="15">
      <c r="A93" s="20">
        <v>34212</v>
      </c>
      <c r="B93" s="19">
        <v>1.5202703E-2</v>
      </c>
      <c r="C93" s="19">
        <v>-2.5380709999999998E-3</v>
      </c>
      <c r="D93" s="19">
        <v>0.22966507080000001</v>
      </c>
      <c r="E93" s="19">
        <v>-2.9381441000000001E-2</v>
      </c>
      <c r="F93">
        <v>-7.9518071999999995E-2</v>
      </c>
      <c r="G93" s="20"/>
      <c r="J93" s="20"/>
      <c r="M93" s="20"/>
      <c r="P93" s="20"/>
    </row>
    <row r="94" spans="1:16" ht="15">
      <c r="A94" s="20">
        <v>34242</v>
      </c>
      <c r="B94" s="19">
        <v>9.8169714199999994E-2</v>
      </c>
      <c r="C94" s="19">
        <v>-1.7760814999999999E-2</v>
      </c>
      <c r="D94" s="19">
        <v>0.10116731380000001</v>
      </c>
      <c r="E94" s="19">
        <v>-0.109333336</v>
      </c>
      <c r="F94">
        <v>4.7120418400000003E-2</v>
      </c>
      <c r="G94" s="20"/>
      <c r="J94" s="20"/>
      <c r="M94" s="20"/>
      <c r="P94" s="20"/>
    </row>
    <row r="95" spans="1:16" ht="15">
      <c r="A95" s="20">
        <v>34271</v>
      </c>
      <c r="B95" s="19">
        <v>-2.8787878999999999E-2</v>
      </c>
      <c r="C95" s="19">
        <v>1.1734028299999999E-2</v>
      </c>
      <c r="D95" s="19">
        <v>-0.105300352</v>
      </c>
      <c r="E95" s="19">
        <v>0.1407185644</v>
      </c>
      <c r="F95">
        <v>2.50000004E-2</v>
      </c>
      <c r="G95" s="20"/>
      <c r="J95" s="20"/>
      <c r="M95" s="20"/>
      <c r="P95" s="20"/>
    </row>
    <row r="96" spans="1:16" ht="15">
      <c r="A96" s="20">
        <v>34303</v>
      </c>
      <c r="B96" s="19">
        <v>-1.5600620000000001E-3</v>
      </c>
      <c r="C96" s="19">
        <v>1.4175257599999999E-2</v>
      </c>
      <c r="D96" s="19">
        <v>-2.7667984E-2</v>
      </c>
      <c r="E96" s="19">
        <v>0.1118110269</v>
      </c>
      <c r="F96">
        <v>9.7560971999999996E-2</v>
      </c>
      <c r="G96" s="20"/>
      <c r="J96" s="20"/>
      <c r="M96" s="20"/>
      <c r="P96" s="20"/>
    </row>
    <row r="97" spans="1:16" ht="15">
      <c r="A97" s="20">
        <v>34334</v>
      </c>
      <c r="B97" s="19">
        <v>7.8125E-3</v>
      </c>
      <c r="C97" s="19">
        <v>7.3392637100000005E-2</v>
      </c>
      <c r="D97" s="19">
        <v>8.1300810000000008E-3</v>
      </c>
      <c r="E97" s="19">
        <v>4.02843617E-2</v>
      </c>
      <c r="F97">
        <v>0.148888886</v>
      </c>
      <c r="G97" s="20"/>
      <c r="J97" s="20"/>
      <c r="M97" s="20"/>
      <c r="P97" s="20"/>
    </row>
    <row r="98" spans="1:16" ht="15">
      <c r="A98" s="20">
        <v>34365</v>
      </c>
      <c r="B98" s="19">
        <v>5.5813953299999997E-2</v>
      </c>
      <c r="C98" s="19">
        <v>2.7413587999999999E-2</v>
      </c>
      <c r="D98" s="19">
        <v>5.3225804100000003E-2</v>
      </c>
      <c r="E98" s="19">
        <v>0.1161731184</v>
      </c>
      <c r="F98">
        <v>0.1218568683</v>
      </c>
      <c r="G98" s="20"/>
      <c r="J98" s="20"/>
      <c r="M98" s="20"/>
      <c r="P98" s="20"/>
    </row>
    <row r="99" spans="1:16" ht="15">
      <c r="A99" s="20">
        <v>34393</v>
      </c>
      <c r="B99" s="19">
        <v>-3.0837005000000001E-2</v>
      </c>
      <c r="C99" s="19">
        <v>-2.2041763999999998E-2</v>
      </c>
      <c r="D99" s="19">
        <v>5.3639847800000001E-2</v>
      </c>
      <c r="E99" s="19">
        <v>-4.5714285E-2</v>
      </c>
      <c r="F99">
        <v>1.72413792E-2</v>
      </c>
      <c r="G99" s="20"/>
      <c r="J99" s="20"/>
      <c r="M99" s="20"/>
      <c r="P99" s="20"/>
    </row>
    <row r="100" spans="1:16" ht="15">
      <c r="A100" s="20">
        <v>34424</v>
      </c>
      <c r="B100" s="19">
        <v>2.7272727300000001E-2</v>
      </c>
      <c r="C100" s="19">
        <v>-4.4175562000000002E-2</v>
      </c>
      <c r="D100" s="19">
        <v>-1.8181817999999999E-2</v>
      </c>
      <c r="E100" s="19">
        <v>-7.5107299000000002E-2</v>
      </c>
      <c r="F100">
        <v>-7.1186438000000005E-2</v>
      </c>
      <c r="G100" s="20"/>
      <c r="J100" s="20"/>
      <c r="M100" s="20"/>
      <c r="P100" s="20"/>
    </row>
    <row r="101" spans="1:16" ht="15">
      <c r="A101" s="20">
        <v>34453</v>
      </c>
      <c r="B101" s="19">
        <v>9.1445431100000002E-2</v>
      </c>
      <c r="C101" s="19">
        <v>-4.7499999000000001E-2</v>
      </c>
      <c r="D101" s="19">
        <v>-9.5555551000000002E-2</v>
      </c>
      <c r="E101" s="19">
        <v>5.3364269399999997E-2</v>
      </c>
      <c r="F101">
        <v>-0.114963502</v>
      </c>
      <c r="G101" s="20"/>
      <c r="J101" s="20"/>
      <c r="M101" s="20"/>
      <c r="P101" s="20"/>
    </row>
    <row r="102" spans="1:16" ht="15">
      <c r="A102" s="20">
        <v>34485</v>
      </c>
      <c r="B102" s="19">
        <v>0.16216215489999999</v>
      </c>
      <c r="C102" s="19">
        <v>4.4619422399999997E-2</v>
      </c>
      <c r="D102" s="19">
        <v>2.45901644E-2</v>
      </c>
      <c r="E102" s="19">
        <v>-4.9339209000000002E-2</v>
      </c>
      <c r="F102">
        <v>-0.18350514800000001</v>
      </c>
      <c r="G102" s="20"/>
      <c r="J102" s="20"/>
      <c r="M102" s="20"/>
      <c r="P102" s="20"/>
    </row>
    <row r="103" spans="1:16" ht="15">
      <c r="A103" s="20">
        <v>34515</v>
      </c>
      <c r="B103" s="19">
        <v>-3.9534884999999999E-2</v>
      </c>
      <c r="C103" s="19">
        <v>-5.5577888999999998E-2</v>
      </c>
      <c r="D103" s="19">
        <v>-6.4000003E-2</v>
      </c>
      <c r="E103" s="19">
        <v>-6.5116278999999999E-2</v>
      </c>
      <c r="F103">
        <v>-5.5555555999999999E-2</v>
      </c>
      <c r="G103" s="20"/>
      <c r="J103" s="20"/>
      <c r="M103" s="20"/>
      <c r="P103" s="20"/>
    </row>
    <row r="104" spans="1:16" ht="15">
      <c r="A104" s="20">
        <v>34544</v>
      </c>
      <c r="B104" s="19">
        <v>-2.4213080000000001E-3</v>
      </c>
      <c r="C104" s="19">
        <v>8.04289579E-2</v>
      </c>
      <c r="D104" s="19">
        <v>1.39316237E-2</v>
      </c>
      <c r="E104" s="19">
        <v>2.2388059599999999E-2</v>
      </c>
      <c r="F104">
        <v>-0.10160427499999999</v>
      </c>
      <c r="G104" s="20"/>
      <c r="J104" s="20"/>
      <c r="M104" s="20"/>
      <c r="P104" s="20"/>
    </row>
    <row r="105" spans="1:16" ht="15">
      <c r="A105" s="20">
        <v>34577</v>
      </c>
      <c r="B105" s="19">
        <v>0.12864077090000001</v>
      </c>
      <c r="C105" s="19">
        <v>-1.2406947999999999E-2</v>
      </c>
      <c r="D105" s="19">
        <v>0.1097046435</v>
      </c>
      <c r="E105" s="19">
        <v>-1.8004866000000001E-2</v>
      </c>
      <c r="F105">
        <v>0.181547612</v>
      </c>
      <c r="G105" s="20"/>
      <c r="J105" s="20"/>
      <c r="M105" s="20"/>
      <c r="P105" s="20"/>
    </row>
    <row r="106" spans="1:16" ht="15">
      <c r="A106" s="20">
        <v>34607</v>
      </c>
      <c r="B106" s="19">
        <v>-3.4408603000000003E-2</v>
      </c>
      <c r="C106" s="19">
        <v>-2.5427135E-2</v>
      </c>
      <c r="D106" s="19">
        <v>-6.4638786000000004E-2</v>
      </c>
      <c r="E106" s="19">
        <v>-6.7164183000000002E-2</v>
      </c>
      <c r="F106">
        <v>0.1032745615</v>
      </c>
      <c r="G106" s="20"/>
      <c r="J106" s="20"/>
      <c r="M106" s="20"/>
      <c r="P106" s="20"/>
    </row>
    <row r="107" spans="1:16" ht="15">
      <c r="A107" s="20">
        <v>34638</v>
      </c>
      <c r="B107" s="19">
        <v>0.1224944293</v>
      </c>
      <c r="C107" s="19">
        <v>1.5584415799999999E-2</v>
      </c>
      <c r="D107" s="19">
        <v>1.1138211E-2</v>
      </c>
      <c r="E107" s="19">
        <v>-0.15733332899999999</v>
      </c>
      <c r="F107">
        <v>0.10045661779999999</v>
      </c>
      <c r="G107" s="20"/>
      <c r="J107" s="20"/>
      <c r="M107" s="20"/>
      <c r="P107" s="20"/>
    </row>
    <row r="108" spans="1:16" ht="15">
      <c r="A108" s="20">
        <v>34668</v>
      </c>
      <c r="B108" s="19">
        <v>-1.984127E-3</v>
      </c>
      <c r="C108" s="19">
        <v>-5.8823529999999999E-2</v>
      </c>
      <c r="D108" s="19">
        <v>1.6096578899999998E-2</v>
      </c>
      <c r="E108" s="19">
        <v>-2.9746834E-2</v>
      </c>
      <c r="F108">
        <v>7.0539422300000001E-2</v>
      </c>
      <c r="G108" s="20"/>
      <c r="J108" s="20"/>
      <c r="M108" s="20"/>
      <c r="P108" s="20"/>
    </row>
    <row r="109" spans="1:16" ht="15">
      <c r="A109" s="20">
        <v>34698</v>
      </c>
      <c r="B109" s="19">
        <v>-2.7833001999999999E-2</v>
      </c>
      <c r="C109" s="19">
        <v>0.1176086888</v>
      </c>
      <c r="D109" s="19">
        <v>1.1881188500000001E-2</v>
      </c>
      <c r="E109" s="19">
        <v>0.1049180329</v>
      </c>
      <c r="F109">
        <v>8.9147284600000001E-2</v>
      </c>
      <c r="G109" s="20"/>
      <c r="J109" s="20"/>
      <c r="M109" s="20"/>
      <c r="P109" s="20"/>
    </row>
    <row r="110" spans="1:16" ht="15">
      <c r="A110" s="20">
        <v>34730</v>
      </c>
      <c r="B110" s="19">
        <v>-2.8629855999999999E-2</v>
      </c>
      <c r="C110" s="19">
        <v>9.8039219E-3</v>
      </c>
      <c r="D110" s="19">
        <v>8.7045006499999994E-2</v>
      </c>
      <c r="E110" s="19">
        <v>-7.7151336000000001E-2</v>
      </c>
      <c r="F110">
        <v>-4.9822062E-2</v>
      </c>
      <c r="G110" s="20"/>
      <c r="J110" s="20"/>
      <c r="M110" s="20"/>
      <c r="P110" s="20"/>
    </row>
    <row r="111" spans="1:16" ht="15">
      <c r="A111" s="20">
        <v>34758</v>
      </c>
      <c r="B111" s="19">
        <v>6.1052631599999997E-2</v>
      </c>
      <c r="C111" s="19">
        <v>6.31067976E-2</v>
      </c>
      <c r="D111" s="19">
        <v>0.1495495439</v>
      </c>
      <c r="E111" s="19">
        <v>0.10160771759999999</v>
      </c>
      <c r="F111">
        <v>1.12359552E-2</v>
      </c>
      <c r="G111" s="20"/>
      <c r="J111" s="20"/>
      <c r="M111" s="20"/>
      <c r="P111" s="20"/>
    </row>
    <row r="112" spans="1:16" ht="15">
      <c r="A112" s="20">
        <v>34789</v>
      </c>
      <c r="B112" s="19">
        <v>0.12896825370000001</v>
      </c>
      <c r="C112" s="19">
        <v>-6.210045E-3</v>
      </c>
      <c r="D112" s="19">
        <v>6.4263321499999998E-2</v>
      </c>
      <c r="E112" s="19">
        <v>3.2258063599999998E-2</v>
      </c>
      <c r="F112">
        <v>0.12962962689999999</v>
      </c>
      <c r="G112" s="20"/>
      <c r="J112" s="20"/>
      <c r="M112" s="20"/>
      <c r="P112" s="20"/>
    </row>
    <row r="113" spans="1:16" ht="15">
      <c r="A113" s="20">
        <v>34817</v>
      </c>
      <c r="B113" s="19">
        <v>0.14938488599999999</v>
      </c>
      <c r="C113" s="19">
        <v>3.7037037299999999E-2</v>
      </c>
      <c r="D113" s="19">
        <v>0.20689249039999999</v>
      </c>
      <c r="E113" s="19">
        <v>2.55681816E-2</v>
      </c>
      <c r="F113">
        <v>4.5901637500000002E-2</v>
      </c>
      <c r="G113" s="20"/>
      <c r="J113" s="20"/>
      <c r="M113" s="20"/>
      <c r="P113" s="20"/>
    </row>
    <row r="114" spans="1:16" ht="15">
      <c r="A114" s="20">
        <v>34850</v>
      </c>
      <c r="B114" s="19">
        <v>3.5932723399999998E-2</v>
      </c>
      <c r="C114" s="19">
        <v>3.5714287300000001E-2</v>
      </c>
      <c r="D114" s="19">
        <v>9.6459098199999996E-2</v>
      </c>
      <c r="E114" s="19">
        <v>7.0360109200000007E-2</v>
      </c>
      <c r="F114">
        <v>9.7178682700000005E-2</v>
      </c>
      <c r="G114" s="20"/>
      <c r="J114" s="20"/>
      <c r="M114" s="20"/>
      <c r="P114" s="20"/>
    </row>
    <row r="115" spans="1:16" ht="15">
      <c r="A115" s="20">
        <v>34880</v>
      </c>
      <c r="B115" s="19">
        <v>6.7158669200000007E-2</v>
      </c>
      <c r="C115" s="19">
        <v>-2.0948275999999998E-2</v>
      </c>
      <c r="D115" s="19">
        <v>0.12806236739999999</v>
      </c>
      <c r="E115" s="19">
        <v>-2.34375E-2</v>
      </c>
      <c r="F115">
        <v>0.15571428840000001</v>
      </c>
      <c r="G115" s="20"/>
      <c r="J115" s="20"/>
      <c r="M115" s="20"/>
      <c r="P115" s="20"/>
    </row>
    <row r="116" spans="1:16" ht="15">
      <c r="A116" s="20">
        <v>34911</v>
      </c>
      <c r="B116" s="19">
        <v>1.3831258999999999E-3</v>
      </c>
      <c r="C116" s="19">
        <v>4.6563193199999998E-2</v>
      </c>
      <c r="D116" s="19">
        <v>2.7285290899999998E-2</v>
      </c>
      <c r="E116" s="19">
        <v>3.9999999100000003E-2</v>
      </c>
      <c r="F116">
        <v>0.1025957987</v>
      </c>
      <c r="G116" s="20"/>
      <c r="J116" s="20"/>
      <c r="M116" s="20"/>
      <c r="P116" s="20"/>
    </row>
    <row r="117" spans="1:16" ht="15">
      <c r="A117" s="20">
        <v>34942</v>
      </c>
      <c r="B117" s="19">
        <v>2.2099448399999999E-2</v>
      </c>
      <c r="C117" s="19">
        <v>-2.1186439999999998E-3</v>
      </c>
      <c r="D117" s="19">
        <v>-5.5769231000000002E-2</v>
      </c>
      <c r="E117" s="19">
        <v>-2.7179489000000001E-2</v>
      </c>
      <c r="F117">
        <v>0.1771300435</v>
      </c>
      <c r="G117" s="20"/>
      <c r="J117" s="20"/>
      <c r="M117" s="20"/>
      <c r="P117" s="20"/>
    </row>
    <row r="118" spans="1:16" ht="15">
      <c r="A118" s="20">
        <v>34971</v>
      </c>
      <c r="B118" s="19">
        <v>-2.1621622E-2</v>
      </c>
      <c r="C118" s="19">
        <v>8.9766457699999996E-2</v>
      </c>
      <c r="D118" s="19">
        <v>-1.8329939E-2</v>
      </c>
      <c r="E118" s="19">
        <v>-5.3050399999999996E-3</v>
      </c>
      <c r="F118">
        <v>5.1428571300000003E-2</v>
      </c>
      <c r="G118" s="20"/>
      <c r="J118" s="20"/>
      <c r="M118" s="20"/>
      <c r="P118" s="20"/>
    </row>
    <row r="119" spans="1:16" ht="15">
      <c r="A119" s="20">
        <v>35003</v>
      </c>
      <c r="B119" s="19">
        <v>0.1049723774</v>
      </c>
      <c r="C119" s="19">
        <v>-7.8431379999999995E-3</v>
      </c>
      <c r="D119" s="19">
        <v>0.16041494910000001</v>
      </c>
      <c r="E119" s="19">
        <v>-6.6666669999999997E-2</v>
      </c>
      <c r="F119">
        <v>0.1231884062</v>
      </c>
      <c r="G119" s="20"/>
      <c r="J119" s="20"/>
      <c r="M119" s="20"/>
      <c r="P119" s="20"/>
    </row>
    <row r="120" spans="1:16" ht="15">
      <c r="A120" s="20">
        <v>35033</v>
      </c>
      <c r="B120" s="19">
        <v>-0.12874999600000001</v>
      </c>
      <c r="C120" s="19">
        <v>6.1264820400000003E-2</v>
      </c>
      <c r="D120" s="19">
        <v>-0.12880143499999999</v>
      </c>
      <c r="E120" s="19">
        <v>0.1154285669</v>
      </c>
      <c r="F120">
        <v>8.5483871399999994E-2</v>
      </c>
      <c r="G120" s="20"/>
      <c r="J120" s="20"/>
      <c r="M120" s="20"/>
      <c r="P120" s="20"/>
    </row>
    <row r="121" spans="1:16" ht="15">
      <c r="A121" s="20">
        <v>35062</v>
      </c>
      <c r="B121" s="19">
        <v>7.1736011000000004E-3</v>
      </c>
      <c r="C121" s="19">
        <v>7.9478584199999994E-2</v>
      </c>
      <c r="D121" s="19">
        <v>-6.7761809000000006E-2</v>
      </c>
      <c r="E121" s="19">
        <v>9.0206183499999995E-2</v>
      </c>
      <c r="F121">
        <v>-0.112927191</v>
      </c>
      <c r="G121" s="20"/>
      <c r="J121" s="20"/>
      <c r="M121" s="20"/>
      <c r="P121" s="20"/>
    </row>
    <row r="122" spans="1:16" ht="15">
      <c r="A122" s="20">
        <v>35095</v>
      </c>
      <c r="B122" s="19">
        <v>5.4131053399999997E-2</v>
      </c>
      <c r="C122" s="19">
        <v>6.5972223900000002E-2</v>
      </c>
      <c r="D122" s="19">
        <v>-2.6002201999999999E-2</v>
      </c>
      <c r="E122" s="19">
        <v>-4.7281320000000003E-3</v>
      </c>
      <c r="F122">
        <v>0.1155778915</v>
      </c>
      <c r="G122" s="20"/>
      <c r="J122" s="20"/>
      <c r="M122" s="20"/>
      <c r="P122" s="20"/>
    </row>
    <row r="123" spans="1:16" ht="15">
      <c r="A123" s="20">
        <v>35124</v>
      </c>
      <c r="B123" s="19">
        <v>6.6891893699999996E-2</v>
      </c>
      <c r="C123" s="19">
        <v>-1.6286644999999999E-2</v>
      </c>
      <c r="D123" s="19">
        <v>6.4780764300000002E-2</v>
      </c>
      <c r="E123" s="19">
        <v>-1.8527315999999999E-2</v>
      </c>
      <c r="F123">
        <v>0.1411411464</v>
      </c>
      <c r="G123" s="20"/>
      <c r="J123" s="20"/>
      <c r="M123" s="20"/>
      <c r="P123" s="20"/>
    </row>
    <row r="124" spans="1:16" ht="15">
      <c r="A124" s="20">
        <v>35153</v>
      </c>
      <c r="B124" s="19">
        <v>4.4965166600000002E-2</v>
      </c>
      <c r="C124" s="19">
        <v>3.7549670799999997E-2</v>
      </c>
      <c r="D124" s="19">
        <v>-3.2943676999999998E-2</v>
      </c>
      <c r="E124" s="19">
        <v>3.9024390300000003E-2</v>
      </c>
      <c r="F124">
        <v>-2.3684211E-2</v>
      </c>
      <c r="G124" s="20"/>
      <c r="J124" s="20"/>
      <c r="M124" s="20"/>
      <c r="P124" s="20"/>
    </row>
    <row r="125" spans="1:16" ht="15">
      <c r="A125" s="20">
        <v>35185</v>
      </c>
      <c r="B125" s="19">
        <v>9.8181821399999994E-2</v>
      </c>
      <c r="C125" s="19">
        <v>-8.0256830000000005E-3</v>
      </c>
      <c r="D125" s="19">
        <v>0.19191208479999999</v>
      </c>
      <c r="E125" s="19">
        <v>1.8779343E-2</v>
      </c>
      <c r="F125">
        <v>0.11859837920000001</v>
      </c>
      <c r="G125" s="20"/>
      <c r="J125" s="20"/>
      <c r="M125" s="20"/>
      <c r="P125" s="20"/>
    </row>
    <row r="126" spans="1:16" ht="15">
      <c r="A126" s="20">
        <v>35216</v>
      </c>
      <c r="B126" s="19">
        <v>4.8565123199999997E-2</v>
      </c>
      <c r="C126" s="19">
        <v>7.1197412900000007E-2</v>
      </c>
      <c r="D126" s="19">
        <v>0.1143911406</v>
      </c>
      <c r="E126" s="19">
        <v>2.3502303299999999E-2</v>
      </c>
      <c r="F126">
        <v>5.54216877E-2</v>
      </c>
      <c r="G126" s="20"/>
      <c r="J126" s="20"/>
      <c r="M126" s="20"/>
      <c r="P126" s="20"/>
    </row>
    <row r="127" spans="1:16" ht="15">
      <c r="A127" s="20">
        <v>35244</v>
      </c>
      <c r="B127" s="19">
        <v>1.15789473E-2</v>
      </c>
      <c r="C127" s="19">
        <v>4.8338368499999999E-2</v>
      </c>
      <c r="D127" s="19">
        <v>-2.7317882000000002E-2</v>
      </c>
      <c r="E127" s="19">
        <v>-4.9886621999999999E-2</v>
      </c>
      <c r="F127">
        <v>3.4246575100000003E-2</v>
      </c>
      <c r="G127" s="20"/>
      <c r="J127" s="20"/>
      <c r="M127" s="20"/>
      <c r="P127" s="20"/>
    </row>
    <row r="128" spans="1:16" ht="15">
      <c r="A128" s="20">
        <v>35277</v>
      </c>
      <c r="B128" s="19">
        <v>-1.8730489999999999E-2</v>
      </c>
      <c r="C128" s="19">
        <v>-4.6570607E-2</v>
      </c>
      <c r="D128" s="19">
        <v>2.3659573900000001E-2</v>
      </c>
      <c r="E128" s="19">
        <v>-6.9212407000000004E-2</v>
      </c>
      <c r="F128">
        <v>-8.6092717999999999E-2</v>
      </c>
      <c r="G128" s="20"/>
      <c r="J128" s="20"/>
      <c r="M128" s="20"/>
      <c r="P128" s="20"/>
    </row>
    <row r="129" spans="1:17" ht="15">
      <c r="A129" s="20">
        <v>35307</v>
      </c>
      <c r="B129" s="19">
        <v>3.9236478499999998E-2</v>
      </c>
      <c r="C129" s="19">
        <v>1.0638297499999999E-2</v>
      </c>
      <c r="D129" s="19">
        <v>6.2396004800000002E-2</v>
      </c>
      <c r="E129" s="19">
        <v>2.6153847599999999E-2</v>
      </c>
      <c r="F129">
        <v>1.93236712E-2</v>
      </c>
      <c r="G129" s="20"/>
      <c r="J129" s="20"/>
      <c r="M129" s="20"/>
      <c r="P129" s="20"/>
    </row>
    <row r="130" spans="1:17" ht="15">
      <c r="A130" s="20">
        <v>35338</v>
      </c>
      <c r="B130" s="19">
        <v>7.6530612999999997E-2</v>
      </c>
      <c r="C130" s="19">
        <v>0.10027068109999999</v>
      </c>
      <c r="D130" s="19">
        <v>0.19577133660000001</v>
      </c>
      <c r="E130" s="19">
        <v>-3.2745591999999997E-2</v>
      </c>
      <c r="F130">
        <v>0.17654028529999999</v>
      </c>
      <c r="G130" s="20"/>
      <c r="J130" s="20"/>
      <c r="M130" s="20"/>
      <c r="P130" s="20"/>
    </row>
    <row r="131" spans="1:17" ht="15">
      <c r="A131" s="20">
        <v>35369</v>
      </c>
      <c r="B131" s="19">
        <v>4.0758293100000002E-2</v>
      </c>
      <c r="C131" s="19">
        <v>6.3186816899999998E-2</v>
      </c>
      <c r="D131" s="19">
        <v>0.15180093049999999</v>
      </c>
      <c r="E131" s="19">
        <v>0.1171875</v>
      </c>
      <c r="F131">
        <v>-3.021148E-3</v>
      </c>
      <c r="G131" s="20"/>
      <c r="J131" s="20"/>
      <c r="M131" s="20"/>
      <c r="P131" s="20"/>
    </row>
    <row r="132" spans="1:17" ht="15">
      <c r="A132" s="20">
        <v>35398</v>
      </c>
      <c r="B132" s="19">
        <v>0.14298725130000001</v>
      </c>
      <c r="C132" s="19">
        <v>7.4935399E-2</v>
      </c>
      <c r="D132" s="19">
        <v>0.15472127499999999</v>
      </c>
      <c r="E132" s="19">
        <v>8.2051284599999996E-2</v>
      </c>
      <c r="F132">
        <v>9.6969693900000001E-2</v>
      </c>
      <c r="G132" s="20"/>
      <c r="J132" s="20"/>
      <c r="M132" s="20"/>
      <c r="P132" s="20"/>
    </row>
    <row r="133" spans="1:17" ht="15">
      <c r="A133" s="20">
        <v>35430</v>
      </c>
      <c r="B133" s="19">
        <v>5.33864535E-2</v>
      </c>
      <c r="C133" s="19">
        <v>-4.4278849000000002E-2</v>
      </c>
      <c r="D133" s="19">
        <v>3.2019704599999997E-2</v>
      </c>
      <c r="E133" s="19">
        <v>-3.2537959999999998E-2</v>
      </c>
      <c r="F133">
        <v>-6.2615104000000005E-2</v>
      </c>
      <c r="G133" s="20"/>
      <c r="J133" s="20"/>
      <c r="M133" s="20"/>
      <c r="P133" s="20"/>
    </row>
    <row r="134" spans="1:17" ht="15">
      <c r="A134" s="20">
        <v>35461</v>
      </c>
      <c r="B134" s="19">
        <v>0.23449319599999999</v>
      </c>
      <c r="C134" s="19">
        <v>4.67762314E-2</v>
      </c>
      <c r="D134" s="19">
        <v>0.2395226657</v>
      </c>
      <c r="E134" s="19">
        <v>5.8295965200000001E-2</v>
      </c>
      <c r="F134">
        <v>9.6267193599999995E-2</v>
      </c>
      <c r="G134" s="20"/>
      <c r="J134" s="20"/>
      <c r="M134" s="20"/>
      <c r="P134" s="20"/>
    </row>
    <row r="135" spans="1:17" ht="15">
      <c r="A135" s="20">
        <v>35489</v>
      </c>
      <c r="B135" s="19">
        <v>-4.4117648000000002E-2</v>
      </c>
      <c r="C135" s="19">
        <v>-6.0386470000000003E-3</v>
      </c>
      <c r="D135" s="19">
        <v>-0.12557780700000001</v>
      </c>
      <c r="E135" s="19">
        <v>-1.059322E-2</v>
      </c>
      <c r="F135">
        <v>-0.20250895599999999</v>
      </c>
      <c r="G135" s="20"/>
      <c r="J135" s="20"/>
      <c r="M135" s="20"/>
      <c r="P135" s="20"/>
    </row>
    <row r="136" spans="1:17" ht="15">
      <c r="A136" s="20">
        <v>35520</v>
      </c>
      <c r="B136" s="19">
        <v>-5.9615385E-2</v>
      </c>
      <c r="C136" s="19">
        <v>-3.0182263000000001E-2</v>
      </c>
      <c r="D136" s="19">
        <v>-1.9383259E-2</v>
      </c>
      <c r="E136" s="19">
        <v>-4.3196544000000003E-2</v>
      </c>
      <c r="F136">
        <v>-0.13483145799999999</v>
      </c>
      <c r="G136" s="20"/>
      <c r="J136" s="20"/>
      <c r="M136" s="20"/>
      <c r="P136" s="20"/>
    </row>
    <row r="137" spans="1:17" ht="15">
      <c r="A137" s="20">
        <v>35550</v>
      </c>
      <c r="B137" s="19">
        <v>0.32515338059999999</v>
      </c>
      <c r="C137" s="19">
        <v>0.1183879077</v>
      </c>
      <c r="D137" s="19">
        <v>0.1009883136</v>
      </c>
      <c r="E137" s="19">
        <v>4.5146726099999999E-2</v>
      </c>
      <c r="F137">
        <v>7.5324676899999998E-2</v>
      </c>
      <c r="G137" s="20"/>
      <c r="J137" s="20"/>
      <c r="M137" s="20"/>
      <c r="P137" s="20"/>
    </row>
    <row r="138" spans="1:17" ht="15">
      <c r="A138" s="20">
        <v>35580</v>
      </c>
      <c r="B138" s="19">
        <v>2.05761325E-2</v>
      </c>
      <c r="C138" s="19">
        <v>8.7837837599999996E-2</v>
      </c>
      <c r="D138" s="19">
        <v>-1.0612244999999999E-2</v>
      </c>
      <c r="E138" s="26">
        <v>2.31322E-10</v>
      </c>
      <c r="F138">
        <v>0.30917873979999999</v>
      </c>
      <c r="G138" s="20"/>
      <c r="J138" s="20"/>
      <c r="M138" s="20"/>
      <c r="P138" s="20"/>
      <c r="Q138" s="26"/>
    </row>
    <row r="139" spans="1:17" ht="15">
      <c r="A139" s="20">
        <v>35611</v>
      </c>
      <c r="B139" s="19">
        <v>1.9153226200000002E-2</v>
      </c>
      <c r="C139" s="19">
        <v>7.66045526E-2</v>
      </c>
      <c r="D139" s="19">
        <v>-6.3943893000000002E-2</v>
      </c>
      <c r="E139" s="19">
        <v>-2.8322440000000001E-2</v>
      </c>
      <c r="F139">
        <v>-9.2250920000000007E-3</v>
      </c>
      <c r="G139" s="20"/>
      <c r="J139" s="20"/>
      <c r="M139" s="20"/>
      <c r="P139" s="20"/>
    </row>
    <row r="140" spans="1:17" ht="15">
      <c r="A140" s="20">
        <v>35642</v>
      </c>
      <c r="B140" s="19">
        <v>0.11968348180000001</v>
      </c>
      <c r="C140" s="19">
        <v>8.2846157300000001E-2</v>
      </c>
      <c r="D140" s="19">
        <v>0.29526665810000002</v>
      </c>
      <c r="E140" s="19">
        <v>0.10986547169999999</v>
      </c>
      <c r="F140">
        <v>0.1852886379</v>
      </c>
      <c r="G140" s="20"/>
      <c r="J140" s="20"/>
      <c r="M140" s="20"/>
      <c r="P140" s="20"/>
    </row>
    <row r="141" spans="1:17" ht="15">
      <c r="A141" s="20">
        <v>35671</v>
      </c>
      <c r="B141" s="19">
        <v>-6.5812722000000004E-2</v>
      </c>
      <c r="C141" s="19">
        <v>-0.10784313800000001</v>
      </c>
      <c r="D141" s="19">
        <v>3.403676E-3</v>
      </c>
      <c r="E141" s="19">
        <v>2.22222228E-2</v>
      </c>
      <c r="F141">
        <v>-5.2631578999999998E-2</v>
      </c>
      <c r="G141" s="20"/>
      <c r="J141" s="20"/>
      <c r="M141" s="20"/>
      <c r="P141" s="20"/>
    </row>
    <row r="142" spans="1:17" ht="15">
      <c r="A142" s="20">
        <v>35703</v>
      </c>
      <c r="B142" s="19">
        <v>9.4562650000000004E-4</v>
      </c>
      <c r="C142" s="19">
        <v>9.2067934599999998E-2</v>
      </c>
      <c r="D142" s="19">
        <v>2.0352781000000002E-3</v>
      </c>
      <c r="E142" s="19">
        <v>6.6733069699999994E-2</v>
      </c>
      <c r="F142">
        <v>-3.0679933999999999E-2</v>
      </c>
      <c r="G142" s="20"/>
      <c r="J142" s="20"/>
      <c r="M142" s="20"/>
      <c r="P142" s="20"/>
    </row>
    <row r="143" spans="1:17" ht="15">
      <c r="A143" s="20">
        <v>35734</v>
      </c>
      <c r="B143" s="19">
        <v>-1.7477563000000002E-2</v>
      </c>
      <c r="C143" s="19">
        <v>-5.0505050000000003E-2</v>
      </c>
      <c r="D143" s="19">
        <v>-0.165551797</v>
      </c>
      <c r="E143" s="19">
        <v>-4.1083100999999997E-2</v>
      </c>
      <c r="F143">
        <v>0.1227544919</v>
      </c>
      <c r="G143" s="20"/>
      <c r="J143" s="20"/>
      <c r="M143" s="20"/>
      <c r="P143" s="20"/>
    </row>
    <row r="144" spans="1:17" ht="15">
      <c r="A144" s="20">
        <v>35762</v>
      </c>
      <c r="B144" s="19">
        <v>8.8461540599999999E-2</v>
      </c>
      <c r="C144" s="19">
        <v>0.1431334615</v>
      </c>
      <c r="D144" s="19">
        <v>8.1168831999999993E-3</v>
      </c>
      <c r="E144" s="19">
        <v>-4.2843234000000001E-2</v>
      </c>
      <c r="F144">
        <v>5.1428571300000003E-2</v>
      </c>
      <c r="G144" s="20"/>
      <c r="J144" s="20"/>
      <c r="M144" s="20"/>
      <c r="P144" s="20"/>
    </row>
    <row r="145" spans="1:16" ht="15">
      <c r="A145" s="20">
        <v>35795</v>
      </c>
      <c r="B145" s="19">
        <v>-8.6572438000000002E-2</v>
      </c>
      <c r="C145" s="19">
        <v>-2.7072760000000002E-3</v>
      </c>
      <c r="D145" s="19">
        <v>-9.5008052999999995E-2</v>
      </c>
      <c r="E145" s="19">
        <v>5.8036480100000003E-2</v>
      </c>
      <c r="F145">
        <v>-3.0434782000000001E-2</v>
      </c>
      <c r="G145" s="20"/>
      <c r="J145" s="20"/>
      <c r="M145" s="20"/>
      <c r="P145" s="20"/>
    </row>
    <row r="146" spans="1:16" ht="15">
      <c r="A146" s="20">
        <v>35825</v>
      </c>
      <c r="B146" s="19">
        <v>0.15425531570000001</v>
      </c>
      <c r="C146" s="19">
        <v>5.62180579E-2</v>
      </c>
      <c r="D146" s="19">
        <v>0.15345196429999999</v>
      </c>
      <c r="E146" s="19">
        <v>-4.6296295000000001E-2</v>
      </c>
      <c r="F146">
        <v>0.13116592169999999</v>
      </c>
      <c r="G146" s="20"/>
      <c r="J146" s="20"/>
      <c r="M146" s="20"/>
      <c r="P146" s="20"/>
    </row>
    <row r="147" spans="1:16" ht="15">
      <c r="A147" s="20">
        <v>35853</v>
      </c>
      <c r="B147" s="19">
        <v>0.1361541748</v>
      </c>
      <c r="C147" s="19">
        <v>3.2258064E-3</v>
      </c>
      <c r="D147" s="19">
        <v>0.1072530895</v>
      </c>
      <c r="E147" s="19">
        <v>0.1984897554</v>
      </c>
      <c r="F147">
        <v>4.4598612900000001E-2</v>
      </c>
      <c r="G147" s="20"/>
      <c r="J147" s="20"/>
      <c r="M147" s="20"/>
      <c r="P147" s="20"/>
    </row>
    <row r="148" spans="1:16" ht="15">
      <c r="A148" s="20">
        <v>35885</v>
      </c>
      <c r="B148" s="19">
        <v>5.6047197399999998E-2</v>
      </c>
      <c r="C148" s="19">
        <v>0.1123794243</v>
      </c>
      <c r="D148" s="19">
        <v>-0.12961672199999999</v>
      </c>
      <c r="E148" s="19">
        <v>-1.7225747999999999E-2</v>
      </c>
      <c r="F148">
        <v>3.7950664799999999E-2</v>
      </c>
      <c r="G148" s="20"/>
      <c r="J148" s="20"/>
      <c r="M148" s="20"/>
      <c r="P148" s="20"/>
    </row>
    <row r="149" spans="1:16" ht="15">
      <c r="A149" s="20">
        <v>35915</v>
      </c>
      <c r="B149" s="19">
        <v>6.9832401000000004E-3</v>
      </c>
      <c r="C149" s="19">
        <v>-1.1602609999999999E-2</v>
      </c>
      <c r="D149" s="19">
        <v>3.5612489999999997E-2</v>
      </c>
      <c r="E149" s="19">
        <v>-5.5350549999999997E-3</v>
      </c>
      <c r="F149">
        <v>7.1297988300000004E-2</v>
      </c>
      <c r="G149" s="20"/>
      <c r="J149" s="20"/>
      <c r="M149" s="20"/>
      <c r="P149" s="20"/>
    </row>
    <row r="150" spans="1:16" ht="15">
      <c r="A150" s="20">
        <v>35944</v>
      </c>
      <c r="B150" s="19">
        <v>-5.8945908999999998E-2</v>
      </c>
      <c r="C150" s="19">
        <v>-2.1276594999999999E-2</v>
      </c>
      <c r="D150" s="19">
        <v>-0.11600928000000001</v>
      </c>
      <c r="E150" s="19">
        <v>7.4211500599999994E-2</v>
      </c>
      <c r="F150">
        <v>3.24232094E-2</v>
      </c>
      <c r="G150" s="20"/>
      <c r="J150" s="20"/>
      <c r="M150" s="20"/>
      <c r="P150" s="20"/>
    </row>
    <row r="151" spans="1:16" ht="15">
      <c r="A151" s="20">
        <v>35976</v>
      </c>
      <c r="B151" s="19">
        <v>0.27781870959999999</v>
      </c>
      <c r="C151" s="19">
        <v>8.99550244E-2</v>
      </c>
      <c r="D151" s="19">
        <v>3.7620298599999998E-2</v>
      </c>
      <c r="E151" s="19">
        <v>-7.0434779000000003E-2</v>
      </c>
      <c r="F151">
        <v>0.21735537050000001</v>
      </c>
      <c r="G151" s="20"/>
      <c r="J151" s="20"/>
      <c r="M151" s="20"/>
      <c r="P151" s="20"/>
    </row>
    <row r="152" spans="1:16" ht="15">
      <c r="A152" s="20">
        <v>36007</v>
      </c>
      <c r="B152" s="19">
        <v>1.4417531900000001E-2</v>
      </c>
      <c r="C152" s="19">
        <v>-1.2517194000000001E-2</v>
      </c>
      <c r="D152" s="19">
        <v>0.13912309710000001</v>
      </c>
      <c r="E152" s="19">
        <v>8.2319922700000006E-2</v>
      </c>
      <c r="F152">
        <v>4.0054310099999997E-2</v>
      </c>
      <c r="G152" s="20"/>
      <c r="J152" s="20"/>
      <c r="M152" s="20"/>
      <c r="P152" s="20"/>
    </row>
    <row r="153" spans="1:16" ht="15">
      <c r="A153" s="20">
        <v>36038</v>
      </c>
      <c r="B153" s="19">
        <v>-0.127345085</v>
      </c>
      <c r="C153" s="19">
        <v>-0.105520613</v>
      </c>
      <c r="D153" s="19">
        <v>-0.15656551699999999</v>
      </c>
      <c r="E153" s="19">
        <v>-0.18928262600000001</v>
      </c>
      <c r="F153">
        <v>-0.14490862199999999</v>
      </c>
      <c r="G153"/>
      <c r="H153"/>
      <c r="I153"/>
      <c r="J153"/>
      <c r="K153"/>
      <c r="L153"/>
      <c r="M153" s="20"/>
      <c r="P153" s="20"/>
    </row>
    <row r="154" spans="1:16" ht="15">
      <c r="A154" s="20">
        <v>36068</v>
      </c>
      <c r="B154" s="19">
        <v>0.14723126589999999</v>
      </c>
      <c r="C154" s="19">
        <v>-1.71875E-3</v>
      </c>
      <c r="D154" s="19">
        <v>0.20456540579999999</v>
      </c>
      <c r="E154" s="19">
        <v>-5.5913976999999997E-2</v>
      </c>
      <c r="F154">
        <v>0.1324427426</v>
      </c>
      <c r="G154"/>
      <c r="H154"/>
      <c r="I154"/>
      <c r="J154"/>
      <c r="K154"/>
      <c r="L154"/>
      <c r="M154" s="20"/>
      <c r="P154" s="20"/>
    </row>
    <row r="155" spans="1:16" ht="15">
      <c r="A155" s="20">
        <v>36098</v>
      </c>
      <c r="B155" s="19">
        <v>-3.8046564999999997E-2</v>
      </c>
      <c r="C155" s="19">
        <v>9.9764339600000002E-2</v>
      </c>
      <c r="D155" s="19">
        <v>4.0087465199999998E-2</v>
      </c>
      <c r="E155" s="19">
        <v>0.15148064489999999</v>
      </c>
      <c r="F155">
        <v>1.9211323900000001E-2</v>
      </c>
      <c r="G155"/>
      <c r="H155"/>
      <c r="I155"/>
      <c r="J155"/>
      <c r="K155"/>
      <c r="L155"/>
      <c r="M155" s="20"/>
      <c r="P155" s="20"/>
    </row>
    <row r="156" spans="1:16" ht="15">
      <c r="A156" s="20">
        <v>36129</v>
      </c>
      <c r="B156" s="19">
        <v>0.1523022503</v>
      </c>
      <c r="C156" s="19">
        <v>3.2857142399999997E-2</v>
      </c>
      <c r="D156" s="19">
        <v>0.20717589559999999</v>
      </c>
      <c r="E156" s="19">
        <v>0.113748759</v>
      </c>
      <c r="F156">
        <v>0.19642856719999999</v>
      </c>
      <c r="G156"/>
      <c r="H156"/>
      <c r="I156"/>
      <c r="J156"/>
      <c r="K156"/>
      <c r="L156"/>
      <c r="M156" s="20"/>
      <c r="P156" s="20"/>
    </row>
    <row r="157" spans="1:16" ht="15">
      <c r="A157" s="20">
        <v>36160</v>
      </c>
      <c r="B157" s="19">
        <v>0.13678278029999999</v>
      </c>
      <c r="C157" s="19">
        <v>0.1325034648</v>
      </c>
      <c r="D157" s="19">
        <v>0.1016260162</v>
      </c>
      <c r="E157" s="19">
        <v>2.41502691E-2</v>
      </c>
      <c r="F157">
        <v>0.2313432842</v>
      </c>
      <c r="G157"/>
      <c r="H157"/>
      <c r="I157"/>
      <c r="J157"/>
      <c r="K157"/>
      <c r="L157"/>
      <c r="M157" s="20"/>
      <c r="P157" s="20"/>
    </row>
    <row r="158" spans="1:16" ht="15">
      <c r="A158" s="20">
        <v>36189</v>
      </c>
      <c r="B158" s="19">
        <v>0.26182964440000001</v>
      </c>
      <c r="C158" s="19">
        <v>2.81862747E-2</v>
      </c>
      <c r="D158" s="19">
        <v>0.1887190342</v>
      </c>
      <c r="E158" s="19">
        <v>0.25414848330000001</v>
      </c>
      <c r="F158">
        <v>0.20202019809999999</v>
      </c>
      <c r="G158"/>
      <c r="H158"/>
      <c r="I158"/>
      <c r="J158"/>
      <c r="K158"/>
      <c r="L158"/>
      <c r="M158" s="20"/>
      <c r="P158" s="20"/>
    </row>
    <row r="159" spans="1:16" ht="15">
      <c r="A159" s="20">
        <v>36217</v>
      </c>
      <c r="B159" s="19">
        <v>-0.14214286200000001</v>
      </c>
      <c r="C159" s="19">
        <v>-4.3504171000000001E-2</v>
      </c>
      <c r="D159" s="19">
        <v>-0.14871841699999999</v>
      </c>
      <c r="E159" s="19">
        <v>-7.4512534000000005E-2</v>
      </c>
      <c r="F159">
        <v>-0.12324930000000001</v>
      </c>
      <c r="G159" s="20"/>
      <c r="J159" s="20"/>
      <c r="M159" s="20"/>
      <c r="P159" s="20"/>
    </row>
    <row r="160" spans="1:16" ht="15">
      <c r="A160" s="20">
        <v>36250</v>
      </c>
      <c r="B160" s="19">
        <v>0.19400499760000001</v>
      </c>
      <c r="C160" s="19">
        <v>0.10629283639999999</v>
      </c>
      <c r="D160" s="19">
        <v>-8.8587800000000001E-3</v>
      </c>
      <c r="E160" s="19">
        <v>5.4352763999999998E-2</v>
      </c>
      <c r="F160">
        <v>0.1201277971</v>
      </c>
      <c r="G160" s="20"/>
      <c r="J160" s="20"/>
      <c r="M160" s="20"/>
      <c r="P160" s="20"/>
    </row>
    <row r="161" spans="1:16" ht="15">
      <c r="A161" s="20">
        <v>36280</v>
      </c>
      <c r="B161" s="19">
        <v>-9.2747562000000006E-2</v>
      </c>
      <c r="C161" s="19">
        <v>-4.7457628000000002E-2</v>
      </c>
      <c r="D161" s="19">
        <v>2.9442692199999999E-2</v>
      </c>
      <c r="E161" s="19">
        <v>2.3706896200000001E-2</v>
      </c>
      <c r="F161">
        <v>4.1072446899999997E-2</v>
      </c>
      <c r="G161" s="20"/>
      <c r="J161" s="20"/>
      <c r="M161" s="20"/>
      <c r="P161" s="20"/>
    </row>
    <row r="162" spans="1:16" ht="15">
      <c r="A162" s="20">
        <v>36308</v>
      </c>
      <c r="B162" s="19">
        <v>-7.6863950000000004E-3</v>
      </c>
      <c r="C162" s="19">
        <v>-3.4994069000000003E-2</v>
      </c>
      <c r="D162" s="19">
        <v>-0.115955062</v>
      </c>
      <c r="E162" s="19">
        <v>-8.3789475000000002E-2</v>
      </c>
      <c r="F162">
        <v>-4.4383563000000001E-2</v>
      </c>
      <c r="G162" s="20"/>
      <c r="J162" s="20"/>
      <c r="M162" s="20"/>
      <c r="P162" s="20"/>
    </row>
    <row r="163" spans="1:16" ht="15">
      <c r="A163" s="20">
        <v>36341</v>
      </c>
      <c r="B163" s="19">
        <v>0.11773818730000001</v>
      </c>
      <c r="C163" s="19">
        <v>0.11124769599999999</v>
      </c>
      <c r="D163" s="19">
        <v>0.1005780324</v>
      </c>
      <c r="E163" s="19">
        <v>-4.3478261999999997E-2</v>
      </c>
      <c r="F163">
        <v>0.1823394448</v>
      </c>
      <c r="G163" s="20"/>
      <c r="J163" s="20"/>
      <c r="M163" s="20"/>
      <c r="P163" s="20"/>
    </row>
    <row r="164" spans="1:16" ht="15">
      <c r="A164" s="20">
        <v>36371</v>
      </c>
      <c r="B164" s="19">
        <v>-4.8510049E-2</v>
      </c>
      <c r="C164" s="19">
        <v>-3.2300886000000001E-2</v>
      </c>
      <c r="D164" s="19">
        <v>0.1596638709</v>
      </c>
      <c r="E164" s="19">
        <v>-7.3863632999999998E-2</v>
      </c>
      <c r="F164">
        <v>-3.5887487000000003E-2</v>
      </c>
      <c r="G164" s="20"/>
      <c r="J164" s="20"/>
      <c r="M164" s="20"/>
      <c r="P164" s="20"/>
    </row>
    <row r="165" spans="1:16" ht="15">
      <c r="A165" s="20">
        <v>36403</v>
      </c>
      <c r="B165" s="19">
        <v>7.8659869699999996E-2</v>
      </c>
      <c r="C165" s="19">
        <v>3.0389908699999999E-2</v>
      </c>
      <c r="D165" s="19">
        <v>0.19155797359999999</v>
      </c>
      <c r="E165" s="19">
        <v>9.2024542400000006E-2</v>
      </c>
      <c r="F165">
        <v>9.1549292199999993E-2</v>
      </c>
      <c r="G165" s="20"/>
      <c r="J165" s="20"/>
      <c r="M165" s="20"/>
      <c r="P165" s="20"/>
    </row>
    <row r="166" spans="1:16" ht="15">
      <c r="A166" s="20">
        <v>36433</v>
      </c>
      <c r="B166" s="19">
        <v>-2.1607023E-2</v>
      </c>
      <c r="C166" s="19">
        <v>5.87646104E-2</v>
      </c>
      <c r="D166" s="19">
        <v>-9.5817491000000005E-2</v>
      </c>
      <c r="E166" s="19">
        <v>-5.0000001000000002E-2</v>
      </c>
      <c r="F166">
        <v>1.1059908199999999E-2</v>
      </c>
      <c r="G166" s="20"/>
      <c r="J166" s="20"/>
      <c r="M166" s="20"/>
      <c r="P166" s="20"/>
    </row>
    <row r="167" spans="1:16" ht="15">
      <c r="A167" s="20">
        <v>36462</v>
      </c>
      <c r="B167" s="19">
        <v>2.20841952E-2</v>
      </c>
      <c r="C167" s="19">
        <v>0.14285714920000001</v>
      </c>
      <c r="D167" s="19">
        <v>4.2052145999999999E-2</v>
      </c>
      <c r="E167" s="19">
        <v>0.11916583779999999</v>
      </c>
      <c r="F167">
        <v>7.9307198499999995E-2</v>
      </c>
      <c r="G167" s="20"/>
      <c r="J167" s="20"/>
      <c r="M167" s="20"/>
      <c r="P167" s="20"/>
    </row>
    <row r="168" spans="1:16" ht="15">
      <c r="A168" s="20">
        <v>36494</v>
      </c>
      <c r="B168" s="19">
        <v>-1.6374072E-2</v>
      </c>
      <c r="C168" s="19">
        <v>-3.9667897000000001E-2</v>
      </c>
      <c r="D168" s="19">
        <v>-9.2978220000000007E-3</v>
      </c>
      <c r="E168" s="19">
        <v>2.9281279100000002E-2</v>
      </c>
      <c r="F168">
        <v>0.20523647959999999</v>
      </c>
      <c r="G168" s="20"/>
      <c r="J168" s="20"/>
      <c r="M168" s="20"/>
      <c r="P168" s="20"/>
    </row>
    <row r="169" spans="1:16" ht="15">
      <c r="A169" s="20">
        <v>36525</v>
      </c>
      <c r="B169" s="19">
        <v>0.28230649229999999</v>
      </c>
      <c r="C169" s="19">
        <v>0.19239193199999999</v>
      </c>
      <c r="D169" s="19">
        <v>7.3349632299999995E-2</v>
      </c>
      <c r="E169" s="19">
        <v>9.5486110000000003E-3</v>
      </c>
      <c r="F169">
        <v>0.20112122599999999</v>
      </c>
      <c r="G169" s="20"/>
      <c r="J169" s="20"/>
      <c r="M169" s="20"/>
      <c r="P169" s="20"/>
    </row>
    <row r="170" spans="1:16" ht="15">
      <c r="A170" s="20">
        <v>36556</v>
      </c>
      <c r="B170" s="19">
        <v>-0.16167023799999999</v>
      </c>
      <c r="C170" s="19">
        <v>-0.136510506</v>
      </c>
      <c r="D170" s="19">
        <v>0.2019741833</v>
      </c>
      <c r="E170" s="19">
        <v>0.1083405018</v>
      </c>
      <c r="F170">
        <v>2.2170361100000001E-2</v>
      </c>
      <c r="G170" s="20"/>
      <c r="J170" s="20"/>
      <c r="M170" s="20"/>
      <c r="P170" s="20"/>
    </row>
    <row r="171" spans="1:16" ht="15">
      <c r="A171" s="20">
        <v>36585</v>
      </c>
      <c r="B171" s="19">
        <v>-8.6845464999999997E-2</v>
      </c>
      <c r="C171" s="19">
        <v>-9.3545369999999996E-3</v>
      </c>
      <c r="D171" s="19">
        <v>0.14243841169999999</v>
      </c>
      <c r="E171" s="19">
        <v>-4.9650893000000001E-2</v>
      </c>
      <c r="F171">
        <v>0.20719178020000001</v>
      </c>
      <c r="G171" s="20"/>
      <c r="J171" s="20"/>
      <c r="M171" s="20"/>
      <c r="P171" s="20"/>
    </row>
    <row r="172" spans="1:16" ht="15">
      <c r="A172" s="20">
        <v>36616</v>
      </c>
      <c r="B172" s="19">
        <v>0.18881118299999999</v>
      </c>
      <c r="C172" s="19">
        <v>0.1787346601</v>
      </c>
      <c r="D172" s="19">
        <v>0.16758850219999999</v>
      </c>
      <c r="E172" s="19">
        <v>8.8742807500000007E-2</v>
      </c>
      <c r="F172">
        <v>0.16973994670000001</v>
      </c>
      <c r="G172" s="20"/>
      <c r="J172" s="20"/>
      <c r="M172" s="20"/>
      <c r="P172" s="20"/>
    </row>
    <row r="173" spans="1:16" ht="15">
      <c r="A173" s="20">
        <v>36644</v>
      </c>
      <c r="B173" s="19">
        <v>-0.34352940300000001</v>
      </c>
      <c r="C173" s="19">
        <v>1.0441767100000001E-2</v>
      </c>
      <c r="D173" s="19">
        <v>-3.8844150000000001E-2</v>
      </c>
      <c r="E173" s="19">
        <v>0.1305660307</v>
      </c>
      <c r="F173">
        <v>-0.10327404699999999</v>
      </c>
      <c r="G173" s="20"/>
      <c r="J173" s="20"/>
      <c r="M173" s="20"/>
      <c r="P173" s="20"/>
    </row>
    <row r="174" spans="1:16" ht="15">
      <c r="A174" s="20">
        <v>36677</v>
      </c>
      <c r="B174" s="19">
        <v>-0.103046596</v>
      </c>
      <c r="C174" s="19">
        <v>5.1669315000000002E-3</v>
      </c>
      <c r="D174" s="19">
        <v>-1.6520454E-2</v>
      </c>
      <c r="E174" s="19">
        <v>-0.240320429</v>
      </c>
      <c r="F174">
        <v>-0.178724363</v>
      </c>
      <c r="G174" s="20"/>
      <c r="J174" s="20"/>
      <c r="M174" s="20"/>
      <c r="P174" s="20"/>
    </row>
    <row r="175" spans="1:16" ht="15">
      <c r="A175" s="20">
        <v>36707</v>
      </c>
      <c r="B175" s="19">
        <v>0.27872127289999998</v>
      </c>
      <c r="C175" s="19">
        <v>5.9311981E-3</v>
      </c>
      <c r="D175" s="19">
        <v>7.2180449999999993E-2</v>
      </c>
      <c r="E175" s="19">
        <v>-0.17787610000000001</v>
      </c>
      <c r="F175">
        <v>0.1163556501</v>
      </c>
      <c r="G175" s="20"/>
      <c r="J175" s="20"/>
      <c r="M175" s="20"/>
      <c r="P175" s="20"/>
    </row>
    <row r="176" spans="1:16" ht="15">
      <c r="A176" s="20">
        <v>36738</v>
      </c>
      <c r="B176" s="19">
        <v>-0.12734374400000001</v>
      </c>
      <c r="C176" s="19">
        <v>-2.6902527999999998E-2</v>
      </c>
      <c r="D176" s="19">
        <v>-1.402525E-3</v>
      </c>
      <c r="E176" s="19">
        <v>-1.9375673E-2</v>
      </c>
      <c r="F176">
        <v>2.9498525000000001E-2</v>
      </c>
      <c r="G176" s="20"/>
      <c r="J176" s="20"/>
      <c r="M176" s="20"/>
      <c r="P176" s="20"/>
    </row>
    <row r="177" spans="1:16" ht="15">
      <c r="A177" s="20">
        <v>36769</v>
      </c>
      <c r="B177" s="19">
        <v>0</v>
      </c>
      <c r="C177" s="19">
        <v>0.14094775919999999</v>
      </c>
      <c r="D177" s="19">
        <v>0.1219475642</v>
      </c>
      <c r="E177" s="19">
        <v>0.27661910649999999</v>
      </c>
      <c r="F177">
        <v>4.8710603300000002E-2</v>
      </c>
      <c r="G177" s="20"/>
      <c r="J177" s="20"/>
      <c r="M177" s="20"/>
      <c r="P177" s="20"/>
    </row>
    <row r="178" spans="1:16" ht="15">
      <c r="A178" s="20">
        <v>36798</v>
      </c>
      <c r="B178" s="19">
        <v>-0.13607879000000001</v>
      </c>
      <c r="C178" s="19">
        <v>-1.4710628E-2</v>
      </c>
      <c r="D178" s="19">
        <v>-0.44490817199999999</v>
      </c>
      <c r="E178" s="19">
        <v>-9.9567100000000006E-2</v>
      </c>
      <c r="F178">
        <v>-0.19489981200000001</v>
      </c>
      <c r="G178" s="20"/>
      <c r="J178" s="20"/>
      <c r="M178" s="20"/>
      <c r="P178" s="20"/>
    </row>
    <row r="179" spans="1:16" ht="15">
      <c r="A179" s="20">
        <v>36830</v>
      </c>
      <c r="B179" s="19">
        <v>0.1419689059</v>
      </c>
      <c r="C179" s="19">
        <v>-4.9837485000000001E-2</v>
      </c>
      <c r="D179" s="19">
        <v>8.2706764299999999E-2</v>
      </c>
      <c r="E179" s="19">
        <v>-4.4230770000000003E-2</v>
      </c>
      <c r="F179">
        <v>-2.4886878000000001E-2</v>
      </c>
      <c r="G179" s="20"/>
      <c r="J179" s="20"/>
      <c r="M179" s="20"/>
      <c r="P179" s="20"/>
    </row>
    <row r="180" spans="1:16" ht="15">
      <c r="A180" s="20">
        <v>36860</v>
      </c>
      <c r="B180" s="19">
        <v>-0.16696915000000001</v>
      </c>
      <c r="C180" s="19">
        <v>-9.5781072999999994E-2</v>
      </c>
      <c r="D180" s="19">
        <v>-0.15372222699999999</v>
      </c>
      <c r="E180" s="19">
        <v>-0.195171013</v>
      </c>
      <c r="F180">
        <v>-0.111368909</v>
      </c>
      <c r="G180" s="20"/>
      <c r="J180" s="20"/>
      <c r="M180" s="20"/>
      <c r="P180" s="20"/>
    </row>
    <row r="181" spans="1:16" ht="15">
      <c r="A181" s="20">
        <v>36889</v>
      </c>
      <c r="B181" s="19">
        <v>-0.24400872000000001</v>
      </c>
      <c r="C181" s="19">
        <v>-2.9558635999999999E-2</v>
      </c>
      <c r="D181" s="19">
        <v>-0.21018062500000001</v>
      </c>
      <c r="E181" s="19">
        <v>2.9040403699999998E-2</v>
      </c>
      <c r="F181">
        <v>-0.20104438099999999</v>
      </c>
      <c r="G181" s="20"/>
      <c r="J181" s="20"/>
      <c r="M181" s="20"/>
      <c r="P181" s="20"/>
    </row>
    <row r="182" spans="1:16">
      <c r="A182" s="20"/>
    </row>
    <row r="183" spans="1:16">
      <c r="A183" s="20"/>
    </row>
    <row r="184" spans="1:16">
      <c r="A184" s="20"/>
    </row>
    <row r="185" spans="1:16">
      <c r="A185" s="20"/>
    </row>
    <row r="186" spans="1:16">
      <c r="A186" s="20"/>
    </row>
    <row r="187" spans="1:16">
      <c r="A187" s="20"/>
    </row>
    <row r="188" spans="1:16">
      <c r="A188" s="20"/>
    </row>
    <row r="189" spans="1:16">
      <c r="A189" s="20"/>
    </row>
    <row r="190" spans="1:16">
      <c r="A190" s="20"/>
    </row>
    <row r="191" spans="1:16">
      <c r="A191" s="20"/>
    </row>
    <row r="192" spans="1:16">
      <c r="A192" s="20"/>
    </row>
    <row r="193" spans="1:1">
      <c r="A193" s="20"/>
    </row>
    <row r="194" spans="1:1">
      <c r="A194" s="20"/>
    </row>
    <row r="195" spans="1:1">
      <c r="A195" s="20"/>
    </row>
    <row r="196" spans="1:1">
      <c r="A196" s="20"/>
    </row>
    <row r="197" spans="1:1">
      <c r="A197" s="20"/>
    </row>
    <row r="198" spans="1:1">
      <c r="A198" s="20"/>
    </row>
    <row r="199" spans="1:1">
      <c r="A199" s="20"/>
    </row>
    <row r="200" spans="1:1">
      <c r="A200" s="20"/>
    </row>
    <row r="201" spans="1:1">
      <c r="A201" s="20"/>
    </row>
    <row r="202" spans="1:1">
      <c r="A202" s="20"/>
    </row>
    <row r="203" spans="1:1">
      <c r="A203" s="20"/>
    </row>
    <row r="204" spans="1:1">
      <c r="A204" s="20"/>
    </row>
    <row r="205" spans="1:1">
      <c r="A205" s="20"/>
    </row>
    <row r="206" spans="1:1">
      <c r="A206" s="20"/>
    </row>
    <row r="207" spans="1:1">
      <c r="A207" s="20"/>
    </row>
    <row r="208" spans="1:1">
      <c r="A208" s="20"/>
    </row>
    <row r="209" spans="1:1">
      <c r="A209" s="20"/>
    </row>
    <row r="210" spans="1:1">
      <c r="A210" s="20"/>
    </row>
    <row r="211" spans="1:1">
      <c r="A211" s="20"/>
    </row>
    <row r="212" spans="1:1">
      <c r="A212" s="20"/>
    </row>
    <row r="213" spans="1:1">
      <c r="A213" s="20"/>
    </row>
    <row r="214" spans="1:1">
      <c r="A214" s="20"/>
    </row>
    <row r="215" spans="1:1">
      <c r="A215" s="20"/>
    </row>
    <row r="216" spans="1:1">
      <c r="A216" s="20"/>
    </row>
    <row r="217" spans="1:1">
      <c r="A217" s="20"/>
    </row>
    <row r="218" spans="1:1">
      <c r="A218" s="20"/>
    </row>
    <row r="219" spans="1:1">
      <c r="A219" s="20"/>
    </row>
    <row r="220" spans="1:1">
      <c r="A220" s="20"/>
    </row>
    <row r="221" spans="1:1">
      <c r="A221" s="20"/>
    </row>
    <row r="222" spans="1:1">
      <c r="A222" s="20"/>
    </row>
    <row r="223" spans="1:1">
      <c r="A223" s="20"/>
    </row>
    <row r="224" spans="1:1">
      <c r="A224" s="20"/>
    </row>
    <row r="225" spans="1:1">
      <c r="A225" s="20"/>
    </row>
    <row r="226" spans="1:1">
      <c r="A226" s="20"/>
    </row>
    <row r="227" spans="1:1">
      <c r="A227" s="20"/>
    </row>
    <row r="228" spans="1:1">
      <c r="A228" s="20"/>
    </row>
    <row r="229" spans="1:1">
      <c r="A229" s="20"/>
    </row>
    <row r="230" spans="1:1">
      <c r="A230" s="20"/>
    </row>
    <row r="231" spans="1:1">
      <c r="A231" s="20"/>
    </row>
    <row r="232" spans="1:1">
      <c r="A232" s="20"/>
    </row>
    <row r="233" spans="1:1">
      <c r="A233" s="20"/>
    </row>
    <row r="234" spans="1:1">
      <c r="A234" s="20"/>
    </row>
    <row r="235" spans="1:1">
      <c r="A235" s="20"/>
    </row>
    <row r="236" spans="1:1">
      <c r="A236" s="20"/>
    </row>
    <row r="237" spans="1:1">
      <c r="A237" s="20"/>
    </row>
    <row r="238" spans="1:1">
      <c r="A238" s="20"/>
    </row>
    <row r="239" spans="1:1">
      <c r="A239" s="20"/>
    </row>
    <row r="240" spans="1:1">
      <c r="A240" s="20"/>
    </row>
    <row r="241" spans="1:1">
      <c r="A241" s="20"/>
    </row>
    <row r="242" spans="1:1">
      <c r="A242" s="20"/>
    </row>
    <row r="243" spans="1:1">
      <c r="A243" s="20"/>
    </row>
    <row r="244" spans="1:1">
      <c r="A244" s="20"/>
    </row>
    <row r="245" spans="1:1">
      <c r="A245" s="20"/>
    </row>
    <row r="246" spans="1:1">
      <c r="A246" s="20"/>
    </row>
    <row r="247" spans="1:1">
      <c r="A247" s="20"/>
    </row>
    <row r="248" spans="1:1">
      <c r="A248" s="20"/>
    </row>
    <row r="249" spans="1:1">
      <c r="A249" s="20"/>
    </row>
    <row r="250" spans="1:1">
      <c r="A250" s="20"/>
    </row>
    <row r="251" spans="1:1">
      <c r="A251" s="20"/>
    </row>
    <row r="252" spans="1:1">
      <c r="A252" s="20"/>
    </row>
    <row r="253" spans="1:1">
      <c r="A253" s="20"/>
    </row>
    <row r="254" spans="1:1">
      <c r="A254" s="20"/>
    </row>
    <row r="255" spans="1:1">
      <c r="A255" s="20"/>
    </row>
    <row r="256" spans="1:1">
      <c r="A256" s="20"/>
    </row>
    <row r="257" spans="1:1">
      <c r="A257" s="20"/>
    </row>
    <row r="258" spans="1:1">
      <c r="A258" s="20"/>
    </row>
    <row r="259" spans="1:1">
      <c r="A259" s="20"/>
    </row>
    <row r="260" spans="1:1">
      <c r="A260" s="20"/>
    </row>
    <row r="261" spans="1:1">
      <c r="A261" s="20"/>
    </row>
    <row r="262" spans="1:1">
      <c r="A262" s="20"/>
    </row>
    <row r="263" spans="1:1">
      <c r="A263" s="20"/>
    </row>
    <row r="264" spans="1:1">
      <c r="A264" s="20"/>
    </row>
    <row r="265" spans="1:1">
      <c r="A265" s="20"/>
    </row>
    <row r="266" spans="1:1">
      <c r="A266" s="20"/>
    </row>
    <row r="267" spans="1:1">
      <c r="A267" s="20"/>
    </row>
    <row r="268" spans="1:1">
      <c r="A268" s="20"/>
    </row>
    <row r="269" spans="1:1">
      <c r="A269" s="20"/>
    </row>
    <row r="270" spans="1:1">
      <c r="A270" s="20"/>
    </row>
    <row r="271" spans="1:1">
      <c r="A271" s="20"/>
    </row>
    <row r="272" spans="1:1">
      <c r="A272" s="20"/>
    </row>
    <row r="273" spans="1:1">
      <c r="A273" s="20"/>
    </row>
    <row r="274" spans="1:1">
      <c r="A274" s="20"/>
    </row>
    <row r="275" spans="1:1">
      <c r="A275" s="20"/>
    </row>
    <row r="276" spans="1:1">
      <c r="A276" s="20"/>
    </row>
    <row r="277" spans="1:1">
      <c r="A277" s="20"/>
    </row>
    <row r="278" spans="1:1">
      <c r="A278" s="20"/>
    </row>
    <row r="279" spans="1:1">
      <c r="A279" s="20"/>
    </row>
    <row r="280" spans="1:1">
      <c r="A280" s="20"/>
    </row>
    <row r="281" spans="1:1">
      <c r="A281" s="20"/>
    </row>
    <row r="282" spans="1:1">
      <c r="A282" s="20"/>
    </row>
    <row r="283" spans="1:1">
      <c r="A283" s="20"/>
    </row>
    <row r="284" spans="1:1">
      <c r="A284" s="20"/>
    </row>
    <row r="285" spans="1:1">
      <c r="A285" s="20"/>
    </row>
    <row r="286" spans="1:1">
      <c r="A286" s="20"/>
    </row>
    <row r="287" spans="1:1">
      <c r="A287" s="20"/>
    </row>
    <row r="288" spans="1:1">
      <c r="A288" s="20"/>
    </row>
    <row r="289" spans="1:1">
      <c r="A289" s="20"/>
    </row>
    <row r="290" spans="1:1">
      <c r="A290" s="20"/>
    </row>
    <row r="291" spans="1:1">
      <c r="A291" s="20"/>
    </row>
    <row r="292" spans="1:1">
      <c r="A292" s="20"/>
    </row>
    <row r="293" spans="1:1">
      <c r="A293" s="20"/>
    </row>
    <row r="294" spans="1:1">
      <c r="A294" s="20"/>
    </row>
    <row r="295" spans="1:1">
      <c r="A295" s="20"/>
    </row>
    <row r="296" spans="1:1">
      <c r="A296" s="20"/>
    </row>
    <row r="297" spans="1:1">
      <c r="A297" s="20"/>
    </row>
    <row r="298" spans="1:1">
      <c r="A298" s="20"/>
    </row>
    <row r="299" spans="1:1">
      <c r="A299" s="20"/>
    </row>
    <row r="300" spans="1:1">
      <c r="A300" s="20"/>
    </row>
    <row r="301" spans="1:1">
      <c r="A301" s="20"/>
    </row>
    <row r="302" spans="1:1">
      <c r="A302" s="20"/>
    </row>
    <row r="303" spans="1:1">
      <c r="A303" s="20"/>
    </row>
    <row r="304" spans="1:1">
      <c r="A304" s="20"/>
    </row>
    <row r="305" spans="1:1">
      <c r="A305" s="20"/>
    </row>
    <row r="306" spans="1:1">
      <c r="A306" s="20"/>
    </row>
    <row r="307" spans="1:1">
      <c r="A307" s="20"/>
    </row>
    <row r="308" spans="1:1">
      <c r="A308" s="20"/>
    </row>
    <row r="309" spans="1:1">
      <c r="A309" s="20"/>
    </row>
    <row r="310" spans="1:1">
      <c r="A310" s="20"/>
    </row>
    <row r="311" spans="1:1">
      <c r="A311" s="20"/>
    </row>
    <row r="312" spans="1:1">
      <c r="A312" s="20"/>
    </row>
    <row r="313" spans="1:1">
      <c r="A313" s="20"/>
    </row>
    <row r="314" spans="1:1">
      <c r="A314" s="20"/>
    </row>
    <row r="315" spans="1:1">
      <c r="A315" s="20"/>
    </row>
    <row r="316" spans="1:1">
      <c r="A316" s="20"/>
    </row>
    <row r="317" spans="1:1">
      <c r="A317" s="20"/>
    </row>
    <row r="318" spans="1:1">
      <c r="A318" s="20"/>
    </row>
    <row r="319" spans="1:1">
      <c r="A319" s="20"/>
    </row>
    <row r="320" spans="1:1">
      <c r="A320" s="20"/>
    </row>
    <row r="321" spans="1:1">
      <c r="A321" s="20"/>
    </row>
    <row r="322" spans="1:1">
      <c r="A322" s="20"/>
    </row>
    <row r="323" spans="1:1">
      <c r="A323" s="20"/>
    </row>
    <row r="324" spans="1:1">
      <c r="A324" s="20"/>
    </row>
    <row r="325" spans="1:1">
      <c r="A325" s="20"/>
    </row>
    <row r="326" spans="1:1">
      <c r="A326" s="20"/>
    </row>
    <row r="327" spans="1:1">
      <c r="A327" s="20"/>
    </row>
    <row r="328" spans="1:1">
      <c r="A328" s="20"/>
    </row>
    <row r="329" spans="1:1">
      <c r="A329" s="20"/>
    </row>
    <row r="330" spans="1:1">
      <c r="A330" s="20"/>
    </row>
    <row r="331" spans="1:1">
      <c r="A331" s="20"/>
    </row>
    <row r="332" spans="1:1">
      <c r="A332" s="20"/>
    </row>
    <row r="333" spans="1:1">
      <c r="A333" s="20"/>
    </row>
    <row r="334" spans="1:1">
      <c r="A334" s="20"/>
    </row>
    <row r="335" spans="1:1">
      <c r="A335" s="20"/>
    </row>
    <row r="336" spans="1:1">
      <c r="A336" s="20"/>
    </row>
    <row r="337" spans="1:1">
      <c r="A337" s="20"/>
    </row>
    <row r="338" spans="1:1">
      <c r="A338" s="20"/>
    </row>
    <row r="339" spans="1:1">
      <c r="A339" s="20"/>
    </row>
    <row r="340" spans="1:1">
      <c r="A340" s="20"/>
    </row>
    <row r="341" spans="1:1">
      <c r="A341" s="20"/>
    </row>
    <row r="342" spans="1:1">
      <c r="A342" s="20"/>
    </row>
    <row r="343" spans="1:1">
      <c r="A343" s="20"/>
    </row>
    <row r="344" spans="1:1">
      <c r="A344" s="20"/>
    </row>
    <row r="345" spans="1:1">
      <c r="A345" s="20"/>
    </row>
    <row r="346" spans="1:1">
      <c r="A346" s="20"/>
    </row>
    <row r="347" spans="1:1">
      <c r="A347" s="20"/>
    </row>
    <row r="348" spans="1:1">
      <c r="A348" s="20"/>
    </row>
    <row r="349" spans="1:1">
      <c r="A349" s="20"/>
    </row>
    <row r="350" spans="1:1">
      <c r="A350" s="20"/>
    </row>
    <row r="351" spans="1:1">
      <c r="A351" s="20"/>
    </row>
    <row r="352" spans="1:1">
      <c r="A352" s="20"/>
    </row>
    <row r="353" spans="1:1">
      <c r="A353" s="20"/>
    </row>
    <row r="354" spans="1:1">
      <c r="A354" s="20"/>
    </row>
    <row r="355" spans="1:1">
      <c r="A355" s="20"/>
    </row>
    <row r="356" spans="1:1">
      <c r="A356" s="20"/>
    </row>
    <row r="357" spans="1:1">
      <c r="A357" s="20"/>
    </row>
    <row r="358" spans="1:1">
      <c r="A358" s="20"/>
    </row>
    <row r="359" spans="1:1">
      <c r="A359" s="20"/>
    </row>
    <row r="360" spans="1:1">
      <c r="A360" s="20"/>
    </row>
    <row r="361" spans="1:1">
      <c r="A361" s="20"/>
    </row>
    <row r="362" spans="1:1">
      <c r="A362" s="20"/>
    </row>
    <row r="363" spans="1:1">
      <c r="A363" s="20"/>
    </row>
    <row r="364" spans="1:1">
      <c r="A364" s="20"/>
    </row>
    <row r="365" spans="1:1">
      <c r="A365" s="20"/>
    </row>
    <row r="366" spans="1:1">
      <c r="A366" s="20"/>
    </row>
    <row r="367" spans="1:1">
      <c r="A367" s="20"/>
    </row>
    <row r="368" spans="1:1">
      <c r="A368" s="20"/>
    </row>
    <row r="369" spans="1:1">
      <c r="A369" s="20"/>
    </row>
    <row r="370" spans="1:1">
      <c r="A370" s="20"/>
    </row>
    <row r="371" spans="1:1">
      <c r="A371" s="20"/>
    </row>
    <row r="372" spans="1:1">
      <c r="A372" s="20"/>
    </row>
    <row r="373" spans="1:1">
      <c r="A373" s="20"/>
    </row>
    <row r="374" spans="1:1">
      <c r="A374" s="20"/>
    </row>
    <row r="375" spans="1:1">
      <c r="A375" s="20"/>
    </row>
    <row r="376" spans="1:1">
      <c r="A376" s="20"/>
    </row>
    <row r="377" spans="1:1">
      <c r="A377" s="20"/>
    </row>
    <row r="378" spans="1:1">
      <c r="A378" s="20"/>
    </row>
    <row r="379" spans="1:1">
      <c r="A379" s="20"/>
    </row>
    <row r="380" spans="1:1">
      <c r="A380" s="20"/>
    </row>
    <row r="381" spans="1:1">
      <c r="A381" s="20"/>
    </row>
    <row r="382" spans="1:1">
      <c r="A382" s="20"/>
    </row>
    <row r="383" spans="1:1">
      <c r="A383" s="20"/>
    </row>
    <row r="384" spans="1:1">
      <c r="A384" s="20"/>
    </row>
    <row r="385" spans="1:1">
      <c r="A385" s="20"/>
    </row>
    <row r="386" spans="1:1">
      <c r="A386" s="20"/>
    </row>
    <row r="387" spans="1:1">
      <c r="A387" s="20"/>
    </row>
    <row r="388" spans="1:1">
      <c r="A388" s="20"/>
    </row>
    <row r="389" spans="1:1">
      <c r="A389" s="20"/>
    </row>
    <row r="390" spans="1:1">
      <c r="A390" s="20"/>
    </row>
    <row r="391" spans="1:1">
      <c r="A391" s="20"/>
    </row>
    <row r="392" spans="1:1">
      <c r="A392" s="20"/>
    </row>
    <row r="393" spans="1:1">
      <c r="A393" s="20"/>
    </row>
    <row r="394" spans="1:1">
      <c r="A394" s="20"/>
    </row>
    <row r="395" spans="1:1">
      <c r="A395" s="20"/>
    </row>
    <row r="396" spans="1:1">
      <c r="A396" s="20"/>
    </row>
    <row r="397" spans="1:1">
      <c r="A397" s="20"/>
    </row>
    <row r="398" spans="1:1">
      <c r="A398" s="20"/>
    </row>
    <row r="399" spans="1:1">
      <c r="A399" s="20"/>
    </row>
    <row r="400" spans="1:1">
      <c r="A400" s="20"/>
    </row>
    <row r="401" spans="1:1">
      <c r="A401" s="20"/>
    </row>
    <row r="402" spans="1:1">
      <c r="A402" s="20"/>
    </row>
    <row r="403" spans="1:1">
      <c r="A403" s="20"/>
    </row>
    <row r="404" spans="1:1">
      <c r="A404" s="20"/>
    </row>
    <row r="405" spans="1:1">
      <c r="A405" s="20"/>
    </row>
    <row r="406" spans="1:1">
      <c r="A406" s="20"/>
    </row>
    <row r="407" spans="1:1">
      <c r="A407" s="20"/>
    </row>
    <row r="408" spans="1:1">
      <c r="A408" s="20"/>
    </row>
    <row r="409" spans="1:1">
      <c r="A409" s="20"/>
    </row>
    <row r="410" spans="1:1">
      <c r="A410" s="20"/>
    </row>
    <row r="411" spans="1:1">
      <c r="A411" s="20"/>
    </row>
    <row r="412" spans="1:1">
      <c r="A412" s="20"/>
    </row>
    <row r="413" spans="1:1">
      <c r="A413" s="20"/>
    </row>
    <row r="414" spans="1:1">
      <c r="A414" s="20"/>
    </row>
    <row r="415" spans="1:1">
      <c r="A415" s="20"/>
    </row>
    <row r="416" spans="1:1">
      <c r="A416" s="20"/>
    </row>
    <row r="417" spans="1:1">
      <c r="A417" s="20"/>
    </row>
    <row r="418" spans="1:1">
      <c r="A418" s="20"/>
    </row>
    <row r="419" spans="1:1">
      <c r="A419" s="20"/>
    </row>
    <row r="420" spans="1:1">
      <c r="A420" s="20"/>
    </row>
    <row r="421" spans="1:1">
      <c r="A421" s="20"/>
    </row>
    <row r="422" spans="1:1">
      <c r="A422" s="20"/>
    </row>
    <row r="423" spans="1:1">
      <c r="A423" s="20"/>
    </row>
    <row r="424" spans="1:1">
      <c r="A424" s="20"/>
    </row>
    <row r="425" spans="1:1">
      <c r="A425" s="20"/>
    </row>
    <row r="426" spans="1:1">
      <c r="A426" s="20"/>
    </row>
    <row r="427" spans="1:1">
      <c r="A427" s="20"/>
    </row>
    <row r="428" spans="1:1">
      <c r="A428" s="20"/>
    </row>
    <row r="429" spans="1:1">
      <c r="A429" s="20"/>
    </row>
    <row r="430" spans="1:1">
      <c r="A430" s="20"/>
    </row>
    <row r="431" spans="1:1">
      <c r="A431" s="20"/>
    </row>
    <row r="432" spans="1:1">
      <c r="A432" s="20"/>
    </row>
    <row r="433" spans="1:1">
      <c r="A433" s="20"/>
    </row>
    <row r="434" spans="1:1">
      <c r="A434" s="20"/>
    </row>
    <row r="435" spans="1:1">
      <c r="A435" s="20"/>
    </row>
    <row r="436" spans="1:1">
      <c r="A436" s="20"/>
    </row>
    <row r="437" spans="1:1">
      <c r="A437" s="20"/>
    </row>
    <row r="438" spans="1:1">
      <c r="A438" s="20"/>
    </row>
    <row r="439" spans="1:1">
      <c r="A439" s="20"/>
    </row>
    <row r="440" spans="1:1">
      <c r="A440" s="20"/>
    </row>
    <row r="441" spans="1:1">
      <c r="A441" s="20"/>
    </row>
    <row r="442" spans="1:1">
      <c r="A442" s="20"/>
    </row>
    <row r="443" spans="1:1">
      <c r="A443" s="20"/>
    </row>
    <row r="444" spans="1:1">
      <c r="A444" s="20"/>
    </row>
    <row r="445" spans="1:1">
      <c r="A445" s="20"/>
    </row>
    <row r="446" spans="1:1">
      <c r="A446" s="20"/>
    </row>
    <row r="447" spans="1:1">
      <c r="A447" s="20"/>
    </row>
    <row r="448" spans="1:1">
      <c r="A448" s="20"/>
    </row>
    <row r="449" spans="1:1">
      <c r="A449" s="20"/>
    </row>
    <row r="450" spans="1:1">
      <c r="A450" s="20"/>
    </row>
    <row r="451" spans="1:1">
      <c r="A451" s="20"/>
    </row>
    <row r="452" spans="1:1">
      <c r="A452" s="20"/>
    </row>
    <row r="453" spans="1:1">
      <c r="A453" s="20"/>
    </row>
    <row r="454" spans="1:1">
      <c r="A454" s="20"/>
    </row>
    <row r="455" spans="1:1">
      <c r="A455" s="20"/>
    </row>
    <row r="456" spans="1:1">
      <c r="A456" s="20"/>
    </row>
    <row r="457" spans="1:1">
      <c r="A457" s="20"/>
    </row>
    <row r="458" spans="1:1">
      <c r="A458" s="20"/>
    </row>
    <row r="459" spans="1:1">
      <c r="A459" s="20"/>
    </row>
    <row r="460" spans="1:1">
      <c r="A460" s="20"/>
    </row>
    <row r="461" spans="1:1">
      <c r="A461" s="20"/>
    </row>
    <row r="462" spans="1:1">
      <c r="A462" s="20"/>
    </row>
    <row r="463" spans="1:1">
      <c r="A463" s="20"/>
    </row>
    <row r="464" spans="1:1">
      <c r="A464" s="20"/>
    </row>
    <row r="465" spans="1:1">
      <c r="A465" s="20"/>
    </row>
    <row r="466" spans="1:1">
      <c r="A466" s="20"/>
    </row>
    <row r="467" spans="1:1">
      <c r="A467" s="20"/>
    </row>
    <row r="468" spans="1:1">
      <c r="A468" s="20"/>
    </row>
    <row r="469" spans="1:1">
      <c r="A469" s="20"/>
    </row>
    <row r="470" spans="1:1">
      <c r="A470" s="20"/>
    </row>
    <row r="471" spans="1:1">
      <c r="A471" s="20"/>
    </row>
    <row r="472" spans="1:1">
      <c r="A472" s="20"/>
    </row>
    <row r="473" spans="1:1">
      <c r="A473" s="20"/>
    </row>
    <row r="474" spans="1:1">
      <c r="A474" s="20"/>
    </row>
    <row r="475" spans="1:1">
      <c r="A475" s="20"/>
    </row>
    <row r="476" spans="1:1">
      <c r="A476" s="20"/>
    </row>
    <row r="477" spans="1:1">
      <c r="A477" s="20"/>
    </row>
    <row r="478" spans="1:1">
      <c r="A478" s="20"/>
    </row>
    <row r="479" spans="1:1">
      <c r="A479" s="20"/>
    </row>
    <row r="480" spans="1:1">
      <c r="A480" s="20"/>
    </row>
    <row r="481" spans="1:1">
      <c r="A481" s="20"/>
    </row>
    <row r="482" spans="1:1">
      <c r="A482" s="20"/>
    </row>
    <row r="483" spans="1:1">
      <c r="A483" s="20"/>
    </row>
    <row r="484" spans="1:1">
      <c r="A484" s="20"/>
    </row>
    <row r="485" spans="1:1">
      <c r="A485" s="20"/>
    </row>
    <row r="486" spans="1:1">
      <c r="A486" s="20"/>
    </row>
    <row r="487" spans="1:1">
      <c r="A487" s="20"/>
    </row>
    <row r="488" spans="1:1">
      <c r="A488" s="20"/>
    </row>
    <row r="489" spans="1:1">
      <c r="A489" s="20"/>
    </row>
    <row r="490" spans="1:1">
      <c r="A490" s="20"/>
    </row>
    <row r="491" spans="1:1">
      <c r="A491" s="20"/>
    </row>
    <row r="492" spans="1:1">
      <c r="A492" s="20"/>
    </row>
    <row r="493" spans="1:1">
      <c r="A493" s="20"/>
    </row>
    <row r="494" spans="1:1">
      <c r="A494" s="20"/>
    </row>
    <row r="495" spans="1:1">
      <c r="A495" s="20"/>
    </row>
    <row r="496" spans="1:1">
      <c r="A496" s="20"/>
    </row>
    <row r="497" spans="1:1">
      <c r="A497" s="20"/>
    </row>
    <row r="498" spans="1:1">
      <c r="A498" s="20"/>
    </row>
    <row r="499" spans="1:1">
      <c r="A499" s="20"/>
    </row>
    <row r="500" spans="1:1">
      <c r="A500" s="20"/>
    </row>
    <row r="501" spans="1:1">
      <c r="A501" s="20"/>
    </row>
    <row r="502" spans="1:1">
      <c r="A502" s="20"/>
    </row>
    <row r="503" spans="1:1">
      <c r="A503" s="20"/>
    </row>
    <row r="504" spans="1:1">
      <c r="A504" s="20"/>
    </row>
    <row r="505" spans="1:1">
      <c r="A505" s="20"/>
    </row>
    <row r="506" spans="1:1">
      <c r="A506" s="20"/>
    </row>
    <row r="507" spans="1:1">
      <c r="A507" s="20"/>
    </row>
    <row r="508" spans="1:1">
      <c r="A508" s="20"/>
    </row>
    <row r="509" spans="1:1">
      <c r="A509" s="20"/>
    </row>
    <row r="510" spans="1:1">
      <c r="A510" s="20"/>
    </row>
    <row r="511" spans="1:1">
      <c r="A511" s="20"/>
    </row>
    <row r="512" spans="1:1">
      <c r="A512" s="20"/>
    </row>
    <row r="513" spans="1:5">
      <c r="A513" s="20"/>
    </row>
    <row r="514" spans="1:5">
      <c r="A514" s="20"/>
    </row>
    <row r="515" spans="1:5">
      <c r="A515" s="20"/>
    </row>
    <row r="516" spans="1:5">
      <c r="A516" s="20"/>
    </row>
    <row r="517" spans="1:5">
      <c r="A517" s="20"/>
    </row>
    <row r="518" spans="1:5">
      <c r="A518" s="20"/>
    </row>
    <row r="519" spans="1:5">
      <c r="A519" s="20"/>
    </row>
    <row r="520" spans="1:5">
      <c r="A520" s="20"/>
    </row>
    <row r="521" spans="1:5">
      <c r="A521" s="20"/>
    </row>
    <row r="522" spans="1:5">
      <c r="A522" s="20"/>
      <c r="B522" s="26"/>
      <c r="C522" s="26"/>
      <c r="D522" s="26"/>
      <c r="E522" s="26"/>
    </row>
    <row r="523" spans="1:5">
      <c r="A523" s="20"/>
    </row>
    <row r="524" spans="1:5">
      <c r="A524" s="20"/>
    </row>
    <row r="525" spans="1:5">
      <c r="A525" s="20"/>
    </row>
    <row r="526" spans="1:5">
      <c r="A526" s="20"/>
    </row>
    <row r="527" spans="1:5">
      <c r="A527" s="20"/>
    </row>
    <row r="528" spans="1:5">
      <c r="A528" s="20"/>
    </row>
    <row r="529" spans="1:1">
      <c r="A529" s="20"/>
    </row>
    <row r="530" spans="1:1">
      <c r="A530" s="20"/>
    </row>
    <row r="531" spans="1:1">
      <c r="A531" s="20"/>
    </row>
    <row r="532" spans="1:1">
      <c r="A532" s="20"/>
    </row>
    <row r="533" spans="1:1">
      <c r="A533" s="20"/>
    </row>
    <row r="534" spans="1:1">
      <c r="A534" s="20"/>
    </row>
    <row r="535" spans="1:1">
      <c r="A535" s="20"/>
    </row>
    <row r="536" spans="1:1">
      <c r="A536" s="20"/>
    </row>
    <row r="537" spans="1:1">
      <c r="A537" s="20"/>
    </row>
    <row r="538" spans="1:1">
      <c r="A538" s="20"/>
    </row>
    <row r="539" spans="1:1">
      <c r="A539" s="20"/>
    </row>
    <row r="540" spans="1:1">
      <c r="A540" s="20"/>
    </row>
    <row r="541" spans="1:1">
      <c r="A541" s="20"/>
    </row>
    <row r="542" spans="1:1">
      <c r="A542" s="20"/>
    </row>
    <row r="543" spans="1:1">
      <c r="A543" s="20"/>
    </row>
    <row r="544" spans="1:1">
      <c r="A544" s="20"/>
    </row>
    <row r="545" spans="1:1">
      <c r="A545" s="20"/>
    </row>
    <row r="546" spans="1:1">
      <c r="A546" s="20"/>
    </row>
    <row r="547" spans="1:1">
      <c r="A547" s="20"/>
    </row>
    <row r="548" spans="1:1">
      <c r="A548" s="20"/>
    </row>
    <row r="549" spans="1:1">
      <c r="A549" s="20"/>
    </row>
    <row r="550" spans="1:1">
      <c r="A550" s="20"/>
    </row>
    <row r="551" spans="1:1">
      <c r="A551" s="20"/>
    </row>
    <row r="552" spans="1:1">
      <c r="A552" s="20"/>
    </row>
    <row r="553" spans="1:1">
      <c r="A553" s="20"/>
    </row>
    <row r="554" spans="1:1">
      <c r="A554" s="20"/>
    </row>
    <row r="555" spans="1:1">
      <c r="A555" s="20"/>
    </row>
    <row r="556" spans="1:1">
      <c r="A556" s="20"/>
    </row>
    <row r="557" spans="1:1">
      <c r="A557" s="20"/>
    </row>
    <row r="558" spans="1:1">
      <c r="A558" s="20"/>
    </row>
    <row r="559" spans="1:1">
      <c r="A559" s="20"/>
    </row>
    <row r="560" spans="1:1">
      <c r="A560" s="20"/>
    </row>
    <row r="561" spans="1:1">
      <c r="A561" s="20"/>
    </row>
    <row r="562" spans="1:1">
      <c r="A562" s="20"/>
    </row>
    <row r="563" spans="1:1">
      <c r="A563" s="20"/>
    </row>
    <row r="564" spans="1:1">
      <c r="A564" s="20"/>
    </row>
    <row r="565" spans="1:1">
      <c r="A565" s="20"/>
    </row>
    <row r="566" spans="1:1">
      <c r="A566" s="20"/>
    </row>
    <row r="567" spans="1:1">
      <c r="A567" s="20"/>
    </row>
    <row r="568" spans="1:1">
      <c r="A568" s="20"/>
    </row>
    <row r="569" spans="1:1">
      <c r="A569" s="20"/>
    </row>
    <row r="570" spans="1:1">
      <c r="A570" s="20"/>
    </row>
    <row r="571" spans="1:1">
      <c r="A571" s="20"/>
    </row>
    <row r="572" spans="1:1">
      <c r="A572" s="20"/>
    </row>
    <row r="573" spans="1:1">
      <c r="A573" s="20"/>
    </row>
    <row r="574" spans="1:1">
      <c r="A574" s="20"/>
    </row>
    <row r="575" spans="1:1">
      <c r="A575" s="20"/>
    </row>
    <row r="576" spans="1:1">
      <c r="A576" s="20"/>
    </row>
    <row r="577" spans="1:1">
      <c r="A577" s="20"/>
    </row>
    <row r="578" spans="1:1">
      <c r="A578" s="20"/>
    </row>
    <row r="579" spans="1:1">
      <c r="A579" s="20"/>
    </row>
    <row r="580" spans="1:1">
      <c r="A580" s="20"/>
    </row>
    <row r="581" spans="1:1">
      <c r="A581" s="20"/>
    </row>
    <row r="582" spans="1:1">
      <c r="A582" s="20"/>
    </row>
    <row r="583" spans="1:1">
      <c r="A583" s="20"/>
    </row>
    <row r="584" spans="1:1">
      <c r="A584" s="20"/>
    </row>
    <row r="585" spans="1:1">
      <c r="A585" s="20"/>
    </row>
    <row r="586" spans="1:1">
      <c r="A586" s="20"/>
    </row>
    <row r="587" spans="1:1">
      <c r="A587" s="20"/>
    </row>
    <row r="588" spans="1:1">
      <c r="A588" s="20"/>
    </row>
    <row r="589" spans="1:1">
      <c r="A589" s="20"/>
    </row>
    <row r="590" spans="1:1">
      <c r="A590" s="20"/>
    </row>
    <row r="591" spans="1:1">
      <c r="A591" s="20"/>
    </row>
    <row r="592" spans="1:1">
      <c r="A592" s="20"/>
    </row>
    <row r="593" spans="1:1">
      <c r="A593" s="20"/>
    </row>
    <row r="594" spans="1:1">
      <c r="A594" s="20"/>
    </row>
    <row r="595" spans="1:1">
      <c r="A595" s="20"/>
    </row>
    <row r="596" spans="1:1">
      <c r="A596" s="20"/>
    </row>
    <row r="597" spans="1:1">
      <c r="A597" s="20"/>
    </row>
    <row r="598" spans="1:1">
      <c r="A598" s="20"/>
    </row>
    <row r="599" spans="1:1">
      <c r="A599" s="20"/>
    </row>
    <row r="600" spans="1:1">
      <c r="A600" s="20"/>
    </row>
    <row r="601" spans="1:1">
      <c r="A601" s="20"/>
    </row>
    <row r="602" spans="1:1">
      <c r="A602" s="20"/>
    </row>
    <row r="603" spans="1:1">
      <c r="A603" s="20"/>
    </row>
    <row r="604" spans="1:1">
      <c r="A604" s="20"/>
    </row>
    <row r="605" spans="1:1">
      <c r="A605" s="20"/>
    </row>
    <row r="606" spans="1:1">
      <c r="A606" s="20"/>
    </row>
    <row r="607" spans="1:1">
      <c r="A607" s="20"/>
    </row>
    <row r="608" spans="1:1">
      <c r="A608" s="20"/>
    </row>
    <row r="609" spans="1:1">
      <c r="A609" s="20"/>
    </row>
    <row r="610" spans="1:1">
      <c r="A610" s="20"/>
    </row>
    <row r="611" spans="1:1">
      <c r="A611" s="20"/>
    </row>
    <row r="612" spans="1:1">
      <c r="A612" s="20"/>
    </row>
    <row r="613" spans="1:1">
      <c r="A613" s="20"/>
    </row>
    <row r="614" spans="1:1">
      <c r="A614" s="20"/>
    </row>
    <row r="615" spans="1:1">
      <c r="A615" s="20"/>
    </row>
    <row r="616" spans="1:1">
      <c r="A616" s="20"/>
    </row>
    <row r="617" spans="1:1">
      <c r="A617" s="20"/>
    </row>
    <row r="618" spans="1:1">
      <c r="A618" s="20"/>
    </row>
    <row r="619" spans="1:1">
      <c r="A619" s="20"/>
    </row>
    <row r="620" spans="1:1">
      <c r="A620" s="20"/>
    </row>
    <row r="621" spans="1:1">
      <c r="A621" s="20"/>
    </row>
    <row r="622" spans="1:1">
      <c r="A622" s="20"/>
    </row>
    <row r="623" spans="1:1">
      <c r="A623" s="20"/>
    </row>
    <row r="624" spans="1:1">
      <c r="A624" s="20"/>
    </row>
    <row r="625" spans="1:1">
      <c r="A625" s="20"/>
    </row>
    <row r="626" spans="1:1">
      <c r="A626" s="20"/>
    </row>
    <row r="627" spans="1:1">
      <c r="A627" s="20"/>
    </row>
    <row r="628" spans="1:1">
      <c r="A628" s="20"/>
    </row>
    <row r="629" spans="1:1">
      <c r="A629" s="20"/>
    </row>
    <row r="630" spans="1:1">
      <c r="A630" s="20"/>
    </row>
    <row r="631" spans="1:1">
      <c r="A631" s="20"/>
    </row>
    <row r="632" spans="1:1">
      <c r="A632" s="20"/>
    </row>
    <row r="633" spans="1:1">
      <c r="A633" s="20"/>
    </row>
    <row r="634" spans="1:1">
      <c r="A634" s="20"/>
    </row>
    <row r="635" spans="1:1">
      <c r="A635" s="20"/>
    </row>
    <row r="636" spans="1:1">
      <c r="A636" s="20"/>
    </row>
    <row r="637" spans="1:1">
      <c r="A637" s="20"/>
    </row>
    <row r="638" spans="1:1">
      <c r="A638" s="20"/>
    </row>
    <row r="639" spans="1:1">
      <c r="A639" s="20"/>
    </row>
    <row r="640" spans="1:1">
      <c r="A640" s="20"/>
    </row>
    <row r="641" spans="1:1">
      <c r="A641" s="20"/>
    </row>
    <row r="642" spans="1:1">
      <c r="A642" s="20"/>
    </row>
    <row r="643" spans="1:1">
      <c r="A643" s="20"/>
    </row>
    <row r="644" spans="1:1">
      <c r="A644" s="20"/>
    </row>
    <row r="645" spans="1:1">
      <c r="A645" s="20"/>
    </row>
    <row r="646" spans="1:1">
      <c r="A646" s="20"/>
    </row>
    <row r="647" spans="1:1">
      <c r="A647" s="20"/>
    </row>
    <row r="648" spans="1:1">
      <c r="A648" s="20"/>
    </row>
    <row r="649" spans="1:1">
      <c r="A649" s="20"/>
    </row>
    <row r="650" spans="1:1">
      <c r="A650" s="20"/>
    </row>
    <row r="651" spans="1:1">
      <c r="A651" s="20"/>
    </row>
    <row r="652" spans="1:1">
      <c r="A652" s="20"/>
    </row>
    <row r="653" spans="1:1">
      <c r="A653" s="20"/>
    </row>
    <row r="654" spans="1:1">
      <c r="A654" s="20"/>
    </row>
    <row r="655" spans="1:1">
      <c r="A655" s="20"/>
    </row>
    <row r="656" spans="1:1">
      <c r="A656" s="20"/>
    </row>
    <row r="657" spans="1:1">
      <c r="A657" s="20"/>
    </row>
    <row r="658" spans="1:1">
      <c r="A658" s="20"/>
    </row>
    <row r="659" spans="1:1">
      <c r="A659" s="20"/>
    </row>
    <row r="660" spans="1:1">
      <c r="A660" s="20"/>
    </row>
    <row r="661" spans="1:1">
      <c r="A661" s="20"/>
    </row>
    <row r="662" spans="1:1">
      <c r="A662" s="20"/>
    </row>
    <row r="663" spans="1:1">
      <c r="A663" s="20"/>
    </row>
    <row r="664" spans="1:1">
      <c r="A664" s="20"/>
    </row>
    <row r="665" spans="1:1">
      <c r="A665" s="20"/>
    </row>
    <row r="666" spans="1:1">
      <c r="A666" s="20"/>
    </row>
    <row r="667" spans="1:1">
      <c r="A667" s="20"/>
    </row>
    <row r="668" spans="1:1">
      <c r="A668" s="20"/>
    </row>
    <row r="669" spans="1:1">
      <c r="A669" s="20"/>
    </row>
    <row r="670" spans="1:1">
      <c r="A670" s="20"/>
    </row>
    <row r="671" spans="1:1">
      <c r="A671" s="20"/>
    </row>
    <row r="672" spans="1:1">
      <c r="A672" s="20"/>
    </row>
    <row r="673" spans="1:1">
      <c r="A673" s="20"/>
    </row>
    <row r="674" spans="1:1">
      <c r="A674" s="20"/>
    </row>
    <row r="675" spans="1:1">
      <c r="A675" s="20"/>
    </row>
    <row r="676" spans="1:1">
      <c r="A676" s="20"/>
    </row>
    <row r="677" spans="1:1">
      <c r="A677" s="20"/>
    </row>
    <row r="678" spans="1:1">
      <c r="A678" s="20"/>
    </row>
    <row r="679" spans="1:1">
      <c r="A679" s="20"/>
    </row>
    <row r="680" spans="1:1">
      <c r="A680" s="20"/>
    </row>
    <row r="681" spans="1:1">
      <c r="A681" s="20"/>
    </row>
    <row r="682" spans="1:1">
      <c r="A682" s="20"/>
    </row>
    <row r="683" spans="1:1">
      <c r="A683" s="20"/>
    </row>
    <row r="684" spans="1:1">
      <c r="A684" s="20"/>
    </row>
    <row r="685" spans="1:1">
      <c r="A685" s="20"/>
    </row>
    <row r="686" spans="1:1">
      <c r="A686" s="20"/>
    </row>
    <row r="687" spans="1:1">
      <c r="A687" s="20"/>
    </row>
    <row r="688" spans="1:1">
      <c r="A688" s="20"/>
    </row>
    <row r="689" spans="1:1">
      <c r="A689" s="20"/>
    </row>
    <row r="690" spans="1:1">
      <c r="A690" s="20"/>
    </row>
    <row r="691" spans="1:1">
      <c r="A691" s="20"/>
    </row>
    <row r="692" spans="1:1">
      <c r="A692" s="20"/>
    </row>
    <row r="693" spans="1:1">
      <c r="A693" s="20"/>
    </row>
    <row r="694" spans="1:1">
      <c r="A694" s="20"/>
    </row>
    <row r="695" spans="1:1">
      <c r="A695" s="20"/>
    </row>
    <row r="696" spans="1:1">
      <c r="A696" s="20"/>
    </row>
    <row r="697" spans="1:1">
      <c r="A697" s="20"/>
    </row>
    <row r="698" spans="1:1">
      <c r="A698" s="20"/>
    </row>
    <row r="699" spans="1:1">
      <c r="A699" s="20"/>
    </row>
    <row r="700" spans="1:1">
      <c r="A700" s="20"/>
    </row>
    <row r="701" spans="1:1">
      <c r="A701" s="20"/>
    </row>
    <row r="702" spans="1:1">
      <c r="A702" s="20"/>
    </row>
    <row r="703" spans="1:1">
      <c r="A703" s="20"/>
    </row>
    <row r="704" spans="1:1">
      <c r="A704" s="20"/>
    </row>
    <row r="705" spans="1:1">
      <c r="A705" s="20"/>
    </row>
    <row r="706" spans="1:1">
      <c r="A706" s="20"/>
    </row>
    <row r="707" spans="1:1">
      <c r="A707" s="20"/>
    </row>
    <row r="708" spans="1:1">
      <c r="A708" s="20"/>
    </row>
    <row r="709" spans="1:1">
      <c r="A709" s="20"/>
    </row>
    <row r="710" spans="1:1">
      <c r="A710" s="20"/>
    </row>
    <row r="711" spans="1:1">
      <c r="A711" s="20"/>
    </row>
    <row r="712" spans="1:1">
      <c r="A712" s="20"/>
    </row>
    <row r="713" spans="1:1">
      <c r="A713" s="20"/>
    </row>
    <row r="714" spans="1:1">
      <c r="A714" s="20"/>
    </row>
    <row r="715" spans="1:1">
      <c r="A715" s="20"/>
    </row>
    <row r="716" spans="1:1">
      <c r="A716" s="20"/>
    </row>
    <row r="717" spans="1:1">
      <c r="A717" s="20"/>
    </row>
    <row r="718" spans="1:1">
      <c r="A718" s="20"/>
    </row>
    <row r="719" spans="1:1">
      <c r="A719" s="20"/>
    </row>
    <row r="720" spans="1:1">
      <c r="A720" s="20"/>
    </row>
    <row r="721" spans="1:1">
      <c r="A721" s="20"/>
    </row>
    <row r="722" spans="1:1">
      <c r="A722" s="20"/>
    </row>
    <row r="723" spans="1:1">
      <c r="A723" s="20"/>
    </row>
    <row r="724" spans="1:1">
      <c r="A724" s="20"/>
    </row>
    <row r="725" spans="1:1">
      <c r="A725" s="20"/>
    </row>
    <row r="726" spans="1:1">
      <c r="A726" s="20"/>
    </row>
    <row r="727" spans="1:1">
      <c r="A727" s="20"/>
    </row>
    <row r="728" spans="1:1">
      <c r="A728" s="20"/>
    </row>
    <row r="729" spans="1:1">
      <c r="A729" s="20"/>
    </row>
    <row r="730" spans="1:1">
      <c r="A730" s="20"/>
    </row>
    <row r="731" spans="1:1">
      <c r="A731" s="20"/>
    </row>
    <row r="732" spans="1:1">
      <c r="A732" s="20"/>
    </row>
    <row r="733" spans="1:1">
      <c r="A733" s="20"/>
    </row>
    <row r="734" spans="1:1">
      <c r="A734" s="20"/>
    </row>
    <row r="735" spans="1:1">
      <c r="A735" s="20"/>
    </row>
    <row r="736" spans="1:1">
      <c r="A736" s="20"/>
    </row>
    <row r="737" spans="1:1">
      <c r="A737" s="20"/>
    </row>
    <row r="738" spans="1:1">
      <c r="A738" s="20"/>
    </row>
    <row r="739" spans="1:1">
      <c r="A739" s="20"/>
    </row>
    <row r="740" spans="1:1">
      <c r="A740" s="20"/>
    </row>
    <row r="741" spans="1:1">
      <c r="A741" s="20"/>
    </row>
    <row r="742" spans="1:1">
      <c r="A742" s="20"/>
    </row>
    <row r="743" spans="1:1">
      <c r="A743" s="20"/>
    </row>
    <row r="744" spans="1:1">
      <c r="A744" s="20"/>
    </row>
    <row r="745" spans="1:1">
      <c r="A745" s="20"/>
    </row>
    <row r="746" spans="1:1">
      <c r="A746" s="20"/>
    </row>
    <row r="747" spans="1:1">
      <c r="A747" s="20"/>
    </row>
    <row r="748" spans="1:1">
      <c r="A748" s="20"/>
    </row>
    <row r="749" spans="1:1">
      <c r="A749" s="20"/>
    </row>
    <row r="750" spans="1:1">
      <c r="A750" s="20"/>
    </row>
    <row r="751" spans="1:1">
      <c r="A751" s="20"/>
    </row>
    <row r="752" spans="1:1">
      <c r="A752" s="20"/>
    </row>
    <row r="753" spans="1:1">
      <c r="A753" s="20"/>
    </row>
    <row r="754" spans="1:1">
      <c r="A754" s="20"/>
    </row>
    <row r="755" spans="1:1">
      <c r="A755" s="20"/>
    </row>
    <row r="756" spans="1:1">
      <c r="A756" s="20"/>
    </row>
    <row r="757" spans="1:1">
      <c r="A757" s="20"/>
    </row>
    <row r="758" spans="1:1">
      <c r="A758" s="20"/>
    </row>
    <row r="759" spans="1:1">
      <c r="A759" s="20"/>
    </row>
    <row r="760" spans="1:1">
      <c r="A760" s="20"/>
    </row>
    <row r="761" spans="1:1">
      <c r="A761" s="20"/>
    </row>
    <row r="762" spans="1:1">
      <c r="A762" s="20"/>
    </row>
    <row r="763" spans="1:1">
      <c r="A763" s="20"/>
    </row>
    <row r="764" spans="1:1">
      <c r="A764" s="20"/>
    </row>
    <row r="765" spans="1:1">
      <c r="A765" s="20"/>
    </row>
    <row r="766" spans="1:1">
      <c r="A766" s="20"/>
    </row>
    <row r="767" spans="1:1">
      <c r="A767" s="20"/>
    </row>
    <row r="768" spans="1:1">
      <c r="A768" s="20"/>
    </row>
    <row r="769" spans="1:1">
      <c r="A769" s="20"/>
    </row>
    <row r="770" spans="1:1">
      <c r="A770" s="20"/>
    </row>
    <row r="771" spans="1:1">
      <c r="A771" s="20"/>
    </row>
    <row r="772" spans="1:1">
      <c r="A772" s="20"/>
    </row>
    <row r="773" spans="1:1">
      <c r="A773" s="20"/>
    </row>
    <row r="774" spans="1:1">
      <c r="A774" s="20"/>
    </row>
    <row r="775" spans="1:1">
      <c r="A775" s="20"/>
    </row>
    <row r="776" spans="1:1">
      <c r="A776" s="20"/>
    </row>
    <row r="777" spans="1:1">
      <c r="A777" s="20"/>
    </row>
    <row r="778" spans="1:1">
      <c r="A778" s="20"/>
    </row>
    <row r="779" spans="1:1">
      <c r="A779" s="20"/>
    </row>
    <row r="780" spans="1:1">
      <c r="A780" s="20"/>
    </row>
    <row r="781" spans="1:1">
      <c r="A781" s="20"/>
    </row>
    <row r="782" spans="1:1">
      <c r="A782" s="20"/>
    </row>
    <row r="783" spans="1:1">
      <c r="A783" s="20"/>
    </row>
    <row r="784" spans="1:1">
      <c r="A784" s="20"/>
    </row>
    <row r="785" spans="1:1">
      <c r="A785" s="20"/>
    </row>
    <row r="786" spans="1:1">
      <c r="A786" s="20"/>
    </row>
    <row r="787" spans="1:1">
      <c r="A787" s="20"/>
    </row>
    <row r="788" spans="1:1">
      <c r="A788" s="20"/>
    </row>
    <row r="789" spans="1:1">
      <c r="A789" s="20"/>
    </row>
    <row r="790" spans="1:1">
      <c r="A790" s="20"/>
    </row>
    <row r="791" spans="1:1">
      <c r="A791" s="20"/>
    </row>
    <row r="792" spans="1:1">
      <c r="A792" s="20"/>
    </row>
    <row r="793" spans="1:1">
      <c r="A793" s="20"/>
    </row>
    <row r="794" spans="1:1">
      <c r="A794" s="20"/>
    </row>
    <row r="795" spans="1:1">
      <c r="A795" s="20"/>
    </row>
    <row r="796" spans="1:1">
      <c r="A796" s="20"/>
    </row>
    <row r="797" spans="1:1">
      <c r="A797" s="20"/>
    </row>
    <row r="798" spans="1:1">
      <c r="A798" s="20"/>
    </row>
    <row r="799" spans="1:1">
      <c r="A799" s="20"/>
    </row>
    <row r="800" spans="1:1">
      <c r="A800" s="20"/>
    </row>
    <row r="801" spans="1:1">
      <c r="A801" s="20"/>
    </row>
    <row r="802" spans="1:1">
      <c r="A802" s="20"/>
    </row>
    <row r="803" spans="1:1">
      <c r="A803" s="20"/>
    </row>
    <row r="804" spans="1:1">
      <c r="A804" s="20"/>
    </row>
    <row r="805" spans="1:1">
      <c r="A805" s="20"/>
    </row>
    <row r="806" spans="1:1">
      <c r="A806" s="20"/>
    </row>
    <row r="807" spans="1:1">
      <c r="A807" s="20"/>
    </row>
    <row r="808" spans="1:1">
      <c r="A808" s="20"/>
    </row>
    <row r="809" spans="1:1">
      <c r="A809" s="20"/>
    </row>
    <row r="810" spans="1:1">
      <c r="A810" s="20"/>
    </row>
    <row r="811" spans="1:1">
      <c r="A811" s="20"/>
    </row>
    <row r="812" spans="1:1">
      <c r="A812" s="20"/>
    </row>
    <row r="813" spans="1:1">
      <c r="A813" s="20"/>
    </row>
    <row r="814" spans="1:1">
      <c r="A814" s="20"/>
    </row>
    <row r="815" spans="1:1">
      <c r="A815" s="20"/>
    </row>
    <row r="816" spans="1:1">
      <c r="A816" s="20"/>
    </row>
    <row r="817" spans="1:1">
      <c r="A817" s="20"/>
    </row>
    <row r="818" spans="1:1">
      <c r="A818" s="20"/>
    </row>
    <row r="819" spans="1:1">
      <c r="A819" s="20"/>
    </row>
    <row r="820" spans="1:1">
      <c r="A820" s="20"/>
    </row>
    <row r="821" spans="1:1">
      <c r="A821" s="20"/>
    </row>
    <row r="822" spans="1:1">
      <c r="A822" s="20"/>
    </row>
    <row r="823" spans="1:1">
      <c r="A823" s="20"/>
    </row>
    <row r="824" spans="1:1">
      <c r="A824" s="20"/>
    </row>
    <row r="825" spans="1:1">
      <c r="A825" s="20"/>
    </row>
    <row r="826" spans="1:1">
      <c r="A826" s="20"/>
    </row>
    <row r="827" spans="1:1">
      <c r="A827" s="20"/>
    </row>
    <row r="828" spans="1:1">
      <c r="A828" s="20"/>
    </row>
    <row r="829" spans="1:1">
      <c r="A829" s="20"/>
    </row>
    <row r="830" spans="1:1">
      <c r="A830" s="20"/>
    </row>
    <row r="831" spans="1:1">
      <c r="A831" s="20"/>
    </row>
    <row r="832" spans="1:1">
      <c r="A832" s="20"/>
    </row>
    <row r="833" spans="1:1">
      <c r="A833" s="20"/>
    </row>
    <row r="834" spans="1:1">
      <c r="A834" s="20"/>
    </row>
    <row r="835" spans="1:1">
      <c r="A835" s="20"/>
    </row>
    <row r="836" spans="1:1">
      <c r="A836" s="20"/>
    </row>
    <row r="837" spans="1:1">
      <c r="A837" s="20"/>
    </row>
    <row r="838" spans="1:1">
      <c r="A838" s="20"/>
    </row>
    <row r="839" spans="1:1">
      <c r="A839" s="20"/>
    </row>
    <row r="840" spans="1:1">
      <c r="A840" s="20"/>
    </row>
    <row r="841" spans="1:1">
      <c r="A841" s="20"/>
    </row>
    <row r="842" spans="1:1">
      <c r="A842" s="20"/>
    </row>
    <row r="843" spans="1:1">
      <c r="A843" s="20"/>
    </row>
    <row r="844" spans="1:1">
      <c r="A844" s="20"/>
    </row>
    <row r="845" spans="1:1">
      <c r="A845" s="20"/>
    </row>
    <row r="846" spans="1:1">
      <c r="A846" s="20"/>
    </row>
    <row r="847" spans="1:1">
      <c r="A847" s="20"/>
    </row>
    <row r="848" spans="1:1">
      <c r="A848" s="20"/>
    </row>
    <row r="849" spans="1:1">
      <c r="A849" s="20"/>
    </row>
    <row r="850" spans="1:1">
      <c r="A850" s="20"/>
    </row>
    <row r="851" spans="1:1">
      <c r="A851" s="20"/>
    </row>
    <row r="852" spans="1:1">
      <c r="A852" s="20"/>
    </row>
    <row r="853" spans="1:1">
      <c r="A853" s="20"/>
    </row>
    <row r="854" spans="1:1">
      <c r="A854" s="20"/>
    </row>
    <row r="855" spans="1:1">
      <c r="A855" s="20"/>
    </row>
    <row r="856" spans="1:1">
      <c r="A856" s="20"/>
    </row>
    <row r="857" spans="1:1">
      <c r="A857" s="20"/>
    </row>
    <row r="858" spans="1:1">
      <c r="A858" s="20"/>
    </row>
    <row r="859" spans="1:1">
      <c r="A859" s="20"/>
    </row>
    <row r="860" spans="1:1">
      <c r="A860" s="20"/>
    </row>
    <row r="861" spans="1:1">
      <c r="A861" s="20"/>
    </row>
    <row r="862" spans="1:1">
      <c r="A862" s="20"/>
    </row>
    <row r="863" spans="1:1">
      <c r="A863" s="20"/>
    </row>
    <row r="864" spans="1:1">
      <c r="A864" s="20"/>
    </row>
    <row r="865" spans="1:1">
      <c r="A865" s="20"/>
    </row>
    <row r="866" spans="1:1">
      <c r="A866" s="20"/>
    </row>
    <row r="867" spans="1:1">
      <c r="A867" s="20"/>
    </row>
    <row r="868" spans="1:1">
      <c r="A868" s="20"/>
    </row>
    <row r="869" spans="1:1">
      <c r="A869" s="20"/>
    </row>
    <row r="870" spans="1:1">
      <c r="A870" s="20"/>
    </row>
    <row r="871" spans="1:1">
      <c r="A871" s="20"/>
    </row>
    <row r="872" spans="1:1">
      <c r="A872" s="20"/>
    </row>
    <row r="873" spans="1:1">
      <c r="A873" s="20"/>
    </row>
    <row r="874" spans="1:1">
      <c r="A874" s="20"/>
    </row>
    <row r="875" spans="1:1">
      <c r="A875" s="20"/>
    </row>
    <row r="876" spans="1:1">
      <c r="A876" s="20"/>
    </row>
    <row r="877" spans="1:1">
      <c r="A877" s="20"/>
    </row>
    <row r="878" spans="1:1">
      <c r="A878" s="20"/>
    </row>
    <row r="879" spans="1:1">
      <c r="A879" s="20"/>
    </row>
    <row r="880" spans="1:1">
      <c r="A880" s="20"/>
    </row>
    <row r="881" spans="1:1">
      <c r="A881" s="20"/>
    </row>
    <row r="882" spans="1:1">
      <c r="A882" s="20"/>
    </row>
    <row r="883" spans="1:1">
      <c r="A883" s="20"/>
    </row>
    <row r="884" spans="1:1">
      <c r="A884" s="20"/>
    </row>
    <row r="885" spans="1:1">
      <c r="A885" s="20"/>
    </row>
    <row r="886" spans="1:1">
      <c r="A886" s="20"/>
    </row>
    <row r="887" spans="1:1">
      <c r="A887" s="20"/>
    </row>
    <row r="888" spans="1:1">
      <c r="A888" s="20"/>
    </row>
    <row r="889" spans="1:1">
      <c r="A889" s="20"/>
    </row>
    <row r="890" spans="1:1">
      <c r="A890" s="20"/>
    </row>
    <row r="891" spans="1:1">
      <c r="A891" s="20"/>
    </row>
    <row r="892" spans="1:1">
      <c r="A892" s="20"/>
    </row>
    <row r="893" spans="1:1">
      <c r="A893" s="20"/>
    </row>
    <row r="894" spans="1:1">
      <c r="A894" s="20"/>
    </row>
    <row r="895" spans="1:1">
      <c r="A895" s="20"/>
    </row>
    <row r="896" spans="1:1">
      <c r="A896" s="20"/>
    </row>
    <row r="897" spans="1:1">
      <c r="A897" s="20"/>
    </row>
    <row r="898" spans="1:1">
      <c r="A898" s="20"/>
    </row>
    <row r="899" spans="1:1">
      <c r="A899" s="20"/>
    </row>
    <row r="900" spans="1:1">
      <c r="A900" s="20"/>
    </row>
    <row r="901" spans="1:1">
      <c r="A901" s="20"/>
    </row>
    <row r="902" spans="1:1">
      <c r="A902" s="20"/>
    </row>
    <row r="903" spans="1:1">
      <c r="A903" s="20"/>
    </row>
    <row r="904" spans="1:1">
      <c r="A904" s="20"/>
    </row>
    <row r="905" spans="1:1">
      <c r="A905" s="20"/>
    </row>
    <row r="906" spans="1:1">
      <c r="A906" s="20"/>
    </row>
    <row r="907" spans="1:1">
      <c r="A907" s="20"/>
    </row>
    <row r="908" spans="1:1">
      <c r="A908" s="20"/>
    </row>
    <row r="909" spans="1:1">
      <c r="A909" s="20"/>
    </row>
    <row r="910" spans="1:1">
      <c r="A910" s="20"/>
    </row>
    <row r="911" spans="1:1">
      <c r="A911" s="20"/>
    </row>
    <row r="912" spans="1:1">
      <c r="A912" s="20"/>
    </row>
    <row r="913" spans="1:1">
      <c r="A913" s="20"/>
    </row>
    <row r="914" spans="1:1">
      <c r="A914" s="20"/>
    </row>
    <row r="915" spans="1:1">
      <c r="A915" s="20"/>
    </row>
    <row r="916" spans="1:1">
      <c r="A916" s="20"/>
    </row>
    <row r="917" spans="1:1">
      <c r="A917" s="20"/>
    </row>
    <row r="918" spans="1:1">
      <c r="A918" s="20"/>
    </row>
    <row r="919" spans="1:1">
      <c r="A919" s="20"/>
    </row>
    <row r="920" spans="1:1">
      <c r="A920" s="20"/>
    </row>
    <row r="921" spans="1:1">
      <c r="A921" s="20"/>
    </row>
    <row r="922" spans="1:1">
      <c r="A922" s="20"/>
    </row>
    <row r="923" spans="1:1">
      <c r="A923" s="20"/>
    </row>
    <row r="924" spans="1:1">
      <c r="A924" s="20"/>
    </row>
    <row r="925" spans="1:1">
      <c r="A925" s="20"/>
    </row>
    <row r="926" spans="1:1">
      <c r="A926" s="20"/>
    </row>
    <row r="927" spans="1:1">
      <c r="A927" s="20"/>
    </row>
    <row r="928" spans="1:1">
      <c r="A928" s="20"/>
    </row>
    <row r="929" spans="1:1">
      <c r="A929" s="20"/>
    </row>
    <row r="930" spans="1:1">
      <c r="A930" s="20"/>
    </row>
    <row r="931" spans="1:1">
      <c r="A931" s="20"/>
    </row>
    <row r="932" spans="1:1">
      <c r="A932" s="20"/>
    </row>
    <row r="933" spans="1:1">
      <c r="A933" s="20"/>
    </row>
    <row r="934" spans="1:1">
      <c r="A934" s="20"/>
    </row>
    <row r="935" spans="1:1">
      <c r="A935" s="20"/>
    </row>
    <row r="936" spans="1:1">
      <c r="A936" s="20"/>
    </row>
    <row r="937" spans="1:1">
      <c r="A937" s="20"/>
    </row>
    <row r="938" spans="1:1">
      <c r="A938" s="20"/>
    </row>
    <row r="939" spans="1:1">
      <c r="A939" s="20"/>
    </row>
    <row r="940" spans="1:1">
      <c r="A940" s="20"/>
    </row>
    <row r="941" spans="1:1">
      <c r="A941" s="20"/>
    </row>
    <row r="942" spans="1:1">
      <c r="A942" s="20"/>
    </row>
    <row r="943" spans="1:1">
      <c r="A943" s="20"/>
    </row>
    <row r="944" spans="1:1">
      <c r="A944" s="20"/>
    </row>
    <row r="945" spans="1:1">
      <c r="A945" s="20"/>
    </row>
    <row r="946" spans="1:1">
      <c r="A946" s="20"/>
    </row>
    <row r="947" spans="1:1">
      <c r="A947" s="20"/>
    </row>
    <row r="948" spans="1:1">
      <c r="A948" s="20"/>
    </row>
    <row r="949" spans="1:1">
      <c r="A949" s="20"/>
    </row>
    <row r="950" spans="1:1">
      <c r="A950" s="20"/>
    </row>
    <row r="951" spans="1:1">
      <c r="A951" s="20"/>
    </row>
    <row r="952" spans="1:1">
      <c r="A952" s="20"/>
    </row>
    <row r="953" spans="1:1">
      <c r="A953" s="20"/>
    </row>
    <row r="954" spans="1:1">
      <c r="A954" s="20"/>
    </row>
    <row r="955" spans="1:1">
      <c r="A955" s="20"/>
    </row>
    <row r="956" spans="1:1">
      <c r="A956" s="20"/>
    </row>
    <row r="957" spans="1:1">
      <c r="A957" s="20"/>
    </row>
    <row r="958" spans="1:1">
      <c r="A958" s="20"/>
    </row>
    <row r="959" spans="1:1">
      <c r="A959" s="20"/>
    </row>
    <row r="960" spans="1:1">
      <c r="A960" s="20"/>
    </row>
    <row r="961" spans="1:1">
      <c r="A961" s="20"/>
    </row>
    <row r="962" spans="1:1">
      <c r="A962" s="20"/>
    </row>
    <row r="963" spans="1:1">
      <c r="A963" s="20"/>
    </row>
    <row r="964" spans="1:1">
      <c r="A964" s="20"/>
    </row>
    <row r="965" spans="1:1">
      <c r="A965" s="20"/>
    </row>
    <row r="966" spans="1:1">
      <c r="A966" s="20"/>
    </row>
    <row r="967" spans="1:1">
      <c r="A967" s="20"/>
    </row>
    <row r="968" spans="1:1">
      <c r="A968" s="20"/>
    </row>
    <row r="969" spans="1:1">
      <c r="A969" s="20"/>
    </row>
    <row r="970" spans="1:1">
      <c r="A970" s="20"/>
    </row>
    <row r="971" spans="1:1">
      <c r="A971" s="20"/>
    </row>
    <row r="972" spans="1:1">
      <c r="A972" s="20"/>
    </row>
    <row r="973" spans="1:1">
      <c r="A973" s="20"/>
    </row>
    <row r="974" spans="1:1">
      <c r="A974" s="20"/>
    </row>
    <row r="975" spans="1:1">
      <c r="A975" s="20"/>
    </row>
    <row r="976" spans="1:1">
      <c r="A976" s="20"/>
    </row>
    <row r="977" spans="1:1">
      <c r="A977" s="20"/>
    </row>
    <row r="978" spans="1:1">
      <c r="A978" s="20"/>
    </row>
    <row r="979" spans="1:1">
      <c r="A979" s="20"/>
    </row>
    <row r="980" spans="1:1">
      <c r="A980" s="20"/>
    </row>
    <row r="981" spans="1:1">
      <c r="A981" s="20"/>
    </row>
    <row r="982" spans="1:1">
      <c r="A982" s="20"/>
    </row>
    <row r="983" spans="1:1">
      <c r="A983" s="20"/>
    </row>
    <row r="984" spans="1:1">
      <c r="A984" s="20"/>
    </row>
    <row r="985" spans="1:1">
      <c r="A985" s="20"/>
    </row>
    <row r="986" spans="1:1">
      <c r="A986" s="20"/>
    </row>
    <row r="987" spans="1:1">
      <c r="A987" s="20"/>
    </row>
    <row r="988" spans="1:1">
      <c r="A988" s="20"/>
    </row>
    <row r="989" spans="1:1">
      <c r="A989" s="20"/>
    </row>
    <row r="990" spans="1:1">
      <c r="A990" s="20"/>
    </row>
    <row r="991" spans="1:1">
      <c r="A991" s="20"/>
    </row>
    <row r="992" spans="1:1">
      <c r="A992" s="20"/>
    </row>
    <row r="993" spans="1:1">
      <c r="A993" s="20"/>
    </row>
    <row r="994" spans="1:1">
      <c r="A994" s="20"/>
    </row>
    <row r="995" spans="1:1">
      <c r="A995" s="20"/>
    </row>
    <row r="996" spans="1:1">
      <c r="A996" s="20"/>
    </row>
    <row r="997" spans="1:1">
      <c r="A997" s="20"/>
    </row>
    <row r="998" spans="1:1">
      <c r="A998" s="20"/>
    </row>
    <row r="999" spans="1:1">
      <c r="A999" s="20"/>
    </row>
    <row r="1000" spans="1:1">
      <c r="A1000" s="20"/>
    </row>
    <row r="1001" spans="1:1">
      <c r="A1001" s="20"/>
    </row>
    <row r="1002" spans="1:1">
      <c r="A1002" s="20"/>
    </row>
    <row r="1003" spans="1:1">
      <c r="A1003" s="20"/>
    </row>
    <row r="1004" spans="1:1">
      <c r="A1004" s="20"/>
    </row>
    <row r="1005" spans="1:1">
      <c r="A1005" s="20"/>
    </row>
    <row r="1006" spans="1:1">
      <c r="A1006" s="20"/>
    </row>
    <row r="1007" spans="1:1">
      <c r="A1007" s="20"/>
    </row>
    <row r="1008" spans="1:1">
      <c r="A1008" s="20"/>
    </row>
    <row r="1009" spans="1:1">
      <c r="A1009" s="20"/>
    </row>
    <row r="1010" spans="1:1">
      <c r="A1010" s="20"/>
    </row>
    <row r="1011" spans="1:1">
      <c r="A1011" s="20"/>
    </row>
    <row r="1012" spans="1:1">
      <c r="A1012" s="20"/>
    </row>
    <row r="1013" spans="1:1">
      <c r="A1013" s="20"/>
    </row>
    <row r="1014" spans="1:1">
      <c r="A1014" s="20"/>
    </row>
    <row r="1015" spans="1:1">
      <c r="A1015" s="20"/>
    </row>
    <row r="1016" spans="1:1">
      <c r="A1016" s="20"/>
    </row>
    <row r="1017" spans="1:1">
      <c r="A1017" s="20"/>
    </row>
    <row r="1018" spans="1:1">
      <c r="A1018" s="20"/>
    </row>
    <row r="1019" spans="1:1">
      <c r="A1019" s="20"/>
    </row>
    <row r="1020" spans="1:1">
      <c r="A1020" s="20"/>
    </row>
    <row r="1021" spans="1:1">
      <c r="A1021" s="20"/>
    </row>
    <row r="1022" spans="1:1">
      <c r="A1022" s="20"/>
    </row>
    <row r="1023" spans="1:1">
      <c r="A1023" s="20"/>
    </row>
    <row r="1024" spans="1:1">
      <c r="A1024" s="20"/>
    </row>
    <row r="1025" spans="1:1">
      <c r="A1025" s="20"/>
    </row>
  </sheetData>
  <conditionalFormatting sqref="F52:F181">
    <cfRule type="cellIs" dxfId="5" priority="1" operator="lessThan">
      <formula>$J$69</formula>
    </cfRule>
    <cfRule type="cellIs" dxfId="4" priority="2" operator="greaterThan">
      <formula>$J$70</formula>
    </cfRule>
  </conditionalFormatting>
  <printOptions headings="1" gridLines="1"/>
  <pageMargins left="0.75" right="0.75" top="1" bottom="1" header="0.5" footer="0.5"/>
  <pageSetup scale="37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62"/>
  <sheetViews>
    <sheetView workbookViewId="0">
      <selection activeCell="B12" sqref="B12"/>
    </sheetView>
  </sheetViews>
  <sheetFormatPr defaultColWidth="9.140625" defaultRowHeight="12.75"/>
  <cols>
    <col min="1" max="1" width="9.140625" style="43"/>
    <col min="2" max="2" width="21.85546875" style="43" customWidth="1"/>
    <col min="3" max="3" width="9.140625" style="43"/>
    <col min="4" max="4" width="13.7109375" style="43" customWidth="1"/>
    <col min="5" max="5" width="23.140625" style="43" bestFit="1" customWidth="1"/>
    <col min="6" max="16384" width="9.140625" style="43"/>
  </cols>
  <sheetData>
    <row r="1" spans="1:7">
      <c r="E1" s="43" t="s">
        <v>540</v>
      </c>
      <c r="F1" s="43">
        <f>LARGE(scores,2)</f>
        <v>99</v>
      </c>
      <c r="G1" s="43" t="str">
        <f ca="1">_xlfn.FORMULATEXT(F1)</f>
        <v>=LARGE(scores,2)</v>
      </c>
    </row>
    <row r="2" spans="1:7">
      <c r="E2" s="43" t="s">
        <v>541</v>
      </c>
      <c r="F2" s="43">
        <f>SMALL(scores,2)</f>
        <v>80</v>
      </c>
      <c r="G2" s="43" t="str">
        <f ca="1">_xlfn.FORMULATEXT(F2)</f>
        <v>=SMALL(scores,2)</v>
      </c>
    </row>
    <row r="3" spans="1:7">
      <c r="A3" s="43" t="s">
        <v>865</v>
      </c>
      <c r="B3" s="43" t="s">
        <v>863</v>
      </c>
      <c r="C3" s="43" t="s">
        <v>542</v>
      </c>
      <c r="D3" s="43" t="s">
        <v>864</v>
      </c>
    </row>
    <row r="4" spans="1:7">
      <c r="A4" s="43">
        <f>_xlfn.RANK.AVG(C4,scores,0)</f>
        <v>21.5</v>
      </c>
      <c r="B4" s="43">
        <f>_xlfn.RANK.EQ(C4,scores,1)</f>
        <v>37</v>
      </c>
      <c r="C4" s="43">
        <v>93</v>
      </c>
      <c r="D4" s="43">
        <f>_xlfn.RANK.EQ(C4,scores,0)</f>
        <v>20</v>
      </c>
      <c r="E4" s="43" t="str">
        <f ca="1">_xlfn.FORMULATEXT(D4)</f>
        <v>=RANK.EQ(C4,scores,0)</v>
      </c>
    </row>
    <row r="5" spans="1:7">
      <c r="A5" s="43">
        <f>_xlfn.RANK.AVG(C5,scores,0)</f>
        <v>49</v>
      </c>
      <c r="B5" s="43">
        <f>_xlfn.RANK.EQ(C5,scores,1)</f>
        <v>10</v>
      </c>
      <c r="C5" s="43">
        <v>84</v>
      </c>
      <c r="D5" s="43">
        <f>_xlfn.RANK.EQ(C5,scores,0)</f>
        <v>48</v>
      </c>
      <c r="E5" s="43" t="str">
        <f t="shared" ref="E5:E62" ca="1" si="0">_xlfn.FORMULATEXT(D5)</f>
        <v>=RANK.EQ(C5,scores,0)</v>
      </c>
    </row>
    <row r="6" spans="1:7">
      <c r="A6" s="43">
        <f>_xlfn.RANK.AVG(C6,scores,0)</f>
        <v>39</v>
      </c>
      <c r="B6" s="43">
        <f>_xlfn.RANK.EQ(C6,scores,1)</f>
        <v>20</v>
      </c>
      <c r="C6" s="43">
        <v>88</v>
      </c>
      <c r="D6" s="43">
        <f>_xlfn.RANK.EQ(C6,scores,0)</f>
        <v>38</v>
      </c>
      <c r="E6" s="43" t="str">
        <f t="shared" ca="1" si="0"/>
        <v>=RANK.EQ(C6,scores,0)</v>
      </c>
    </row>
    <row r="7" spans="1:7">
      <c r="A7" s="43">
        <f>_xlfn.RANK.AVG(C7,scores,0)</f>
        <v>1</v>
      </c>
      <c r="B7" s="43">
        <f>_xlfn.RANK.EQ(C7,scores,1)</f>
        <v>59</v>
      </c>
      <c r="C7" s="43">
        <v>100</v>
      </c>
      <c r="D7" s="43">
        <f>_xlfn.RANK.EQ(C7,scores,0)</f>
        <v>1</v>
      </c>
      <c r="E7" s="43" t="str">
        <f t="shared" ca="1" si="0"/>
        <v>=RANK.EQ(C7,scores,0)</v>
      </c>
    </row>
    <row r="8" spans="1:7">
      <c r="A8" s="43">
        <f>_xlfn.RANK.AVG(C8,scores,0)</f>
        <v>45.5</v>
      </c>
      <c r="B8" s="43">
        <f>_xlfn.RANK.EQ(C8,scores,1)</f>
        <v>14</v>
      </c>
      <c r="C8" s="43">
        <v>86</v>
      </c>
      <c r="D8" s="43">
        <f>_xlfn.RANK.EQ(C8,scores,0)</f>
        <v>45</v>
      </c>
      <c r="E8" s="43" t="str">
        <f t="shared" ca="1" si="0"/>
        <v>=RANK.EQ(C8,scores,0)</v>
      </c>
    </row>
    <row r="9" spans="1:7">
      <c r="A9" s="43">
        <f>_xlfn.RANK.AVG(C9,scores,0)</f>
        <v>45.5</v>
      </c>
      <c r="B9" s="43">
        <f>_xlfn.RANK.EQ(C9,scores,1)</f>
        <v>14</v>
      </c>
      <c r="C9" s="43">
        <v>86</v>
      </c>
      <c r="D9" s="43">
        <f>_xlfn.RANK.EQ(C9,scores,0)</f>
        <v>45</v>
      </c>
      <c r="E9" s="43" t="str">
        <f t="shared" ca="1" si="0"/>
        <v>=RANK.EQ(C9,scores,0)</v>
      </c>
    </row>
    <row r="10" spans="1:7">
      <c r="A10" s="43">
        <f>_xlfn.RANK.AVG(C10,scores,0)</f>
        <v>14</v>
      </c>
      <c r="B10" s="43">
        <f>_xlfn.RANK.EQ(C10,scores,1)</f>
        <v>44</v>
      </c>
      <c r="C10" s="43">
        <v>95</v>
      </c>
      <c r="D10" s="43">
        <f>_xlfn.RANK.EQ(C10,scores,0)</f>
        <v>12</v>
      </c>
      <c r="E10" s="43" t="str">
        <f t="shared" ca="1" si="0"/>
        <v>=RANK.EQ(C10,scores,0)</v>
      </c>
    </row>
    <row r="11" spans="1:7">
      <c r="A11" s="101">
        <f>_xlfn.RANK.AVG(C11,scores,0)</f>
        <v>24.5</v>
      </c>
      <c r="B11" s="43">
        <f>_xlfn.RANK.EQ(C11,scores,1)</f>
        <v>35</v>
      </c>
      <c r="C11" s="101">
        <v>92</v>
      </c>
      <c r="D11" s="101">
        <f>_xlfn.RANK.EQ(C11,scores,0)</f>
        <v>24</v>
      </c>
      <c r="E11" s="43" t="str">
        <f t="shared" ca="1" si="0"/>
        <v>=RANK.EQ(C11,scores,0)</v>
      </c>
    </row>
    <row r="12" spans="1:7">
      <c r="A12" s="43">
        <f>_xlfn.RANK.AVG(C12,scores,0)</f>
        <v>39</v>
      </c>
      <c r="B12" s="43">
        <f>_xlfn.RANK.EQ(C12,scores,1)</f>
        <v>20</v>
      </c>
      <c r="C12" s="43">
        <v>88</v>
      </c>
      <c r="D12" s="43">
        <f>_xlfn.RANK.EQ(C12,scores,0)</f>
        <v>38</v>
      </c>
      <c r="E12" s="43" t="str">
        <f t="shared" ca="1" si="0"/>
        <v>=RANK.EQ(C12,scores,0)</v>
      </c>
    </row>
    <row r="13" spans="1:7">
      <c r="A13" s="43">
        <f>_xlfn.RANK.AVG(C13,scores,0)</f>
        <v>18</v>
      </c>
      <c r="B13" s="43">
        <f>_xlfn.RANK.EQ(C13,scores,1)</f>
        <v>41</v>
      </c>
      <c r="C13" s="43">
        <v>94</v>
      </c>
      <c r="D13" s="43">
        <f>_xlfn.RANK.EQ(C13,scores,0)</f>
        <v>17</v>
      </c>
      <c r="E13" s="43" t="str">
        <f t="shared" ca="1" si="0"/>
        <v>=RANK.EQ(C13,scores,0)</v>
      </c>
    </row>
    <row r="14" spans="1:7">
      <c r="A14" s="43">
        <f>_xlfn.RANK.AVG(C14,scores,0)</f>
        <v>6.5</v>
      </c>
      <c r="B14" s="43">
        <f>_xlfn.RANK.EQ(C14,scores,1)</f>
        <v>52</v>
      </c>
      <c r="C14" s="43">
        <v>97</v>
      </c>
      <c r="D14" s="43">
        <f>_xlfn.RANK.EQ(C14,scores,0)</f>
        <v>5</v>
      </c>
      <c r="E14" s="43" t="str">
        <f t="shared" ca="1" si="0"/>
        <v>=RANK.EQ(C14,scores,0)</v>
      </c>
    </row>
    <row r="15" spans="1:7">
      <c r="A15" s="43">
        <f>_xlfn.RANK.AVG(C15,scores,0)</f>
        <v>27</v>
      </c>
      <c r="B15" s="43">
        <f>_xlfn.RANK.EQ(C15,scores,1)</f>
        <v>32</v>
      </c>
      <c r="C15" s="43">
        <v>91</v>
      </c>
      <c r="D15" s="43">
        <f>_xlfn.RANK.EQ(C15,scores,0)</f>
        <v>26</v>
      </c>
      <c r="E15" s="43" t="str">
        <f t="shared" ca="1" si="0"/>
        <v>=RANK.EQ(C15,scores,0)</v>
      </c>
    </row>
    <row r="16" spans="1:7">
      <c r="A16" s="101">
        <f>_xlfn.RANK.AVG(C16,scores,0)</f>
        <v>24.5</v>
      </c>
      <c r="B16" s="43">
        <f>_xlfn.RANK.EQ(C16,scores,1)</f>
        <v>35</v>
      </c>
      <c r="C16" s="101">
        <v>92</v>
      </c>
      <c r="D16" s="101">
        <f>_xlfn.RANK.EQ(C16,scores,0)</f>
        <v>24</v>
      </c>
      <c r="E16" s="43" t="str">
        <f t="shared" ca="1" si="0"/>
        <v>=RANK.EQ(C16,scores,0)</v>
      </c>
    </row>
    <row r="17" spans="1:5">
      <c r="A17" s="43">
        <f>_xlfn.RANK.AVG(C17,scores,0)</f>
        <v>14</v>
      </c>
      <c r="B17" s="43">
        <f>_xlfn.RANK.EQ(C17,scores,1)</f>
        <v>44</v>
      </c>
      <c r="C17" s="43">
        <v>95</v>
      </c>
      <c r="D17" s="43">
        <f>_xlfn.RANK.EQ(C17,scores,0)</f>
        <v>12</v>
      </c>
      <c r="E17" s="43" t="str">
        <f t="shared" ca="1" si="0"/>
        <v>=RANK.EQ(C17,scores,0)</v>
      </c>
    </row>
    <row r="18" spans="1:5">
      <c r="A18" s="43">
        <f>_xlfn.RANK.AVG(C18,scores,0)</f>
        <v>21.5</v>
      </c>
      <c r="B18" s="43">
        <f>_xlfn.RANK.EQ(C18,scores,1)</f>
        <v>37</v>
      </c>
      <c r="C18" s="43">
        <v>93</v>
      </c>
      <c r="D18" s="43">
        <f>_xlfn.RANK.EQ(C18,scores,0)</f>
        <v>20</v>
      </c>
      <c r="E18" s="43" t="str">
        <f t="shared" ca="1" si="0"/>
        <v>=RANK.EQ(C18,scores,0)</v>
      </c>
    </row>
    <row r="19" spans="1:5">
      <c r="A19" s="43">
        <f>_xlfn.RANK.AVG(C19,scores,0)</f>
        <v>57.5</v>
      </c>
      <c r="B19" s="43">
        <f>_xlfn.RANK.EQ(C19,scores,1)</f>
        <v>1</v>
      </c>
      <c r="C19" s="43">
        <v>80</v>
      </c>
      <c r="D19" s="43">
        <f>_xlfn.RANK.EQ(C19,scores,0)</f>
        <v>56</v>
      </c>
      <c r="E19" s="43" t="str">
        <f t="shared" ca="1" si="0"/>
        <v>=RANK.EQ(C19,scores,0)</v>
      </c>
    </row>
    <row r="20" spans="1:5">
      <c r="A20" s="43">
        <f>_xlfn.RANK.AVG(C20,scores,0)</f>
        <v>34.5</v>
      </c>
      <c r="B20" s="43">
        <f>_xlfn.RANK.EQ(C20,scores,1)</f>
        <v>23</v>
      </c>
      <c r="C20" s="43">
        <v>89</v>
      </c>
      <c r="D20" s="43">
        <f>_xlfn.RANK.EQ(C20,scores,0)</f>
        <v>32</v>
      </c>
      <c r="E20" s="43" t="str">
        <f t="shared" ca="1" si="0"/>
        <v>=RANK.EQ(C20,scores,0)</v>
      </c>
    </row>
    <row r="21" spans="1:5">
      <c r="A21" s="43">
        <f>_xlfn.RANK.AVG(C21,scores,0)</f>
        <v>3.5</v>
      </c>
      <c r="B21" s="43">
        <f>_xlfn.RANK.EQ(C21,scores,1)</f>
        <v>56</v>
      </c>
      <c r="C21" s="43">
        <v>98</v>
      </c>
      <c r="D21" s="43">
        <f>_xlfn.RANK.EQ(C21,scores,0)</f>
        <v>3</v>
      </c>
      <c r="E21" s="43" t="str">
        <f t="shared" ca="1" si="0"/>
        <v>=RANK.EQ(C21,scores,0)</v>
      </c>
    </row>
    <row r="22" spans="1:5">
      <c r="A22" s="43">
        <f>_xlfn.RANK.AVG(C22,scores,0)</f>
        <v>3.5</v>
      </c>
      <c r="B22" s="43">
        <f>_xlfn.RANK.EQ(C22,scores,1)</f>
        <v>56</v>
      </c>
      <c r="C22" s="43">
        <v>98</v>
      </c>
      <c r="D22" s="43">
        <f>_xlfn.RANK.EQ(C22,scores,0)</f>
        <v>3</v>
      </c>
      <c r="E22" s="43" t="str">
        <f t="shared" ca="1" si="0"/>
        <v>=RANK.EQ(C22,scores,0)</v>
      </c>
    </row>
    <row r="23" spans="1:5">
      <c r="A23" s="43">
        <f>_xlfn.RANK.AVG(C23,scores,0)</f>
        <v>30</v>
      </c>
      <c r="B23" s="43">
        <f>_xlfn.RANK.EQ(C23,scores,1)</f>
        <v>29</v>
      </c>
      <c r="C23" s="43">
        <v>90</v>
      </c>
      <c r="D23" s="43">
        <f>_xlfn.RANK.EQ(C23,scores,0)</f>
        <v>29</v>
      </c>
      <c r="E23" s="43" t="str">
        <f t="shared" ca="1" si="0"/>
        <v>=RANK.EQ(C23,scores,0)</v>
      </c>
    </row>
    <row r="24" spans="1:5">
      <c r="A24" s="43">
        <f>_xlfn.RANK.AVG(C24,scores,0)</f>
        <v>34.5</v>
      </c>
      <c r="B24" s="43">
        <f>_xlfn.RANK.EQ(C24,scores,1)</f>
        <v>23</v>
      </c>
      <c r="C24" s="43">
        <v>89</v>
      </c>
      <c r="D24" s="43">
        <f>_xlfn.RANK.EQ(C24,scores,0)</f>
        <v>32</v>
      </c>
      <c r="E24" s="43" t="str">
        <f t="shared" ca="1" si="0"/>
        <v>=RANK.EQ(C24,scores,0)</v>
      </c>
    </row>
    <row r="25" spans="1:5">
      <c r="A25" s="43">
        <f>_xlfn.RANK.AVG(C25,scores,0)</f>
        <v>10</v>
      </c>
      <c r="B25" s="43">
        <f>_xlfn.RANK.EQ(C25,scores,1)</f>
        <v>49</v>
      </c>
      <c r="C25" s="43">
        <v>96</v>
      </c>
      <c r="D25" s="43">
        <f>_xlfn.RANK.EQ(C25,scores,0)</f>
        <v>9</v>
      </c>
      <c r="E25" s="43" t="str">
        <f t="shared" ca="1" si="0"/>
        <v>=RANK.EQ(C25,scores,0)</v>
      </c>
    </row>
    <row r="26" spans="1:5">
      <c r="A26" s="43">
        <f>_xlfn.RANK.AVG(C26,scores,0)</f>
        <v>27</v>
      </c>
      <c r="B26" s="43">
        <f>_xlfn.RANK.EQ(C26,scores,1)</f>
        <v>32</v>
      </c>
      <c r="C26" s="43">
        <v>91</v>
      </c>
      <c r="D26" s="43">
        <f>_xlfn.RANK.EQ(C26,scores,0)</f>
        <v>26</v>
      </c>
      <c r="E26" s="43" t="str">
        <f t="shared" ca="1" si="0"/>
        <v>=RANK.EQ(C26,scores,0)</v>
      </c>
    </row>
    <row r="27" spans="1:5">
      <c r="A27" s="43">
        <f>_xlfn.RANK.AVG(C27,scores,0)</f>
        <v>30</v>
      </c>
      <c r="B27" s="43">
        <f>_xlfn.RANK.EQ(C27,scores,1)</f>
        <v>29</v>
      </c>
      <c r="C27" s="43">
        <v>90</v>
      </c>
      <c r="D27" s="43">
        <f>_xlfn.RANK.EQ(C27,scores,0)</f>
        <v>29</v>
      </c>
      <c r="E27" s="43" t="str">
        <f t="shared" ca="1" si="0"/>
        <v>=RANK.EQ(C27,scores,0)</v>
      </c>
    </row>
    <row r="28" spans="1:5">
      <c r="A28" s="43">
        <f>_xlfn.RANK.AVG(C28,scores,0)</f>
        <v>49</v>
      </c>
      <c r="B28" s="43">
        <f>_xlfn.RANK.EQ(C28,scores,1)</f>
        <v>10</v>
      </c>
      <c r="C28" s="43">
        <v>84</v>
      </c>
      <c r="D28" s="43">
        <f>_xlfn.RANK.EQ(C28,scores,0)</f>
        <v>48</v>
      </c>
      <c r="E28" s="43" t="str">
        <f t="shared" ca="1" si="0"/>
        <v>=RANK.EQ(C28,scores,0)</v>
      </c>
    </row>
    <row r="29" spans="1:5">
      <c r="A29" s="43">
        <f>_xlfn.RANK.AVG(C29,scores,0)</f>
        <v>6.5</v>
      </c>
      <c r="B29" s="43">
        <f>_xlfn.RANK.EQ(C29,scores,1)</f>
        <v>52</v>
      </c>
      <c r="C29" s="43">
        <v>97</v>
      </c>
      <c r="D29" s="43">
        <f>_xlfn.RANK.EQ(C29,scores,0)</f>
        <v>5</v>
      </c>
      <c r="E29" s="43" t="str">
        <f t="shared" ca="1" si="0"/>
        <v>=RANK.EQ(C29,scores,0)</v>
      </c>
    </row>
    <row r="30" spans="1:5">
      <c r="A30" s="43">
        <f>_xlfn.RANK.AVG(C30,scores,0)</f>
        <v>57.5</v>
      </c>
      <c r="B30" s="43">
        <f>_xlfn.RANK.EQ(C30,scores,1)</f>
        <v>1</v>
      </c>
      <c r="C30" s="43">
        <v>80</v>
      </c>
      <c r="D30" s="43">
        <f>_xlfn.RANK.EQ(C30,scores,0)</f>
        <v>56</v>
      </c>
      <c r="E30" s="43" t="str">
        <f t="shared" ca="1" si="0"/>
        <v>=RANK.EQ(C30,scores,0)</v>
      </c>
    </row>
    <row r="31" spans="1:5">
      <c r="A31" s="43">
        <f>_xlfn.RANK.AVG(C31,scores,0)</f>
        <v>57.5</v>
      </c>
      <c r="B31" s="43">
        <f>_xlfn.RANK.EQ(C31,scores,1)</f>
        <v>1</v>
      </c>
      <c r="C31" s="43">
        <v>80</v>
      </c>
      <c r="D31" s="43">
        <f>_xlfn.RANK.EQ(C31,scores,0)</f>
        <v>56</v>
      </c>
      <c r="E31" s="43" t="str">
        <f t="shared" ca="1" si="0"/>
        <v>=RANK.EQ(C31,scores,0)</v>
      </c>
    </row>
    <row r="32" spans="1:5">
      <c r="A32" s="43">
        <f>_xlfn.RANK.AVG(C32,scores,0)</f>
        <v>34.5</v>
      </c>
      <c r="B32" s="43">
        <f>_xlfn.RANK.EQ(C32,scores,1)</f>
        <v>23</v>
      </c>
      <c r="C32" s="43">
        <v>89</v>
      </c>
      <c r="D32" s="43">
        <f>_xlfn.RANK.EQ(C32,scores,0)</f>
        <v>32</v>
      </c>
      <c r="E32" s="43" t="str">
        <f t="shared" ca="1" si="0"/>
        <v>=RANK.EQ(C32,scores,0)</v>
      </c>
    </row>
    <row r="33" spans="1:5">
      <c r="A33" s="43">
        <f>_xlfn.RANK.AVG(C33,scores,0)</f>
        <v>42.5</v>
      </c>
      <c r="B33" s="43">
        <f>_xlfn.RANK.EQ(C33,scores,1)</f>
        <v>16</v>
      </c>
      <c r="C33" s="43">
        <v>87</v>
      </c>
      <c r="D33" s="43">
        <f>_xlfn.RANK.EQ(C33,scores,0)</f>
        <v>41</v>
      </c>
      <c r="E33" s="43" t="str">
        <f t="shared" ca="1" si="0"/>
        <v>=RANK.EQ(C33,scores,0)</v>
      </c>
    </row>
    <row r="34" spans="1:5">
      <c r="A34" s="43">
        <f>_xlfn.RANK.AVG(C34,scores,0)</f>
        <v>52.5</v>
      </c>
      <c r="B34" s="43">
        <f>_xlfn.RANK.EQ(C34,scores,1)</f>
        <v>7</v>
      </c>
      <c r="C34" s="43">
        <v>82</v>
      </c>
      <c r="D34" s="43">
        <f>_xlfn.RANK.EQ(C34,scores,0)</f>
        <v>52</v>
      </c>
      <c r="E34" s="43" t="str">
        <f t="shared" ca="1" si="0"/>
        <v>=RANK.EQ(C34,scores,0)</v>
      </c>
    </row>
    <row r="35" spans="1:5">
      <c r="A35" s="43">
        <f>_xlfn.RANK.AVG(C35,scores,0)</f>
        <v>14</v>
      </c>
      <c r="B35" s="43">
        <f>_xlfn.RANK.EQ(C35,scores,1)</f>
        <v>44</v>
      </c>
      <c r="C35" s="43">
        <v>95</v>
      </c>
      <c r="D35" s="43">
        <f>_xlfn.RANK.EQ(C35,scores,0)</f>
        <v>12</v>
      </c>
      <c r="E35" s="43" t="str">
        <f t="shared" ca="1" si="0"/>
        <v>=RANK.EQ(C35,scores,0)</v>
      </c>
    </row>
    <row r="36" spans="1:5">
      <c r="A36" s="43">
        <f>_xlfn.RANK.AVG(C36,scores,0)</f>
        <v>18</v>
      </c>
      <c r="B36" s="43">
        <f>_xlfn.RANK.EQ(C36,scores,1)</f>
        <v>41</v>
      </c>
      <c r="C36" s="43">
        <v>94</v>
      </c>
      <c r="D36" s="43">
        <f>_xlfn.RANK.EQ(C36,scores,0)</f>
        <v>17</v>
      </c>
      <c r="E36" s="43" t="str">
        <f t="shared" ca="1" si="0"/>
        <v>=RANK.EQ(C36,scores,0)</v>
      </c>
    </row>
    <row r="37" spans="1:5">
      <c r="A37" s="43">
        <f>_xlfn.RANK.AVG(C37,scores,0)</f>
        <v>52.5</v>
      </c>
      <c r="B37" s="43">
        <f>_xlfn.RANK.EQ(C37,scores,1)</f>
        <v>7</v>
      </c>
      <c r="C37" s="43">
        <v>82</v>
      </c>
      <c r="D37" s="43">
        <f>_xlfn.RANK.EQ(C37,scores,0)</f>
        <v>52</v>
      </c>
      <c r="E37" s="43" t="str">
        <f t="shared" ca="1" si="0"/>
        <v>=RANK.EQ(C37,scores,0)</v>
      </c>
    </row>
    <row r="38" spans="1:5">
      <c r="A38" s="43">
        <f>_xlfn.RANK.AVG(C38,scores,0)</f>
        <v>34.5</v>
      </c>
      <c r="B38" s="43">
        <f>_xlfn.RANK.EQ(C38,scores,1)</f>
        <v>23</v>
      </c>
      <c r="C38" s="43">
        <v>89</v>
      </c>
      <c r="D38" s="43">
        <f>_xlfn.RANK.EQ(C38,scores,0)</f>
        <v>32</v>
      </c>
      <c r="E38" s="43" t="str">
        <f t="shared" ca="1" si="0"/>
        <v>=RANK.EQ(C38,scores,0)</v>
      </c>
    </row>
    <row r="39" spans="1:5">
      <c r="A39" s="43">
        <f>_xlfn.RANK.AVG(C39,scores,0)</f>
        <v>42.5</v>
      </c>
      <c r="B39" s="43">
        <f>_xlfn.RANK.EQ(C39,scores,1)</f>
        <v>16</v>
      </c>
      <c r="C39" s="43">
        <v>87</v>
      </c>
      <c r="D39" s="43">
        <f>_xlfn.RANK.EQ(C39,scores,0)</f>
        <v>41</v>
      </c>
      <c r="E39" s="43" t="str">
        <f t="shared" ca="1" si="0"/>
        <v>=RANK.EQ(C39,scores,0)</v>
      </c>
    </row>
    <row r="40" spans="1:5">
      <c r="A40" s="43">
        <f>_xlfn.RANK.AVG(C40,scores,0)</f>
        <v>47</v>
      </c>
      <c r="B40" s="43">
        <f>_xlfn.RANK.EQ(C40,scores,1)</f>
        <v>13</v>
      </c>
      <c r="C40" s="43">
        <v>85</v>
      </c>
      <c r="D40" s="43">
        <f>_xlfn.RANK.EQ(C40,scores,0)</f>
        <v>47</v>
      </c>
      <c r="E40" s="43" t="str">
        <f t="shared" ca="1" si="0"/>
        <v>=RANK.EQ(C40,scores,0)</v>
      </c>
    </row>
    <row r="41" spans="1:5">
      <c r="A41" s="43">
        <f>_xlfn.RANK.AVG(C41,scores,0)</f>
        <v>34.5</v>
      </c>
      <c r="B41" s="43">
        <f>_xlfn.RANK.EQ(C41,scores,1)</f>
        <v>23</v>
      </c>
      <c r="C41" s="43">
        <v>89</v>
      </c>
      <c r="D41" s="43">
        <f>_xlfn.RANK.EQ(C41,scores,0)</f>
        <v>32</v>
      </c>
      <c r="E41" s="43" t="str">
        <f t="shared" ca="1" si="0"/>
        <v>=RANK.EQ(C41,scores,0)</v>
      </c>
    </row>
    <row r="42" spans="1:5">
      <c r="A42" s="43">
        <f>_xlfn.RANK.AVG(C42,scores,0)</f>
        <v>34.5</v>
      </c>
      <c r="B42" s="43">
        <f>_xlfn.RANK.EQ(C42,scores,1)</f>
        <v>23</v>
      </c>
      <c r="C42" s="43">
        <v>89</v>
      </c>
      <c r="D42" s="43">
        <f>_xlfn.RANK.EQ(C42,scores,0)</f>
        <v>32</v>
      </c>
      <c r="E42" s="43" t="str">
        <f t="shared" ca="1" si="0"/>
        <v>=RANK.EQ(C42,scores,0)</v>
      </c>
    </row>
    <row r="43" spans="1:5">
      <c r="A43" s="43">
        <f>_xlfn.RANK.AVG(C43,scores,0)</f>
        <v>57.5</v>
      </c>
      <c r="B43" s="43">
        <f>_xlfn.RANK.EQ(C43,scores,1)</f>
        <v>1</v>
      </c>
      <c r="C43" s="43">
        <v>80</v>
      </c>
      <c r="D43" s="43">
        <f>_xlfn.RANK.EQ(C43,scores,0)</f>
        <v>56</v>
      </c>
      <c r="E43" s="43" t="str">
        <f t="shared" ca="1" si="0"/>
        <v>=RANK.EQ(C43,scores,0)</v>
      </c>
    </row>
    <row r="44" spans="1:5">
      <c r="A44" s="43">
        <f>_xlfn.RANK.AVG(C44,scores,0)</f>
        <v>14</v>
      </c>
      <c r="B44" s="43">
        <f>_xlfn.RANK.EQ(C44,scores,1)</f>
        <v>44</v>
      </c>
      <c r="C44" s="43">
        <v>95</v>
      </c>
      <c r="D44" s="43">
        <f>_xlfn.RANK.EQ(C44,scores,0)</f>
        <v>12</v>
      </c>
      <c r="E44" s="43" t="str">
        <f t="shared" ca="1" si="0"/>
        <v>=RANK.EQ(C44,scores,0)</v>
      </c>
    </row>
    <row r="45" spans="1:5">
      <c r="A45" s="43">
        <f>_xlfn.RANK.AVG(C45,scores,0)</f>
        <v>10</v>
      </c>
      <c r="B45" s="43">
        <f>_xlfn.RANK.EQ(C45,scores,1)</f>
        <v>49</v>
      </c>
      <c r="C45" s="43">
        <v>96</v>
      </c>
      <c r="D45" s="43">
        <f>_xlfn.RANK.EQ(C45,scores,0)</f>
        <v>9</v>
      </c>
      <c r="E45" s="43" t="str">
        <f t="shared" ca="1" si="0"/>
        <v>=RANK.EQ(C45,scores,0)</v>
      </c>
    </row>
    <row r="46" spans="1:5">
      <c r="A46" s="43">
        <f>_xlfn.RANK.AVG(C46,scores,0)</f>
        <v>49</v>
      </c>
      <c r="B46" s="43">
        <f>_xlfn.RANK.EQ(C46,scores,1)</f>
        <v>10</v>
      </c>
      <c r="C46" s="43">
        <v>84</v>
      </c>
      <c r="D46" s="43">
        <f>_xlfn.RANK.EQ(C46,scores,0)</f>
        <v>48</v>
      </c>
      <c r="E46" s="43" t="str">
        <f t="shared" ca="1" si="0"/>
        <v>=RANK.EQ(C46,scores,0)</v>
      </c>
    </row>
    <row r="47" spans="1:5">
      <c r="A47" s="43">
        <f>_xlfn.RANK.AVG(C47,scores,0)</f>
        <v>42.5</v>
      </c>
      <c r="B47" s="43">
        <f>_xlfn.RANK.EQ(C47,scores,1)</f>
        <v>16</v>
      </c>
      <c r="C47" s="43">
        <v>87</v>
      </c>
      <c r="D47" s="43">
        <f>_xlfn.RANK.EQ(C47,scores,0)</f>
        <v>41</v>
      </c>
      <c r="E47" s="43" t="str">
        <f t="shared" ca="1" si="0"/>
        <v>=RANK.EQ(C47,scores,0)</v>
      </c>
    </row>
    <row r="48" spans="1:5">
      <c r="A48" s="43">
        <f>_xlfn.RANK.AVG(C48,scores,0)</f>
        <v>2</v>
      </c>
      <c r="B48" s="43">
        <f>_xlfn.RANK.EQ(C48,scores,1)</f>
        <v>58</v>
      </c>
      <c r="C48" s="43">
        <v>99</v>
      </c>
      <c r="D48" s="43">
        <f>_xlfn.RANK.EQ(C48,scores,0)</f>
        <v>2</v>
      </c>
      <c r="E48" s="43" t="str">
        <f t="shared" ca="1" si="0"/>
        <v>=RANK.EQ(C48,scores,0)</v>
      </c>
    </row>
    <row r="49" spans="1:5">
      <c r="A49" s="43">
        <f>_xlfn.RANK.AVG(C49,scores,0)</f>
        <v>14</v>
      </c>
      <c r="B49" s="43">
        <f>_xlfn.RANK.EQ(C49,scores,1)</f>
        <v>44</v>
      </c>
      <c r="C49" s="43">
        <v>95</v>
      </c>
      <c r="D49" s="43">
        <f>_xlfn.RANK.EQ(C49,scores,0)</f>
        <v>12</v>
      </c>
      <c r="E49" s="43" t="str">
        <f t="shared" ca="1" si="0"/>
        <v>=RANK.EQ(C49,scores,0)</v>
      </c>
    </row>
    <row r="50" spans="1:5">
      <c r="A50" s="43">
        <f>_xlfn.RANK.AVG(C50,scores,0)</f>
        <v>6.5</v>
      </c>
      <c r="B50" s="43">
        <f>_xlfn.RANK.EQ(C50,scores,1)</f>
        <v>52</v>
      </c>
      <c r="C50" s="43">
        <v>97</v>
      </c>
      <c r="D50" s="43">
        <f>_xlfn.RANK.EQ(C50,scores,0)</f>
        <v>5</v>
      </c>
      <c r="E50" s="43" t="str">
        <f t="shared" ca="1" si="0"/>
        <v>=RANK.EQ(C50,scores,0)</v>
      </c>
    </row>
    <row r="51" spans="1:5">
      <c r="A51" s="43">
        <f>_xlfn.RANK.AVG(C51,scores,0)</f>
        <v>42.5</v>
      </c>
      <c r="B51" s="43">
        <f>_xlfn.RANK.EQ(C51,scores,1)</f>
        <v>16</v>
      </c>
      <c r="C51" s="43">
        <v>87</v>
      </c>
      <c r="D51" s="43">
        <f>_xlfn.RANK.EQ(C51,scores,0)</f>
        <v>41</v>
      </c>
      <c r="E51" s="43" t="str">
        <f t="shared" ca="1" si="0"/>
        <v>=RANK.EQ(C51,scores,0)</v>
      </c>
    </row>
    <row r="52" spans="1:5">
      <c r="A52" s="43">
        <f>_xlfn.RANK.AVG(C52,scores,0)</f>
        <v>21.5</v>
      </c>
      <c r="B52" s="43">
        <f>_xlfn.RANK.EQ(C52,scores,1)</f>
        <v>37</v>
      </c>
      <c r="C52" s="43">
        <v>93</v>
      </c>
      <c r="D52" s="43">
        <f>_xlfn.RANK.EQ(C52,scores,0)</f>
        <v>20</v>
      </c>
      <c r="E52" s="43" t="str">
        <f t="shared" ca="1" si="0"/>
        <v>=RANK.EQ(C52,scores,0)</v>
      </c>
    </row>
    <row r="53" spans="1:5">
      <c r="A53" s="43">
        <f>_xlfn.RANK.AVG(C53,scores,0)</f>
        <v>18</v>
      </c>
      <c r="B53" s="43">
        <f>_xlfn.RANK.EQ(C53,scores,1)</f>
        <v>41</v>
      </c>
      <c r="C53" s="43">
        <v>94</v>
      </c>
      <c r="D53" s="43">
        <f>_xlfn.RANK.EQ(C53,scores,0)</f>
        <v>17</v>
      </c>
      <c r="E53" s="43" t="str">
        <f t="shared" ca="1" si="0"/>
        <v>=RANK.EQ(C53,scores,0)</v>
      </c>
    </row>
    <row r="54" spans="1:5">
      <c r="A54" s="43">
        <f>_xlfn.RANK.AVG(C54,scores,0)</f>
        <v>51</v>
      </c>
      <c r="B54" s="43">
        <f>_xlfn.RANK.EQ(C54,scores,1)</f>
        <v>9</v>
      </c>
      <c r="C54" s="43">
        <v>83</v>
      </c>
      <c r="D54" s="43">
        <f>_xlfn.RANK.EQ(C54,scores,0)</f>
        <v>51</v>
      </c>
      <c r="E54" s="43" t="str">
        <f t="shared" ca="1" si="0"/>
        <v>=RANK.EQ(C54,scores,0)</v>
      </c>
    </row>
    <row r="55" spans="1:5">
      <c r="A55" s="43">
        <f>_xlfn.RANK.AVG(C55,scores,0)</f>
        <v>39</v>
      </c>
      <c r="B55" s="43">
        <f>_xlfn.RANK.EQ(C55,scores,1)</f>
        <v>20</v>
      </c>
      <c r="C55" s="43">
        <v>88</v>
      </c>
      <c r="D55" s="43">
        <f>_xlfn.RANK.EQ(C55,scores,0)</f>
        <v>38</v>
      </c>
      <c r="E55" s="43" t="str">
        <f t="shared" ca="1" si="0"/>
        <v>=RANK.EQ(C55,scores,0)</v>
      </c>
    </row>
    <row r="56" spans="1:5">
      <c r="A56" s="43">
        <f>_xlfn.RANK.AVG(C56,scores,0)</f>
        <v>21.5</v>
      </c>
      <c r="B56" s="43">
        <f>_xlfn.RANK.EQ(C56,scores,1)</f>
        <v>37</v>
      </c>
      <c r="C56" s="43">
        <v>93</v>
      </c>
      <c r="D56" s="43">
        <f>_xlfn.RANK.EQ(C56,scores,0)</f>
        <v>20</v>
      </c>
      <c r="E56" s="43" t="str">
        <f t="shared" ca="1" si="0"/>
        <v>=RANK.EQ(C56,scores,0)</v>
      </c>
    </row>
    <row r="57" spans="1:5">
      <c r="A57" s="43">
        <f>_xlfn.RANK.AVG(C57,scores,0)</f>
        <v>54.5</v>
      </c>
      <c r="B57" s="43">
        <f>_xlfn.RANK.EQ(C57,scores,1)</f>
        <v>5</v>
      </c>
      <c r="C57" s="43">
        <v>81</v>
      </c>
      <c r="D57" s="43">
        <f>_xlfn.RANK.EQ(C57,scores,0)</f>
        <v>54</v>
      </c>
      <c r="E57" s="43" t="str">
        <f t="shared" ca="1" si="0"/>
        <v>=RANK.EQ(C57,scores,0)</v>
      </c>
    </row>
    <row r="58" spans="1:5">
      <c r="A58" s="43">
        <f>_xlfn.RANK.AVG(C58,scores,0)</f>
        <v>30</v>
      </c>
      <c r="B58" s="43">
        <f>_xlfn.RANK.EQ(C58,scores,1)</f>
        <v>29</v>
      </c>
      <c r="C58" s="43">
        <v>90</v>
      </c>
      <c r="D58" s="43">
        <f>_xlfn.RANK.EQ(C58,scores,0)</f>
        <v>29</v>
      </c>
      <c r="E58" s="43" t="str">
        <f t="shared" ca="1" si="0"/>
        <v>=RANK.EQ(C58,scores,0)</v>
      </c>
    </row>
    <row r="59" spans="1:5">
      <c r="A59" s="43">
        <f>_xlfn.RANK.AVG(C59,scores,0)</f>
        <v>10</v>
      </c>
      <c r="B59" s="43">
        <f>_xlfn.RANK.EQ(C59,scores,1)</f>
        <v>49</v>
      </c>
      <c r="C59" s="43">
        <v>96</v>
      </c>
      <c r="D59" s="43">
        <f>_xlfn.RANK.EQ(C59,scores,0)</f>
        <v>9</v>
      </c>
      <c r="E59" s="43" t="str">
        <f t="shared" ca="1" si="0"/>
        <v>=RANK.EQ(C59,scores,0)</v>
      </c>
    </row>
    <row r="60" spans="1:5">
      <c r="A60" s="43">
        <f>_xlfn.RANK.AVG(C60,scores,0)</f>
        <v>6.5</v>
      </c>
      <c r="B60" s="43">
        <f>_xlfn.RANK.EQ(C60,scores,1)</f>
        <v>52</v>
      </c>
      <c r="C60" s="43">
        <v>97</v>
      </c>
      <c r="D60" s="43">
        <f>_xlfn.RANK.EQ(C60,scores,0)</f>
        <v>5</v>
      </c>
      <c r="E60" s="43" t="str">
        <f t="shared" ca="1" si="0"/>
        <v>=RANK.EQ(C60,scores,0)</v>
      </c>
    </row>
    <row r="61" spans="1:5">
      <c r="A61" s="43">
        <f>_xlfn.RANK.AVG(C61,scores,0)</f>
        <v>27</v>
      </c>
      <c r="B61" s="43">
        <f>_xlfn.RANK.EQ(C61,scores,1)</f>
        <v>32</v>
      </c>
      <c r="C61" s="43">
        <v>91</v>
      </c>
      <c r="D61" s="43">
        <f>_xlfn.RANK.EQ(C61,scores,0)</f>
        <v>26</v>
      </c>
      <c r="E61" s="43" t="str">
        <f t="shared" ca="1" si="0"/>
        <v>=RANK.EQ(C61,scores,0)</v>
      </c>
    </row>
    <row r="62" spans="1:5">
      <c r="A62" s="43">
        <f>_xlfn.RANK.AVG(C62,scores,0)</f>
        <v>54.5</v>
      </c>
      <c r="B62" s="43">
        <f>_xlfn.RANK.EQ(C62,scores,1)</f>
        <v>5</v>
      </c>
      <c r="C62" s="43">
        <v>81</v>
      </c>
      <c r="D62" s="43">
        <f>_xlfn.RANK.EQ(C62,scores,0)</f>
        <v>54</v>
      </c>
      <c r="E62" s="43" t="str">
        <f t="shared" ca="1" si="0"/>
        <v>=RANK.EQ(C62,scores,0)</v>
      </c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1:L64"/>
  <sheetViews>
    <sheetView workbookViewId="0">
      <selection activeCell="H18" sqref="H18"/>
    </sheetView>
  </sheetViews>
  <sheetFormatPr defaultColWidth="9.140625" defaultRowHeight="12.75"/>
  <cols>
    <col min="1" max="1" width="9.140625" style="43"/>
    <col min="2" max="2" width="11.85546875" style="43" customWidth="1"/>
    <col min="3" max="3" width="8.7109375" style="43" customWidth="1"/>
    <col min="4" max="6" width="13.7109375" style="43" customWidth="1"/>
    <col min="7" max="7" width="20" style="43" customWidth="1"/>
    <col min="8" max="8" width="6.42578125" style="43" customWidth="1"/>
    <col min="9" max="16384" width="9.140625" style="43"/>
  </cols>
  <sheetData>
    <row r="1" spans="2:12">
      <c r="G1" s="43" t="s">
        <v>540</v>
      </c>
      <c r="H1" s="43">
        <f>LARGE(C4:C62,2)</f>
        <v>99</v>
      </c>
    </row>
    <row r="2" spans="2:12">
      <c r="G2" s="43" t="s">
        <v>541</v>
      </c>
      <c r="H2" s="43">
        <f>SMALL(C4:C62,2)</f>
        <v>80</v>
      </c>
    </row>
    <row r="3" spans="2:12">
      <c r="B3" s="43" t="s">
        <v>543</v>
      </c>
      <c r="C3" s="43" t="s">
        <v>542</v>
      </c>
      <c r="D3" s="43" t="s">
        <v>544</v>
      </c>
      <c r="E3" s="43" t="s">
        <v>545</v>
      </c>
    </row>
    <row r="4" spans="2:12">
      <c r="B4" s="43">
        <f>RANK(C4,$C$4:$C$62,1)</f>
        <v>37</v>
      </c>
      <c r="C4" s="43">
        <v>93</v>
      </c>
      <c r="D4" s="43">
        <f>_xlfn.RANK.EQ(C4,$C$4:$C$62,0)</f>
        <v>20</v>
      </c>
      <c r="E4" s="43">
        <f>_xlfn.RANK.AVG(C4,$C$4:$C$62,0)</f>
        <v>21.5</v>
      </c>
    </row>
    <row r="5" spans="2:12">
      <c r="B5" s="43">
        <f t="shared" ref="B5:B62" si="0">RANK(C5,$C$4:$C$62,1)</f>
        <v>10</v>
      </c>
      <c r="C5" s="43">
        <v>84</v>
      </c>
      <c r="D5" s="43">
        <f t="shared" ref="D5:D62" si="1">_xlfn.RANK.EQ(C5,$C$4:$C$62,0)</f>
        <v>48</v>
      </c>
      <c r="E5" s="43">
        <f t="shared" ref="E5:E62" si="2">_xlfn.RANK.AVG(C5,$C$4:$C$62,0)</f>
        <v>49</v>
      </c>
    </row>
    <row r="6" spans="2:12">
      <c r="B6" s="43">
        <f t="shared" si="0"/>
        <v>20</v>
      </c>
      <c r="C6" s="43">
        <v>88</v>
      </c>
      <c r="D6" s="43">
        <f t="shared" si="1"/>
        <v>38</v>
      </c>
      <c r="E6" s="43">
        <f t="shared" si="2"/>
        <v>39</v>
      </c>
      <c r="J6" s="44"/>
    </row>
    <row r="7" spans="2:12">
      <c r="B7" s="43">
        <f t="shared" si="0"/>
        <v>59</v>
      </c>
      <c r="C7" s="43">
        <v>100</v>
      </c>
      <c r="D7" s="43">
        <f t="shared" si="1"/>
        <v>1</v>
      </c>
      <c r="E7" s="43">
        <f t="shared" si="2"/>
        <v>1</v>
      </c>
      <c r="J7" s="44"/>
      <c r="L7" s="45"/>
    </row>
    <row r="8" spans="2:12">
      <c r="B8" s="43">
        <f t="shared" si="0"/>
        <v>14</v>
      </c>
      <c r="C8" s="43">
        <v>86</v>
      </c>
      <c r="D8" s="43">
        <f t="shared" si="1"/>
        <v>45</v>
      </c>
      <c r="E8" s="43">
        <f t="shared" si="2"/>
        <v>45.5</v>
      </c>
      <c r="J8" s="44"/>
    </row>
    <row r="9" spans="2:12">
      <c r="B9" s="43">
        <f t="shared" si="0"/>
        <v>14</v>
      </c>
      <c r="C9" s="43">
        <v>86</v>
      </c>
      <c r="D9" s="43">
        <f t="shared" si="1"/>
        <v>45</v>
      </c>
      <c r="E9" s="43">
        <f t="shared" si="2"/>
        <v>45.5</v>
      </c>
      <c r="L9" s="45"/>
    </row>
    <row r="10" spans="2:12">
      <c r="B10" s="43">
        <f t="shared" si="0"/>
        <v>44</v>
      </c>
      <c r="C10" s="43">
        <v>95</v>
      </c>
      <c r="D10" s="43">
        <f t="shared" si="1"/>
        <v>12</v>
      </c>
      <c r="E10" s="43">
        <f t="shared" si="2"/>
        <v>14</v>
      </c>
    </row>
    <row r="11" spans="2:12">
      <c r="B11" s="43">
        <f t="shared" si="0"/>
        <v>35</v>
      </c>
      <c r="C11" s="43">
        <v>92</v>
      </c>
      <c r="D11" s="43">
        <f t="shared" si="1"/>
        <v>24</v>
      </c>
      <c r="E11" s="43">
        <f t="shared" si="2"/>
        <v>24.5</v>
      </c>
    </row>
    <row r="12" spans="2:12">
      <c r="B12" s="43">
        <f t="shared" si="0"/>
        <v>20</v>
      </c>
      <c r="C12" s="43">
        <v>88</v>
      </c>
      <c r="D12" s="43">
        <f t="shared" si="1"/>
        <v>38</v>
      </c>
      <c r="E12" s="43">
        <f t="shared" si="2"/>
        <v>39</v>
      </c>
    </row>
    <row r="13" spans="2:12">
      <c r="B13" s="43">
        <f t="shared" si="0"/>
        <v>41</v>
      </c>
      <c r="C13" s="43">
        <v>94</v>
      </c>
      <c r="D13" s="43">
        <f t="shared" si="1"/>
        <v>17</v>
      </c>
      <c r="E13" s="43">
        <f t="shared" si="2"/>
        <v>18</v>
      </c>
    </row>
    <row r="14" spans="2:12">
      <c r="B14" s="43">
        <f t="shared" si="0"/>
        <v>52</v>
      </c>
      <c r="C14" s="43">
        <v>97</v>
      </c>
      <c r="D14" s="43">
        <f t="shared" si="1"/>
        <v>5</v>
      </c>
      <c r="E14" s="43">
        <f t="shared" si="2"/>
        <v>6.5</v>
      </c>
    </row>
    <row r="15" spans="2:12">
      <c r="B15" s="43">
        <f t="shared" si="0"/>
        <v>32</v>
      </c>
      <c r="C15" s="43">
        <v>91</v>
      </c>
      <c r="D15" s="43">
        <f t="shared" si="1"/>
        <v>26</v>
      </c>
      <c r="E15" s="43">
        <f t="shared" si="2"/>
        <v>27</v>
      </c>
    </row>
    <row r="16" spans="2:12">
      <c r="B16" s="43">
        <f t="shared" si="0"/>
        <v>35</v>
      </c>
      <c r="C16" s="43">
        <v>92</v>
      </c>
      <c r="D16" s="43">
        <f t="shared" si="1"/>
        <v>24</v>
      </c>
      <c r="E16" s="43">
        <f t="shared" si="2"/>
        <v>24.5</v>
      </c>
    </row>
    <row r="17" spans="2:5">
      <c r="B17" s="43">
        <f t="shared" si="0"/>
        <v>44</v>
      </c>
      <c r="C17" s="43">
        <v>95</v>
      </c>
      <c r="D17" s="43">
        <f t="shared" si="1"/>
        <v>12</v>
      </c>
      <c r="E17" s="43">
        <f t="shared" si="2"/>
        <v>14</v>
      </c>
    </row>
    <row r="18" spans="2:5">
      <c r="B18" s="43">
        <f t="shared" si="0"/>
        <v>37</v>
      </c>
      <c r="C18" s="43">
        <v>93</v>
      </c>
      <c r="D18" s="43">
        <f t="shared" si="1"/>
        <v>20</v>
      </c>
      <c r="E18" s="43">
        <f t="shared" si="2"/>
        <v>21.5</v>
      </c>
    </row>
    <row r="19" spans="2:5">
      <c r="B19" s="43">
        <f t="shared" si="0"/>
        <v>1</v>
      </c>
      <c r="C19" s="43">
        <v>80</v>
      </c>
      <c r="D19" s="43">
        <f t="shared" si="1"/>
        <v>56</v>
      </c>
      <c r="E19" s="43">
        <f t="shared" si="2"/>
        <v>57.5</v>
      </c>
    </row>
    <row r="20" spans="2:5">
      <c r="B20" s="43">
        <f t="shared" si="0"/>
        <v>23</v>
      </c>
      <c r="C20" s="43">
        <v>89</v>
      </c>
      <c r="D20" s="43">
        <f t="shared" si="1"/>
        <v>32</v>
      </c>
      <c r="E20" s="43">
        <f t="shared" si="2"/>
        <v>34.5</v>
      </c>
    </row>
    <row r="21" spans="2:5">
      <c r="B21" s="43">
        <f t="shared" si="0"/>
        <v>56</v>
      </c>
      <c r="C21" s="43">
        <v>98</v>
      </c>
      <c r="D21" s="43">
        <f t="shared" si="1"/>
        <v>3</v>
      </c>
      <c r="E21" s="43">
        <f t="shared" si="2"/>
        <v>3.5</v>
      </c>
    </row>
    <row r="22" spans="2:5">
      <c r="B22" s="43">
        <f t="shared" si="0"/>
        <v>56</v>
      </c>
      <c r="C22" s="43">
        <v>98</v>
      </c>
      <c r="D22" s="43">
        <f t="shared" si="1"/>
        <v>3</v>
      </c>
      <c r="E22" s="43">
        <f t="shared" si="2"/>
        <v>3.5</v>
      </c>
    </row>
    <row r="23" spans="2:5">
      <c r="B23" s="43">
        <f t="shared" si="0"/>
        <v>29</v>
      </c>
      <c r="C23" s="43">
        <v>90</v>
      </c>
      <c r="D23" s="43">
        <f t="shared" si="1"/>
        <v>29</v>
      </c>
      <c r="E23" s="43">
        <f t="shared" si="2"/>
        <v>30</v>
      </c>
    </row>
    <row r="24" spans="2:5">
      <c r="B24" s="43">
        <f t="shared" si="0"/>
        <v>23</v>
      </c>
      <c r="C24" s="43">
        <v>89</v>
      </c>
      <c r="D24" s="43">
        <f t="shared" si="1"/>
        <v>32</v>
      </c>
      <c r="E24" s="43">
        <f t="shared" si="2"/>
        <v>34.5</v>
      </c>
    </row>
    <row r="25" spans="2:5">
      <c r="B25" s="43">
        <f t="shared" si="0"/>
        <v>49</v>
      </c>
      <c r="C25" s="43">
        <v>96</v>
      </c>
      <c r="D25" s="43">
        <f t="shared" si="1"/>
        <v>9</v>
      </c>
      <c r="E25" s="43">
        <f t="shared" si="2"/>
        <v>10</v>
      </c>
    </row>
    <row r="26" spans="2:5">
      <c r="B26" s="43">
        <f t="shared" si="0"/>
        <v>32</v>
      </c>
      <c r="C26" s="43">
        <v>91</v>
      </c>
      <c r="D26" s="43">
        <f t="shared" si="1"/>
        <v>26</v>
      </c>
      <c r="E26" s="43">
        <f t="shared" si="2"/>
        <v>27</v>
      </c>
    </row>
    <row r="27" spans="2:5">
      <c r="B27" s="43">
        <f t="shared" si="0"/>
        <v>29</v>
      </c>
      <c r="C27" s="43">
        <v>90</v>
      </c>
      <c r="D27" s="43">
        <f t="shared" si="1"/>
        <v>29</v>
      </c>
      <c r="E27" s="43">
        <f t="shared" si="2"/>
        <v>30</v>
      </c>
    </row>
    <row r="28" spans="2:5">
      <c r="B28" s="43">
        <f t="shared" si="0"/>
        <v>10</v>
      </c>
      <c r="C28" s="43">
        <v>84</v>
      </c>
      <c r="D28" s="43">
        <f t="shared" si="1"/>
        <v>48</v>
      </c>
      <c r="E28" s="43">
        <f t="shared" si="2"/>
        <v>49</v>
      </c>
    </row>
    <row r="29" spans="2:5">
      <c r="B29" s="43">
        <f t="shared" si="0"/>
        <v>52</v>
      </c>
      <c r="C29" s="43">
        <v>97</v>
      </c>
      <c r="D29" s="43">
        <f t="shared" si="1"/>
        <v>5</v>
      </c>
      <c r="E29" s="43">
        <f t="shared" si="2"/>
        <v>6.5</v>
      </c>
    </row>
    <row r="30" spans="2:5">
      <c r="B30" s="43">
        <f t="shared" si="0"/>
        <v>1</v>
      </c>
      <c r="C30" s="43">
        <v>80</v>
      </c>
      <c r="D30" s="43">
        <f t="shared" si="1"/>
        <v>56</v>
      </c>
      <c r="E30" s="43">
        <f t="shared" si="2"/>
        <v>57.5</v>
      </c>
    </row>
    <row r="31" spans="2:5">
      <c r="B31" s="43">
        <f t="shared" si="0"/>
        <v>1</v>
      </c>
      <c r="C31" s="43">
        <v>80</v>
      </c>
      <c r="D31" s="43">
        <f t="shared" si="1"/>
        <v>56</v>
      </c>
      <c r="E31" s="43">
        <f t="shared" si="2"/>
        <v>57.5</v>
      </c>
    </row>
    <row r="32" spans="2:5">
      <c r="B32" s="43">
        <f t="shared" si="0"/>
        <v>23</v>
      </c>
      <c r="C32" s="43">
        <v>89</v>
      </c>
      <c r="D32" s="43">
        <f t="shared" si="1"/>
        <v>32</v>
      </c>
      <c r="E32" s="43">
        <f t="shared" si="2"/>
        <v>34.5</v>
      </c>
    </row>
    <row r="33" spans="2:5">
      <c r="B33" s="43">
        <f t="shared" si="0"/>
        <v>16</v>
      </c>
      <c r="C33" s="43">
        <v>87</v>
      </c>
      <c r="D33" s="43">
        <f t="shared" si="1"/>
        <v>41</v>
      </c>
      <c r="E33" s="43">
        <f t="shared" si="2"/>
        <v>42.5</v>
      </c>
    </row>
    <row r="34" spans="2:5">
      <c r="B34" s="43">
        <f t="shared" si="0"/>
        <v>7</v>
      </c>
      <c r="C34" s="43">
        <v>82</v>
      </c>
      <c r="D34" s="43">
        <f t="shared" si="1"/>
        <v>52</v>
      </c>
      <c r="E34" s="43">
        <f t="shared" si="2"/>
        <v>52.5</v>
      </c>
    </row>
    <row r="35" spans="2:5">
      <c r="B35" s="43">
        <f t="shared" si="0"/>
        <v>44</v>
      </c>
      <c r="C35" s="43">
        <v>95</v>
      </c>
      <c r="D35" s="43">
        <f t="shared" si="1"/>
        <v>12</v>
      </c>
      <c r="E35" s="43">
        <f t="shared" si="2"/>
        <v>14</v>
      </c>
    </row>
    <row r="36" spans="2:5">
      <c r="B36" s="43">
        <f t="shared" si="0"/>
        <v>41</v>
      </c>
      <c r="C36" s="43">
        <v>94</v>
      </c>
      <c r="D36" s="43">
        <f t="shared" si="1"/>
        <v>17</v>
      </c>
      <c r="E36" s="43">
        <f t="shared" si="2"/>
        <v>18</v>
      </c>
    </row>
    <row r="37" spans="2:5">
      <c r="B37" s="43">
        <f t="shared" si="0"/>
        <v>7</v>
      </c>
      <c r="C37" s="43">
        <v>82</v>
      </c>
      <c r="D37" s="43">
        <f t="shared" si="1"/>
        <v>52</v>
      </c>
      <c r="E37" s="43">
        <f t="shared" si="2"/>
        <v>52.5</v>
      </c>
    </row>
    <row r="38" spans="2:5">
      <c r="B38" s="43">
        <f t="shared" si="0"/>
        <v>23</v>
      </c>
      <c r="C38" s="43">
        <v>89</v>
      </c>
      <c r="D38" s="43">
        <f t="shared" si="1"/>
        <v>32</v>
      </c>
      <c r="E38" s="43">
        <f t="shared" si="2"/>
        <v>34.5</v>
      </c>
    </row>
    <row r="39" spans="2:5">
      <c r="B39" s="43">
        <f t="shared" si="0"/>
        <v>16</v>
      </c>
      <c r="C39" s="43">
        <v>87</v>
      </c>
      <c r="D39" s="43">
        <f t="shared" si="1"/>
        <v>41</v>
      </c>
      <c r="E39" s="43">
        <f t="shared" si="2"/>
        <v>42.5</v>
      </c>
    </row>
    <row r="40" spans="2:5">
      <c r="B40" s="43">
        <f t="shared" si="0"/>
        <v>13</v>
      </c>
      <c r="C40" s="43">
        <v>85</v>
      </c>
      <c r="D40" s="43">
        <f t="shared" si="1"/>
        <v>47</v>
      </c>
      <c r="E40" s="43">
        <f t="shared" si="2"/>
        <v>47</v>
      </c>
    </row>
    <row r="41" spans="2:5">
      <c r="B41" s="43">
        <f t="shared" si="0"/>
        <v>23</v>
      </c>
      <c r="C41" s="43">
        <v>89</v>
      </c>
      <c r="D41" s="43">
        <f t="shared" si="1"/>
        <v>32</v>
      </c>
      <c r="E41" s="43">
        <f t="shared" si="2"/>
        <v>34.5</v>
      </c>
    </row>
    <row r="42" spans="2:5">
      <c r="B42" s="43">
        <f t="shared" si="0"/>
        <v>23</v>
      </c>
      <c r="C42" s="43">
        <v>89</v>
      </c>
      <c r="D42" s="43">
        <f t="shared" si="1"/>
        <v>32</v>
      </c>
      <c r="E42" s="43">
        <f t="shared" si="2"/>
        <v>34.5</v>
      </c>
    </row>
    <row r="43" spans="2:5">
      <c r="B43" s="43">
        <f t="shared" si="0"/>
        <v>1</v>
      </c>
      <c r="C43" s="43">
        <v>80</v>
      </c>
      <c r="D43" s="43">
        <f t="shared" si="1"/>
        <v>56</v>
      </c>
      <c r="E43" s="43">
        <f t="shared" si="2"/>
        <v>57.5</v>
      </c>
    </row>
    <row r="44" spans="2:5">
      <c r="B44" s="43">
        <f t="shared" si="0"/>
        <v>44</v>
      </c>
      <c r="C44" s="43">
        <v>95</v>
      </c>
      <c r="D44" s="43">
        <f t="shared" si="1"/>
        <v>12</v>
      </c>
      <c r="E44" s="43">
        <f t="shared" si="2"/>
        <v>14</v>
      </c>
    </row>
    <row r="45" spans="2:5">
      <c r="B45" s="43">
        <f t="shared" si="0"/>
        <v>49</v>
      </c>
      <c r="C45" s="43">
        <v>96</v>
      </c>
      <c r="D45" s="43">
        <f t="shared" si="1"/>
        <v>9</v>
      </c>
      <c r="E45" s="43">
        <f t="shared" si="2"/>
        <v>10</v>
      </c>
    </row>
    <row r="46" spans="2:5">
      <c r="B46" s="43">
        <f t="shared" si="0"/>
        <v>10</v>
      </c>
      <c r="C46" s="43">
        <v>84</v>
      </c>
      <c r="D46" s="43">
        <f t="shared" si="1"/>
        <v>48</v>
      </c>
      <c r="E46" s="43">
        <f t="shared" si="2"/>
        <v>49</v>
      </c>
    </row>
    <row r="47" spans="2:5">
      <c r="B47" s="43">
        <f t="shared" si="0"/>
        <v>16</v>
      </c>
      <c r="C47" s="43">
        <v>87</v>
      </c>
      <c r="D47" s="43">
        <f t="shared" si="1"/>
        <v>41</v>
      </c>
      <c r="E47" s="43">
        <f t="shared" si="2"/>
        <v>42.5</v>
      </c>
    </row>
    <row r="48" spans="2:5">
      <c r="B48" s="43">
        <f t="shared" si="0"/>
        <v>58</v>
      </c>
      <c r="C48" s="43">
        <v>99</v>
      </c>
      <c r="D48" s="43">
        <f t="shared" si="1"/>
        <v>2</v>
      </c>
      <c r="E48" s="43">
        <f t="shared" si="2"/>
        <v>2</v>
      </c>
    </row>
    <row r="49" spans="2:10">
      <c r="B49" s="43">
        <f t="shared" si="0"/>
        <v>44</v>
      </c>
      <c r="C49" s="43">
        <v>95</v>
      </c>
      <c r="D49" s="43">
        <f t="shared" si="1"/>
        <v>12</v>
      </c>
      <c r="E49" s="43">
        <f t="shared" si="2"/>
        <v>14</v>
      </c>
    </row>
    <row r="50" spans="2:10">
      <c r="B50" s="43">
        <f t="shared" si="0"/>
        <v>52</v>
      </c>
      <c r="C50" s="43">
        <v>97</v>
      </c>
      <c r="D50" s="43">
        <f t="shared" si="1"/>
        <v>5</v>
      </c>
      <c r="E50" s="43">
        <f t="shared" si="2"/>
        <v>6.5</v>
      </c>
    </row>
    <row r="51" spans="2:10">
      <c r="B51" s="43">
        <f t="shared" si="0"/>
        <v>16</v>
      </c>
      <c r="C51" s="43">
        <v>87</v>
      </c>
      <c r="D51" s="43">
        <f t="shared" si="1"/>
        <v>41</v>
      </c>
      <c r="E51" s="43">
        <f t="shared" si="2"/>
        <v>42.5</v>
      </c>
    </row>
    <row r="52" spans="2:10">
      <c r="B52" s="43">
        <f t="shared" si="0"/>
        <v>37</v>
      </c>
      <c r="C52" s="43">
        <v>93</v>
      </c>
      <c r="D52" s="43">
        <f t="shared" si="1"/>
        <v>20</v>
      </c>
      <c r="E52" s="43">
        <f t="shared" si="2"/>
        <v>21.5</v>
      </c>
    </row>
    <row r="53" spans="2:10">
      <c r="B53" s="43">
        <f t="shared" si="0"/>
        <v>41</v>
      </c>
      <c r="C53" s="43">
        <v>94</v>
      </c>
      <c r="D53" s="43">
        <f t="shared" si="1"/>
        <v>17</v>
      </c>
      <c r="E53" s="43">
        <f t="shared" si="2"/>
        <v>18</v>
      </c>
    </row>
    <row r="54" spans="2:10">
      <c r="B54" s="43">
        <f t="shared" si="0"/>
        <v>9</v>
      </c>
      <c r="C54" s="43">
        <v>83</v>
      </c>
      <c r="D54" s="43">
        <f t="shared" si="1"/>
        <v>51</v>
      </c>
      <c r="E54" s="43">
        <f t="shared" si="2"/>
        <v>51</v>
      </c>
    </row>
    <row r="55" spans="2:10">
      <c r="B55" s="43">
        <f t="shared" si="0"/>
        <v>20</v>
      </c>
      <c r="C55" s="43">
        <v>88</v>
      </c>
      <c r="D55" s="43">
        <f t="shared" si="1"/>
        <v>38</v>
      </c>
      <c r="E55" s="43">
        <f t="shared" si="2"/>
        <v>39</v>
      </c>
    </row>
    <row r="56" spans="2:10">
      <c r="B56" s="43">
        <f t="shared" si="0"/>
        <v>37</v>
      </c>
      <c r="C56" s="43">
        <v>93</v>
      </c>
      <c r="D56" s="43">
        <f t="shared" si="1"/>
        <v>20</v>
      </c>
      <c r="E56" s="43">
        <f t="shared" si="2"/>
        <v>21.5</v>
      </c>
    </row>
    <row r="57" spans="2:10">
      <c r="B57" s="43">
        <f t="shared" si="0"/>
        <v>5</v>
      </c>
      <c r="C57" s="43">
        <v>81</v>
      </c>
      <c r="D57" s="43">
        <f t="shared" si="1"/>
        <v>54</v>
      </c>
      <c r="E57" s="43">
        <f t="shared" si="2"/>
        <v>54.5</v>
      </c>
    </row>
    <row r="58" spans="2:10">
      <c r="B58" s="43">
        <f t="shared" si="0"/>
        <v>29</v>
      </c>
      <c r="C58" s="43">
        <v>90</v>
      </c>
      <c r="D58" s="43">
        <f t="shared" si="1"/>
        <v>29</v>
      </c>
      <c r="E58" s="43">
        <f t="shared" si="2"/>
        <v>30</v>
      </c>
    </row>
    <row r="59" spans="2:10">
      <c r="B59" s="43">
        <f t="shared" si="0"/>
        <v>49</v>
      </c>
      <c r="C59" s="43">
        <v>96</v>
      </c>
      <c r="D59" s="43">
        <f t="shared" si="1"/>
        <v>9</v>
      </c>
      <c r="E59" s="43">
        <f t="shared" si="2"/>
        <v>10</v>
      </c>
    </row>
    <row r="60" spans="2:10">
      <c r="B60" s="43">
        <f t="shared" si="0"/>
        <v>52</v>
      </c>
      <c r="C60" s="43">
        <v>97</v>
      </c>
      <c r="D60" s="43">
        <f t="shared" si="1"/>
        <v>5</v>
      </c>
      <c r="E60" s="43">
        <f t="shared" si="2"/>
        <v>6.5</v>
      </c>
    </row>
    <row r="61" spans="2:10">
      <c r="B61" s="43">
        <f t="shared" si="0"/>
        <v>32</v>
      </c>
      <c r="C61" s="43">
        <v>91</v>
      </c>
      <c r="D61" s="43">
        <f t="shared" si="1"/>
        <v>26</v>
      </c>
      <c r="E61" s="43">
        <f t="shared" si="2"/>
        <v>27</v>
      </c>
    </row>
    <row r="62" spans="2:10">
      <c r="B62" s="43">
        <f t="shared" si="0"/>
        <v>5</v>
      </c>
      <c r="C62" s="43">
        <v>81</v>
      </c>
      <c r="D62" s="43">
        <f t="shared" si="1"/>
        <v>54</v>
      </c>
      <c r="E62" s="43">
        <f t="shared" si="2"/>
        <v>54.5</v>
      </c>
      <c r="J62" s="44"/>
    </row>
    <row r="63" spans="2:10">
      <c r="J63" s="44"/>
    </row>
    <row r="64" spans="2:10">
      <c r="J64" s="44"/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B1:J18"/>
  <sheetViews>
    <sheetView tabSelected="1" workbookViewId="0">
      <selection activeCell="M12" sqref="M12"/>
    </sheetView>
  </sheetViews>
  <sheetFormatPr defaultColWidth="9.140625" defaultRowHeight="15"/>
  <cols>
    <col min="1" max="1" width="9.140625" style="1"/>
    <col min="2" max="2" width="23.140625" style="1" customWidth="1"/>
    <col min="3" max="3" width="21.85546875" style="1" bestFit="1" customWidth="1"/>
    <col min="4" max="4" width="22.140625" style="1" bestFit="1" customWidth="1"/>
    <col min="5" max="16384" width="9.140625" style="1"/>
  </cols>
  <sheetData>
    <row r="1" spans="2:10">
      <c r="F1" s="1" t="s">
        <v>546</v>
      </c>
    </row>
    <row r="2" spans="2:10">
      <c r="F2" s="1" t="s">
        <v>547</v>
      </c>
    </row>
    <row r="3" spans="2:10">
      <c r="C3" s="1">
        <f>AVERAGE(C5:C8)</f>
        <v>0.05</v>
      </c>
      <c r="D3" s="1">
        <f>AVERAGE(D5:D8)</f>
        <v>9.9999999999999978E-2</v>
      </c>
      <c r="H3" s="1" t="s">
        <v>869</v>
      </c>
    </row>
    <row r="4" spans="2:10">
      <c r="C4" s="1" t="s">
        <v>548</v>
      </c>
      <c r="D4" s="1" t="s">
        <v>549</v>
      </c>
      <c r="G4" s="1" t="s">
        <v>866</v>
      </c>
    </row>
    <row r="5" spans="2:10">
      <c r="B5" s="1" t="s">
        <v>550</v>
      </c>
      <c r="C5" s="1">
        <v>0.05</v>
      </c>
      <c r="D5" s="1">
        <v>-0.5</v>
      </c>
      <c r="G5" s="1" t="s">
        <v>867</v>
      </c>
      <c r="H5" s="1" t="s">
        <v>868</v>
      </c>
    </row>
    <row r="6" spans="2:10">
      <c r="B6" s="1" t="s">
        <v>551</v>
      </c>
      <c r="C6" s="1">
        <v>0.05</v>
      </c>
      <c r="D6" s="1">
        <v>0.7</v>
      </c>
      <c r="G6" s="1">
        <v>1</v>
      </c>
    </row>
    <row r="7" spans="2:10">
      <c r="B7" s="1" t="s">
        <v>552</v>
      </c>
      <c r="C7" s="1">
        <v>0.05</v>
      </c>
      <c r="D7" s="1">
        <v>-0.5</v>
      </c>
      <c r="G7" s="1">
        <v>2</v>
      </c>
    </row>
    <row r="8" spans="2:10">
      <c r="B8" s="1" t="s">
        <v>553</v>
      </c>
      <c r="C8" s="1">
        <v>0.05</v>
      </c>
      <c r="D8" s="1">
        <v>0.7</v>
      </c>
      <c r="G8" s="1">
        <v>4</v>
      </c>
    </row>
    <row r="9" spans="2:10">
      <c r="B9" s="1" t="s">
        <v>554</v>
      </c>
      <c r="H9" s="1">
        <f>GEOMEAN(G6:G8)</f>
        <v>2</v>
      </c>
    </row>
    <row r="11" spans="2:10">
      <c r="C11" s="46" t="s">
        <v>555</v>
      </c>
      <c r="G11" s="1">
        <v>0.5</v>
      </c>
      <c r="J11" s="4">
        <f>(1+D16)^4</f>
        <v>0.72250000000000014</v>
      </c>
    </row>
    <row r="12" spans="2:10">
      <c r="C12" s="1">
        <f>1+C5</f>
        <v>1.05</v>
      </c>
      <c r="D12" s="1">
        <f>1+D5</f>
        <v>0.5</v>
      </c>
      <c r="G12" s="1">
        <f>1.7*G11</f>
        <v>0.85</v>
      </c>
    </row>
    <row r="13" spans="2:10">
      <c r="C13" s="1">
        <f t="shared" ref="C13:D15" si="0">1+C6</f>
        <v>1.05</v>
      </c>
      <c r="D13" s="1">
        <f t="shared" si="0"/>
        <v>1.7</v>
      </c>
      <c r="G13" s="1">
        <f>0.5*G12</f>
        <v>0.42499999999999999</v>
      </c>
    </row>
    <row r="14" spans="2:10">
      <c r="C14" s="1">
        <f t="shared" si="0"/>
        <v>1.05</v>
      </c>
      <c r="D14" s="1">
        <f t="shared" si="0"/>
        <v>0.5</v>
      </c>
      <c r="G14" s="4">
        <f>1.7*G13</f>
        <v>0.72249999999999992</v>
      </c>
    </row>
    <row r="15" spans="2:10">
      <c r="C15" s="1">
        <f t="shared" si="0"/>
        <v>1.05</v>
      </c>
      <c r="D15" s="1">
        <f t="shared" si="0"/>
        <v>1.7</v>
      </c>
      <c r="G15" s="1" t="s">
        <v>870</v>
      </c>
    </row>
    <row r="16" spans="2:10">
      <c r="B16" s="1" t="s">
        <v>556</v>
      </c>
      <c r="C16" s="1">
        <f>GEOMEAN(C12:C15)-1</f>
        <v>5.0000000000000044E-2</v>
      </c>
      <c r="D16" s="1">
        <f>GEOMEAN(D12:D15)-1</f>
        <v>-7.8045554270711248E-2</v>
      </c>
      <c r="G16" s="1" t="s">
        <v>871</v>
      </c>
    </row>
    <row r="18" spans="3:7">
      <c r="C18" s="1" t="str">
        <f ca="1">_xlfn.FORMULATEXT(C16)</f>
        <v>=GEOMEAN(C12:C15)-1</v>
      </c>
      <c r="D18" s="1" t="str">
        <f ca="1">_xlfn.FORMULATEXT(D16)</f>
        <v>=GEOMEAN(D12:D15)-1</v>
      </c>
      <c r="G18" s="1" t="s">
        <v>872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B1:F16"/>
  <sheetViews>
    <sheetView workbookViewId="0">
      <selection activeCell="G22" sqref="G22"/>
    </sheetView>
  </sheetViews>
  <sheetFormatPr defaultColWidth="9.140625" defaultRowHeight="15"/>
  <cols>
    <col min="1" max="1" width="9.140625" style="1"/>
    <col min="2" max="2" width="23.140625" style="1" customWidth="1"/>
    <col min="3" max="16384" width="9.140625" style="1"/>
  </cols>
  <sheetData>
    <row r="1" spans="2:6">
      <c r="F1" s="1" t="s">
        <v>546</v>
      </c>
    </row>
    <row r="2" spans="2:6">
      <c r="F2" s="1" t="s">
        <v>547</v>
      </c>
    </row>
    <row r="4" spans="2:6">
      <c r="C4" s="1" t="s">
        <v>548</v>
      </c>
      <c r="D4" s="1" t="s">
        <v>549</v>
      </c>
    </row>
    <row r="5" spans="2:6">
      <c r="B5" s="1" t="s">
        <v>550</v>
      </c>
      <c r="C5" s="1">
        <v>0.05</v>
      </c>
      <c r="D5" s="1">
        <v>-0.5</v>
      </c>
    </row>
    <row r="6" spans="2:6">
      <c r="B6" s="1" t="s">
        <v>551</v>
      </c>
      <c r="C6" s="1">
        <v>0.05</v>
      </c>
      <c r="D6" s="1">
        <v>0.7</v>
      </c>
    </row>
    <row r="7" spans="2:6">
      <c r="B7" s="1" t="s">
        <v>552</v>
      </c>
      <c r="C7" s="1">
        <v>0.05</v>
      </c>
      <c r="D7" s="1">
        <v>-0.5</v>
      </c>
    </row>
    <row r="8" spans="2:6">
      <c r="B8" s="1" t="s">
        <v>553</v>
      </c>
      <c r="C8" s="1">
        <v>0.05</v>
      </c>
      <c r="D8" s="1">
        <v>0.7</v>
      </c>
    </row>
    <row r="9" spans="2:6">
      <c r="B9" s="1" t="s">
        <v>554</v>
      </c>
      <c r="C9" s="1">
        <f>AVERAGE(C5:C8)</f>
        <v>0.05</v>
      </c>
      <c r="D9" s="1">
        <f>AVERAGE(D5:D8)</f>
        <v>9.9999999999999978E-2</v>
      </c>
    </row>
    <row r="11" spans="2:6">
      <c r="C11" s="46" t="s">
        <v>555</v>
      </c>
    </row>
    <row r="12" spans="2:6">
      <c r="C12" s="1">
        <f>1+C5</f>
        <v>1.05</v>
      </c>
      <c r="D12" s="1">
        <f>1+D5</f>
        <v>0.5</v>
      </c>
    </row>
    <row r="13" spans="2:6">
      <c r="C13" s="1">
        <f t="shared" ref="C13:D15" si="0">1+C6</f>
        <v>1.05</v>
      </c>
      <c r="D13" s="1">
        <f t="shared" si="0"/>
        <v>1.7</v>
      </c>
    </row>
    <row r="14" spans="2:6">
      <c r="C14" s="1">
        <f t="shared" si="0"/>
        <v>1.05</v>
      </c>
      <c r="D14" s="1">
        <f t="shared" si="0"/>
        <v>0.5</v>
      </c>
    </row>
    <row r="15" spans="2:6">
      <c r="C15" s="1">
        <f t="shared" si="0"/>
        <v>1.05</v>
      </c>
      <c r="D15" s="1">
        <f t="shared" si="0"/>
        <v>1.7</v>
      </c>
    </row>
    <row r="16" spans="2:6">
      <c r="B16" s="1" t="s">
        <v>556</v>
      </c>
      <c r="C16" s="1">
        <f>GEOMEAN(C12:C15)-1</f>
        <v>5.0000000000000044E-2</v>
      </c>
      <c r="D16" s="1">
        <f>GEOMEAN(D12:D15)-1</f>
        <v>-7.8045554270711248E-2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pageSetUpPr fitToPage="1"/>
  </sheetPr>
  <dimension ref="A2:P373"/>
  <sheetViews>
    <sheetView topLeftCell="F1" zoomScale="120" zoomScaleNormal="120" workbookViewId="0">
      <selection activeCell="K22" sqref="K22"/>
    </sheetView>
  </sheetViews>
  <sheetFormatPr defaultColWidth="9.140625" defaultRowHeight="15"/>
  <cols>
    <col min="1" max="4" width="9.140625" style="1"/>
    <col min="5" max="5" width="20.7109375" style="1" customWidth="1"/>
    <col min="6" max="6" width="9.140625" style="1"/>
    <col min="7" max="7" width="21.5703125" style="1" customWidth="1"/>
    <col min="8" max="14" width="9.140625" style="1"/>
    <col min="15" max="15" width="12.85546875" style="1" customWidth="1"/>
    <col min="16" max="16384" width="9.140625" style="1"/>
  </cols>
  <sheetData>
    <row r="2" spans="1:16">
      <c r="D2" s="1" t="s">
        <v>557</v>
      </c>
      <c r="P2" s="1" t="s">
        <v>558</v>
      </c>
    </row>
    <row r="3" spans="1:16">
      <c r="D3" s="1" t="s">
        <v>559</v>
      </c>
      <c r="L3" s="1" t="s">
        <v>560</v>
      </c>
      <c r="P3" s="1" t="s">
        <v>561</v>
      </c>
    </row>
    <row r="4" spans="1:16">
      <c r="L4" s="1" t="s">
        <v>562</v>
      </c>
      <c r="P4" s="1" t="s">
        <v>563</v>
      </c>
    </row>
    <row r="5" spans="1:16">
      <c r="L5" s="1" t="s">
        <v>564</v>
      </c>
    </row>
    <row r="6" spans="1:16">
      <c r="L6" s="1" t="s">
        <v>565</v>
      </c>
    </row>
    <row r="7" spans="1:16">
      <c r="A7" s="1" t="s">
        <v>566</v>
      </c>
      <c r="B7" s="1" t="s">
        <v>567</v>
      </c>
    </row>
    <row r="8" spans="1:16">
      <c r="A8" s="1" t="s">
        <v>568</v>
      </c>
      <c r="B8" s="1">
        <v>305</v>
      </c>
    </row>
    <row r="9" spans="1:16">
      <c r="A9" s="1" t="s">
        <v>568</v>
      </c>
      <c r="B9" s="1">
        <v>159</v>
      </c>
      <c r="E9" s="1" t="s">
        <v>569</v>
      </c>
      <c r="F9" s="1">
        <f>MEDIAN(Jan)</f>
        <v>211</v>
      </c>
      <c r="G9" s="1" t="str">
        <f t="shared" ref="G9:G14" ca="1" si="0">_xlfn.FORMULATEXT(F9)</f>
        <v>=MEDIAN(Jan)</v>
      </c>
    </row>
    <row r="10" spans="1:16">
      <c r="A10" s="1" t="s">
        <v>568</v>
      </c>
      <c r="B10" s="1">
        <v>251</v>
      </c>
      <c r="E10" s="1" t="s">
        <v>570</v>
      </c>
      <c r="F10" s="1">
        <f>AVERAGE(Jan)</f>
        <v>201.16129032258064</v>
      </c>
      <c r="G10" s="1" t="str">
        <f t="shared" ca="1" si="0"/>
        <v>=AVERAGE(Jan)</v>
      </c>
    </row>
    <row r="11" spans="1:16">
      <c r="A11" s="1" t="s">
        <v>568</v>
      </c>
      <c r="B11" s="1">
        <v>215</v>
      </c>
      <c r="E11" s="1" t="s">
        <v>571</v>
      </c>
      <c r="F11" s="1">
        <f>_xlfn.QUARTILE.EXC(Jan,1)</f>
        <v>118</v>
      </c>
      <c r="G11" s="1" t="str">
        <f t="shared" ca="1" si="0"/>
        <v>=QUARTILE.EXC(Jan,1)</v>
      </c>
    </row>
    <row r="12" spans="1:16">
      <c r="A12" s="1" t="s">
        <v>568</v>
      </c>
      <c r="B12" s="1">
        <v>101</v>
      </c>
      <c r="E12" s="1" t="s">
        <v>572</v>
      </c>
      <c r="F12" s="1">
        <f>_xlfn.QUARTILE.EXC(Jan,3)</f>
        <v>305</v>
      </c>
      <c r="G12" s="1" t="str">
        <f t="shared" ca="1" si="0"/>
        <v>=QUARTILE.EXC(Jan,3)</v>
      </c>
    </row>
    <row r="13" spans="1:16">
      <c r="A13" s="1" t="s">
        <v>568</v>
      </c>
      <c r="B13" s="1">
        <v>224</v>
      </c>
      <c r="E13" s="1" t="s">
        <v>573</v>
      </c>
      <c r="F13" s="1">
        <f>MAX(Jan)</f>
        <v>355</v>
      </c>
      <c r="G13" s="1" t="str">
        <f t="shared" ca="1" si="0"/>
        <v>=MAX(Jan)</v>
      </c>
    </row>
    <row r="14" spans="1:16">
      <c r="A14" s="1" t="s">
        <v>568</v>
      </c>
      <c r="B14" s="1">
        <v>306</v>
      </c>
      <c r="E14" s="1" t="s">
        <v>574</v>
      </c>
      <c r="F14" s="1">
        <f>MIN(Jan)</f>
        <v>17</v>
      </c>
      <c r="G14" s="1" t="str">
        <f t="shared" ca="1" si="0"/>
        <v>=MIN(Jan)</v>
      </c>
    </row>
    <row r="15" spans="1:16">
      <c r="A15" s="1" t="s">
        <v>568</v>
      </c>
      <c r="B15" s="1">
        <v>199</v>
      </c>
    </row>
    <row r="16" spans="1:16">
      <c r="A16" s="1" t="s">
        <v>568</v>
      </c>
      <c r="B16" s="1">
        <v>194</v>
      </c>
      <c r="E16" s="1" t="s">
        <v>575</v>
      </c>
      <c r="F16" s="1">
        <f>F12-F11</f>
        <v>187</v>
      </c>
      <c r="G16" s="1" t="str">
        <f ca="1">_xlfn.FORMULATEXT(F16)</f>
        <v>=F12-F11</v>
      </c>
    </row>
    <row r="17" spans="1:12">
      <c r="A17" s="1" t="s">
        <v>568</v>
      </c>
      <c r="B17" s="1">
        <v>325</v>
      </c>
      <c r="E17" s="1" t="s">
        <v>576</v>
      </c>
      <c r="F17" s="1">
        <f>1.5*F16</f>
        <v>280.5</v>
      </c>
      <c r="G17" s="1" t="str">
        <f ca="1">_xlfn.FORMULATEXT(F17)</f>
        <v>=1.5*F16</v>
      </c>
    </row>
    <row r="18" spans="1:12">
      <c r="A18" s="1" t="s">
        <v>568</v>
      </c>
      <c r="B18" s="1">
        <v>329</v>
      </c>
      <c r="E18" s="1" t="s">
        <v>577</v>
      </c>
      <c r="F18" s="1">
        <f>F12+F17</f>
        <v>585.5</v>
      </c>
      <c r="G18" s="1" t="str">
        <f ca="1">_xlfn.FORMULATEXT(F18)</f>
        <v>=F12+F17</v>
      </c>
    </row>
    <row r="19" spans="1:12">
      <c r="A19" s="1" t="s">
        <v>568</v>
      </c>
      <c r="B19" s="1">
        <v>221</v>
      </c>
      <c r="E19" s="1" t="s">
        <v>578</v>
      </c>
      <c r="F19" s="1">
        <f>F11-F17</f>
        <v>-162.5</v>
      </c>
      <c r="G19" s="1" t="str">
        <f ca="1">_xlfn.FORMULATEXT(F19)</f>
        <v>=F11-F17</v>
      </c>
    </row>
    <row r="20" spans="1:12">
      <c r="A20" s="1" t="s">
        <v>568</v>
      </c>
      <c r="B20" s="1">
        <v>318</v>
      </c>
    </row>
    <row r="21" spans="1:12">
      <c r="A21" s="1" t="s">
        <v>568</v>
      </c>
      <c r="B21" s="1">
        <v>238</v>
      </c>
    </row>
    <row r="22" spans="1:12">
      <c r="A22" s="1" t="s">
        <v>568</v>
      </c>
      <c r="B22" s="1">
        <v>17</v>
      </c>
      <c r="L22" s="1" t="s">
        <v>579</v>
      </c>
    </row>
    <row r="23" spans="1:12">
      <c r="A23" s="1" t="s">
        <v>568</v>
      </c>
      <c r="B23" s="1">
        <v>121</v>
      </c>
      <c r="L23" s="1" t="s">
        <v>580</v>
      </c>
    </row>
    <row r="24" spans="1:12">
      <c r="A24" s="1" t="s">
        <v>568</v>
      </c>
      <c r="B24" s="1">
        <v>235</v>
      </c>
    </row>
    <row r="25" spans="1:12">
      <c r="A25" s="1" t="s">
        <v>568</v>
      </c>
      <c r="B25" s="1">
        <v>140</v>
      </c>
    </row>
    <row r="26" spans="1:12">
      <c r="A26" s="1" t="s">
        <v>568</v>
      </c>
      <c r="B26" s="1">
        <v>58</v>
      </c>
    </row>
    <row r="27" spans="1:12">
      <c r="A27" s="1" t="s">
        <v>568</v>
      </c>
      <c r="B27" s="1">
        <v>280</v>
      </c>
    </row>
    <row r="28" spans="1:12">
      <c r="A28" s="1" t="s">
        <v>568</v>
      </c>
      <c r="B28" s="1">
        <v>186</v>
      </c>
    </row>
    <row r="29" spans="1:12">
      <c r="A29" s="1" t="s">
        <v>568</v>
      </c>
      <c r="B29" s="1">
        <v>337</v>
      </c>
    </row>
    <row r="30" spans="1:12">
      <c r="A30" s="1" t="s">
        <v>568</v>
      </c>
      <c r="B30" s="1">
        <v>118</v>
      </c>
    </row>
    <row r="31" spans="1:12">
      <c r="A31" s="1" t="s">
        <v>568</v>
      </c>
      <c r="B31" s="1">
        <v>59</v>
      </c>
    </row>
    <row r="32" spans="1:12">
      <c r="A32" s="1" t="s">
        <v>568</v>
      </c>
      <c r="B32" s="1">
        <v>52</v>
      </c>
    </row>
    <row r="33" spans="1:2">
      <c r="A33" s="1" t="s">
        <v>568</v>
      </c>
      <c r="B33" s="1">
        <v>92</v>
      </c>
    </row>
    <row r="34" spans="1:2">
      <c r="A34" s="1" t="s">
        <v>568</v>
      </c>
      <c r="B34" s="1">
        <v>355</v>
      </c>
    </row>
    <row r="35" spans="1:2">
      <c r="A35" s="1" t="s">
        <v>568</v>
      </c>
      <c r="B35" s="1">
        <v>77</v>
      </c>
    </row>
    <row r="36" spans="1:2">
      <c r="A36" s="1" t="s">
        <v>568</v>
      </c>
      <c r="B36" s="1">
        <v>349</v>
      </c>
    </row>
    <row r="37" spans="1:2">
      <c r="A37" s="1" t="s">
        <v>568</v>
      </c>
      <c r="B37" s="1">
        <v>164</v>
      </c>
    </row>
    <row r="38" spans="1:2">
      <c r="A38" s="1" t="s">
        <v>568</v>
      </c>
      <c r="B38" s="1">
        <v>211</v>
      </c>
    </row>
    <row r="39" spans="1:2">
      <c r="A39" s="1" t="s">
        <v>581</v>
      </c>
      <c r="B39" s="1">
        <v>86</v>
      </c>
    </row>
    <row r="40" spans="1:2">
      <c r="A40" s="1" t="s">
        <v>581</v>
      </c>
      <c r="B40" s="1">
        <v>144</v>
      </c>
    </row>
    <row r="41" spans="1:2">
      <c r="A41" s="1" t="s">
        <v>581</v>
      </c>
      <c r="B41" s="1">
        <v>297</v>
      </c>
    </row>
    <row r="42" spans="1:2">
      <c r="A42" s="1" t="s">
        <v>581</v>
      </c>
      <c r="B42" s="1">
        <v>210</v>
      </c>
    </row>
    <row r="43" spans="1:2">
      <c r="A43" s="1" t="s">
        <v>581</v>
      </c>
      <c r="B43" s="1">
        <v>214</v>
      </c>
    </row>
    <row r="44" spans="1:2">
      <c r="A44" s="1" t="s">
        <v>581</v>
      </c>
      <c r="B44" s="1">
        <v>347</v>
      </c>
    </row>
    <row r="45" spans="1:2">
      <c r="A45" s="1" t="s">
        <v>581</v>
      </c>
      <c r="B45" s="1">
        <v>91</v>
      </c>
    </row>
    <row r="46" spans="1:2">
      <c r="A46" s="1" t="s">
        <v>581</v>
      </c>
      <c r="B46" s="1">
        <v>181</v>
      </c>
    </row>
    <row r="47" spans="1:2">
      <c r="A47" s="1" t="s">
        <v>581</v>
      </c>
      <c r="B47" s="1">
        <v>338</v>
      </c>
    </row>
    <row r="48" spans="1:2">
      <c r="A48" s="1" t="s">
        <v>581</v>
      </c>
      <c r="B48" s="1">
        <v>216</v>
      </c>
    </row>
    <row r="49" spans="1:2">
      <c r="A49" s="1" t="s">
        <v>581</v>
      </c>
      <c r="B49" s="1">
        <v>150</v>
      </c>
    </row>
    <row r="50" spans="1:2">
      <c r="A50" s="1" t="s">
        <v>581</v>
      </c>
      <c r="B50" s="1">
        <v>68</v>
      </c>
    </row>
    <row r="51" spans="1:2">
      <c r="A51" s="1" t="s">
        <v>581</v>
      </c>
      <c r="B51" s="1">
        <v>152</v>
      </c>
    </row>
    <row r="52" spans="1:2">
      <c r="A52" s="1" t="s">
        <v>581</v>
      </c>
      <c r="B52" s="1">
        <v>4</v>
      </c>
    </row>
    <row r="53" spans="1:2">
      <c r="A53" s="1" t="s">
        <v>581</v>
      </c>
      <c r="B53" s="1">
        <v>89</v>
      </c>
    </row>
    <row r="54" spans="1:2">
      <c r="A54" s="1" t="s">
        <v>581</v>
      </c>
      <c r="B54" s="1">
        <v>212</v>
      </c>
    </row>
    <row r="55" spans="1:2">
      <c r="A55" s="1" t="s">
        <v>581</v>
      </c>
      <c r="B55" s="1">
        <v>189</v>
      </c>
    </row>
    <row r="56" spans="1:2">
      <c r="A56" s="1" t="s">
        <v>581</v>
      </c>
      <c r="B56" s="1">
        <v>292</v>
      </c>
    </row>
    <row r="57" spans="1:2">
      <c r="A57" s="1" t="s">
        <v>581</v>
      </c>
      <c r="B57" s="1">
        <v>25</v>
      </c>
    </row>
    <row r="58" spans="1:2">
      <c r="A58" s="1" t="s">
        <v>581</v>
      </c>
      <c r="B58" s="1">
        <v>302</v>
      </c>
    </row>
    <row r="59" spans="1:2">
      <c r="A59" s="1" t="s">
        <v>581</v>
      </c>
      <c r="B59" s="1">
        <v>363</v>
      </c>
    </row>
    <row r="60" spans="1:2">
      <c r="A60" s="1" t="s">
        <v>581</v>
      </c>
      <c r="B60" s="1">
        <v>290</v>
      </c>
    </row>
    <row r="61" spans="1:2">
      <c r="A61" s="1" t="s">
        <v>581</v>
      </c>
      <c r="B61" s="1">
        <v>57</v>
      </c>
    </row>
    <row r="62" spans="1:2">
      <c r="A62" s="1" t="s">
        <v>581</v>
      </c>
      <c r="B62" s="1">
        <v>236</v>
      </c>
    </row>
    <row r="63" spans="1:2">
      <c r="A63" s="1" t="s">
        <v>581</v>
      </c>
      <c r="B63" s="1">
        <v>179</v>
      </c>
    </row>
    <row r="64" spans="1:2">
      <c r="A64" s="1" t="s">
        <v>581</v>
      </c>
      <c r="B64" s="1">
        <v>365</v>
      </c>
    </row>
    <row r="65" spans="1:2">
      <c r="A65" s="1" t="s">
        <v>581</v>
      </c>
      <c r="B65" s="1">
        <v>205</v>
      </c>
    </row>
    <row r="66" spans="1:2">
      <c r="A66" s="1" t="s">
        <v>581</v>
      </c>
      <c r="B66" s="1">
        <v>299</v>
      </c>
    </row>
    <row r="67" spans="1:2">
      <c r="A67" s="1" t="s">
        <v>581</v>
      </c>
      <c r="B67" s="1">
        <v>285</v>
      </c>
    </row>
    <row r="68" spans="1:2">
      <c r="A68" s="1" t="s">
        <v>582</v>
      </c>
      <c r="B68" s="1">
        <v>108</v>
      </c>
    </row>
    <row r="69" spans="1:2">
      <c r="A69" s="1" t="s">
        <v>582</v>
      </c>
      <c r="B69" s="1">
        <v>29</v>
      </c>
    </row>
    <row r="70" spans="1:2">
      <c r="A70" s="1" t="s">
        <v>582</v>
      </c>
      <c r="B70" s="1">
        <v>267</v>
      </c>
    </row>
    <row r="71" spans="1:2">
      <c r="A71" s="1" t="s">
        <v>582</v>
      </c>
      <c r="B71" s="1">
        <v>275</v>
      </c>
    </row>
    <row r="72" spans="1:2">
      <c r="A72" s="1" t="s">
        <v>582</v>
      </c>
      <c r="B72" s="1">
        <v>293</v>
      </c>
    </row>
    <row r="73" spans="1:2">
      <c r="A73" s="1" t="s">
        <v>582</v>
      </c>
      <c r="B73" s="1">
        <v>139</v>
      </c>
    </row>
    <row r="74" spans="1:2">
      <c r="A74" s="1" t="s">
        <v>582</v>
      </c>
      <c r="B74" s="1">
        <v>122</v>
      </c>
    </row>
    <row r="75" spans="1:2">
      <c r="A75" s="1" t="s">
        <v>582</v>
      </c>
      <c r="B75" s="1">
        <v>213</v>
      </c>
    </row>
    <row r="76" spans="1:2">
      <c r="A76" s="1" t="s">
        <v>582</v>
      </c>
      <c r="B76" s="1">
        <v>317</v>
      </c>
    </row>
    <row r="77" spans="1:2">
      <c r="A77" s="1" t="s">
        <v>582</v>
      </c>
      <c r="B77" s="1">
        <v>323</v>
      </c>
    </row>
    <row r="78" spans="1:2">
      <c r="A78" s="1" t="s">
        <v>582</v>
      </c>
      <c r="B78" s="1">
        <v>136</v>
      </c>
    </row>
    <row r="79" spans="1:2">
      <c r="A79" s="1" t="s">
        <v>582</v>
      </c>
      <c r="B79" s="1">
        <v>300</v>
      </c>
    </row>
    <row r="80" spans="1:2">
      <c r="A80" s="1" t="s">
        <v>582</v>
      </c>
      <c r="B80" s="1">
        <v>259</v>
      </c>
    </row>
    <row r="81" spans="1:2">
      <c r="A81" s="1" t="s">
        <v>582</v>
      </c>
      <c r="B81" s="1">
        <v>354</v>
      </c>
    </row>
    <row r="82" spans="1:2">
      <c r="A82" s="1" t="s">
        <v>582</v>
      </c>
      <c r="B82" s="1">
        <v>169</v>
      </c>
    </row>
    <row r="83" spans="1:2">
      <c r="A83" s="1" t="s">
        <v>582</v>
      </c>
      <c r="B83" s="1">
        <v>166</v>
      </c>
    </row>
    <row r="84" spans="1:2">
      <c r="A84" s="1" t="s">
        <v>582</v>
      </c>
      <c r="B84" s="1">
        <v>33</v>
      </c>
    </row>
    <row r="85" spans="1:2">
      <c r="A85" s="1" t="s">
        <v>582</v>
      </c>
      <c r="B85" s="1">
        <v>332</v>
      </c>
    </row>
    <row r="86" spans="1:2">
      <c r="A86" s="1" t="s">
        <v>582</v>
      </c>
      <c r="B86" s="1">
        <v>200</v>
      </c>
    </row>
    <row r="87" spans="1:2">
      <c r="A87" s="1" t="s">
        <v>582</v>
      </c>
      <c r="B87" s="1">
        <v>239</v>
      </c>
    </row>
    <row r="88" spans="1:2">
      <c r="A88" s="1" t="s">
        <v>582</v>
      </c>
      <c r="B88" s="1">
        <v>334</v>
      </c>
    </row>
    <row r="89" spans="1:2">
      <c r="A89" s="1" t="s">
        <v>582</v>
      </c>
      <c r="B89" s="1">
        <v>265</v>
      </c>
    </row>
    <row r="90" spans="1:2">
      <c r="A90" s="1" t="s">
        <v>582</v>
      </c>
      <c r="B90" s="1">
        <v>256</v>
      </c>
    </row>
    <row r="91" spans="1:2">
      <c r="A91" s="1" t="s">
        <v>582</v>
      </c>
      <c r="B91" s="1">
        <v>258</v>
      </c>
    </row>
    <row r="92" spans="1:2">
      <c r="A92" s="1" t="s">
        <v>582</v>
      </c>
      <c r="B92" s="1">
        <v>343</v>
      </c>
    </row>
    <row r="93" spans="1:2">
      <c r="A93" s="1" t="s">
        <v>582</v>
      </c>
      <c r="B93" s="1">
        <v>170</v>
      </c>
    </row>
    <row r="94" spans="1:2">
      <c r="A94" s="1" t="s">
        <v>582</v>
      </c>
      <c r="B94" s="1">
        <v>268</v>
      </c>
    </row>
    <row r="95" spans="1:2">
      <c r="A95" s="1" t="s">
        <v>582</v>
      </c>
      <c r="B95" s="1">
        <v>223</v>
      </c>
    </row>
    <row r="96" spans="1:2">
      <c r="A96" s="1" t="s">
        <v>582</v>
      </c>
      <c r="B96" s="1">
        <v>362</v>
      </c>
    </row>
    <row r="97" spans="1:2">
      <c r="A97" s="1" t="s">
        <v>582</v>
      </c>
      <c r="B97" s="1">
        <v>217</v>
      </c>
    </row>
    <row r="98" spans="1:2">
      <c r="A98" s="1" t="s">
        <v>582</v>
      </c>
      <c r="B98" s="1">
        <v>30</v>
      </c>
    </row>
    <row r="99" spans="1:2">
      <c r="A99" s="1" t="s">
        <v>583</v>
      </c>
      <c r="B99" s="1">
        <v>32</v>
      </c>
    </row>
    <row r="100" spans="1:2">
      <c r="A100" s="1" t="s">
        <v>583</v>
      </c>
      <c r="B100" s="1">
        <v>271</v>
      </c>
    </row>
    <row r="101" spans="1:2">
      <c r="A101" s="1" t="s">
        <v>583</v>
      </c>
      <c r="B101" s="1">
        <v>83</v>
      </c>
    </row>
    <row r="102" spans="1:2">
      <c r="A102" s="1" t="s">
        <v>583</v>
      </c>
      <c r="B102" s="1">
        <v>81</v>
      </c>
    </row>
    <row r="103" spans="1:2">
      <c r="A103" s="1" t="s">
        <v>583</v>
      </c>
      <c r="B103" s="1">
        <v>269</v>
      </c>
    </row>
    <row r="104" spans="1:2">
      <c r="A104" s="1" t="s">
        <v>583</v>
      </c>
      <c r="B104" s="1">
        <v>253</v>
      </c>
    </row>
    <row r="105" spans="1:2">
      <c r="A105" s="1" t="s">
        <v>583</v>
      </c>
      <c r="B105" s="1">
        <v>147</v>
      </c>
    </row>
    <row r="106" spans="1:2">
      <c r="A106" s="1" t="s">
        <v>583</v>
      </c>
      <c r="B106" s="1">
        <v>312</v>
      </c>
    </row>
    <row r="107" spans="1:2">
      <c r="A107" s="1" t="s">
        <v>583</v>
      </c>
      <c r="B107" s="1">
        <v>219</v>
      </c>
    </row>
    <row r="108" spans="1:2">
      <c r="A108" s="1" t="s">
        <v>583</v>
      </c>
      <c r="B108" s="1">
        <v>218</v>
      </c>
    </row>
    <row r="109" spans="1:2">
      <c r="A109" s="1" t="s">
        <v>583</v>
      </c>
      <c r="B109" s="1">
        <v>14</v>
      </c>
    </row>
    <row r="110" spans="1:2">
      <c r="A110" s="1" t="s">
        <v>583</v>
      </c>
      <c r="B110" s="1">
        <v>346</v>
      </c>
    </row>
    <row r="111" spans="1:2">
      <c r="A111" s="1" t="s">
        <v>583</v>
      </c>
      <c r="B111" s="1">
        <v>124</v>
      </c>
    </row>
    <row r="112" spans="1:2">
      <c r="A112" s="1" t="s">
        <v>583</v>
      </c>
      <c r="B112" s="1">
        <v>231</v>
      </c>
    </row>
    <row r="113" spans="1:2">
      <c r="A113" s="1" t="s">
        <v>583</v>
      </c>
      <c r="B113" s="1">
        <v>273</v>
      </c>
    </row>
    <row r="114" spans="1:2">
      <c r="A114" s="1" t="s">
        <v>583</v>
      </c>
      <c r="B114" s="1">
        <v>148</v>
      </c>
    </row>
    <row r="115" spans="1:2">
      <c r="A115" s="1" t="s">
        <v>583</v>
      </c>
      <c r="B115" s="1">
        <v>260</v>
      </c>
    </row>
    <row r="116" spans="1:2">
      <c r="A116" s="1" t="s">
        <v>583</v>
      </c>
      <c r="B116" s="1">
        <v>90</v>
      </c>
    </row>
    <row r="117" spans="1:2">
      <c r="A117" s="1" t="s">
        <v>583</v>
      </c>
      <c r="B117" s="1">
        <v>336</v>
      </c>
    </row>
    <row r="118" spans="1:2">
      <c r="A118" s="1" t="s">
        <v>583</v>
      </c>
      <c r="B118" s="1">
        <v>345</v>
      </c>
    </row>
    <row r="119" spans="1:2">
      <c r="A119" s="1" t="s">
        <v>583</v>
      </c>
      <c r="B119" s="1">
        <v>62</v>
      </c>
    </row>
    <row r="120" spans="1:2">
      <c r="A120" s="1" t="s">
        <v>583</v>
      </c>
      <c r="B120" s="1">
        <v>316</v>
      </c>
    </row>
    <row r="121" spans="1:2">
      <c r="A121" s="1" t="s">
        <v>583</v>
      </c>
      <c r="B121" s="1">
        <v>252</v>
      </c>
    </row>
    <row r="122" spans="1:2">
      <c r="A122" s="1" t="s">
        <v>583</v>
      </c>
      <c r="B122" s="1">
        <v>2</v>
      </c>
    </row>
    <row r="123" spans="1:2">
      <c r="A123" s="1" t="s">
        <v>583</v>
      </c>
      <c r="B123" s="1">
        <v>351</v>
      </c>
    </row>
    <row r="124" spans="1:2">
      <c r="A124" s="1" t="s">
        <v>583</v>
      </c>
      <c r="B124" s="1">
        <v>340</v>
      </c>
    </row>
    <row r="125" spans="1:2">
      <c r="A125" s="1" t="s">
        <v>583</v>
      </c>
      <c r="B125" s="1">
        <v>74</v>
      </c>
    </row>
    <row r="126" spans="1:2">
      <c r="A126" s="1" t="s">
        <v>583</v>
      </c>
      <c r="B126" s="1">
        <v>262</v>
      </c>
    </row>
    <row r="127" spans="1:2">
      <c r="A127" s="1" t="s">
        <v>583</v>
      </c>
      <c r="B127" s="1">
        <v>191</v>
      </c>
    </row>
    <row r="128" spans="1:2">
      <c r="A128" s="1" t="s">
        <v>583</v>
      </c>
      <c r="B128" s="1">
        <v>208</v>
      </c>
    </row>
    <row r="129" spans="1:2">
      <c r="A129" s="1" t="s">
        <v>584</v>
      </c>
      <c r="B129" s="1">
        <v>330</v>
      </c>
    </row>
    <row r="130" spans="1:2">
      <c r="A130" s="1" t="s">
        <v>584</v>
      </c>
      <c r="B130" s="1">
        <v>298</v>
      </c>
    </row>
    <row r="131" spans="1:2">
      <c r="A131" s="1" t="s">
        <v>584</v>
      </c>
      <c r="B131" s="1">
        <v>40</v>
      </c>
    </row>
    <row r="132" spans="1:2">
      <c r="A132" s="1" t="s">
        <v>584</v>
      </c>
      <c r="B132" s="1">
        <v>276</v>
      </c>
    </row>
    <row r="133" spans="1:2">
      <c r="A133" s="1" t="s">
        <v>584</v>
      </c>
      <c r="B133" s="1">
        <v>364</v>
      </c>
    </row>
    <row r="134" spans="1:2">
      <c r="A134" s="1" t="s">
        <v>584</v>
      </c>
      <c r="B134" s="1">
        <v>155</v>
      </c>
    </row>
    <row r="135" spans="1:2">
      <c r="A135" s="1" t="s">
        <v>584</v>
      </c>
      <c r="B135" s="1">
        <v>35</v>
      </c>
    </row>
    <row r="136" spans="1:2">
      <c r="A136" s="1" t="s">
        <v>584</v>
      </c>
      <c r="B136" s="1">
        <v>321</v>
      </c>
    </row>
    <row r="137" spans="1:2">
      <c r="A137" s="1" t="s">
        <v>584</v>
      </c>
      <c r="B137" s="1">
        <v>197</v>
      </c>
    </row>
    <row r="138" spans="1:2">
      <c r="A138" s="1" t="s">
        <v>584</v>
      </c>
      <c r="B138" s="1">
        <v>65</v>
      </c>
    </row>
    <row r="139" spans="1:2">
      <c r="A139" s="1" t="s">
        <v>584</v>
      </c>
      <c r="B139" s="1">
        <v>37</v>
      </c>
    </row>
    <row r="140" spans="1:2">
      <c r="A140" s="1" t="s">
        <v>584</v>
      </c>
      <c r="B140" s="1">
        <v>133</v>
      </c>
    </row>
    <row r="141" spans="1:2">
      <c r="A141" s="1" t="s">
        <v>584</v>
      </c>
      <c r="B141" s="1">
        <v>295</v>
      </c>
    </row>
    <row r="142" spans="1:2">
      <c r="A142" s="1" t="s">
        <v>584</v>
      </c>
      <c r="B142" s="1">
        <v>178</v>
      </c>
    </row>
    <row r="143" spans="1:2">
      <c r="A143" s="1" t="s">
        <v>584</v>
      </c>
      <c r="B143" s="1">
        <v>130</v>
      </c>
    </row>
    <row r="144" spans="1:2">
      <c r="A144" s="1" t="s">
        <v>584</v>
      </c>
      <c r="B144" s="1">
        <v>55</v>
      </c>
    </row>
    <row r="145" spans="1:2">
      <c r="A145" s="1" t="s">
        <v>584</v>
      </c>
      <c r="B145" s="1">
        <v>112</v>
      </c>
    </row>
    <row r="146" spans="1:2">
      <c r="A146" s="1" t="s">
        <v>584</v>
      </c>
      <c r="B146" s="1">
        <v>278</v>
      </c>
    </row>
    <row r="147" spans="1:2">
      <c r="A147" s="1" t="s">
        <v>584</v>
      </c>
      <c r="B147" s="1">
        <v>75</v>
      </c>
    </row>
    <row r="148" spans="1:2">
      <c r="A148" s="1" t="s">
        <v>584</v>
      </c>
      <c r="B148" s="1">
        <v>183</v>
      </c>
    </row>
    <row r="149" spans="1:2">
      <c r="A149" s="1" t="s">
        <v>584</v>
      </c>
      <c r="B149" s="1">
        <v>250</v>
      </c>
    </row>
    <row r="150" spans="1:2">
      <c r="A150" s="1" t="s">
        <v>584</v>
      </c>
      <c r="B150" s="1">
        <v>326</v>
      </c>
    </row>
    <row r="151" spans="1:2">
      <c r="A151" s="1" t="s">
        <v>584</v>
      </c>
      <c r="B151" s="1">
        <v>319</v>
      </c>
    </row>
    <row r="152" spans="1:2">
      <c r="A152" s="1" t="s">
        <v>584</v>
      </c>
      <c r="B152" s="1">
        <v>31</v>
      </c>
    </row>
    <row r="153" spans="1:2">
      <c r="A153" s="1" t="s">
        <v>584</v>
      </c>
      <c r="B153" s="1">
        <v>361</v>
      </c>
    </row>
    <row r="154" spans="1:2">
      <c r="A154" s="1" t="s">
        <v>584</v>
      </c>
      <c r="B154" s="1">
        <v>357</v>
      </c>
    </row>
    <row r="155" spans="1:2">
      <c r="A155" s="1" t="s">
        <v>584</v>
      </c>
      <c r="B155" s="1">
        <v>296</v>
      </c>
    </row>
    <row r="156" spans="1:2">
      <c r="A156" s="1" t="s">
        <v>584</v>
      </c>
      <c r="B156" s="1">
        <v>308</v>
      </c>
    </row>
    <row r="157" spans="1:2">
      <c r="A157" s="1" t="s">
        <v>584</v>
      </c>
      <c r="B157" s="1">
        <v>226</v>
      </c>
    </row>
    <row r="158" spans="1:2">
      <c r="A158" s="1" t="s">
        <v>584</v>
      </c>
      <c r="B158" s="1">
        <v>103</v>
      </c>
    </row>
    <row r="159" spans="1:2">
      <c r="A159" s="1" t="s">
        <v>584</v>
      </c>
      <c r="B159" s="1">
        <v>313</v>
      </c>
    </row>
    <row r="160" spans="1:2">
      <c r="A160" s="1" t="s">
        <v>585</v>
      </c>
      <c r="B160" s="1">
        <v>249</v>
      </c>
    </row>
    <row r="161" spans="1:2">
      <c r="A161" s="1" t="s">
        <v>585</v>
      </c>
      <c r="B161" s="1">
        <v>228</v>
      </c>
    </row>
    <row r="162" spans="1:2">
      <c r="A162" s="1" t="s">
        <v>585</v>
      </c>
      <c r="B162" s="1">
        <v>301</v>
      </c>
    </row>
    <row r="163" spans="1:2">
      <c r="A163" s="1" t="s">
        <v>585</v>
      </c>
      <c r="B163" s="1">
        <v>20</v>
      </c>
    </row>
    <row r="164" spans="1:2">
      <c r="A164" s="1" t="s">
        <v>585</v>
      </c>
      <c r="B164" s="1">
        <v>28</v>
      </c>
    </row>
    <row r="165" spans="1:2">
      <c r="A165" s="1" t="s">
        <v>585</v>
      </c>
      <c r="B165" s="1">
        <v>110</v>
      </c>
    </row>
    <row r="166" spans="1:2">
      <c r="A166" s="1" t="s">
        <v>585</v>
      </c>
      <c r="B166" s="1">
        <v>85</v>
      </c>
    </row>
    <row r="167" spans="1:2">
      <c r="A167" s="1" t="s">
        <v>585</v>
      </c>
      <c r="B167" s="1">
        <v>366</v>
      </c>
    </row>
    <row r="168" spans="1:2">
      <c r="A168" s="1" t="s">
        <v>585</v>
      </c>
      <c r="B168" s="1">
        <v>335</v>
      </c>
    </row>
    <row r="169" spans="1:2">
      <c r="A169" s="1" t="s">
        <v>585</v>
      </c>
      <c r="B169" s="1">
        <v>206</v>
      </c>
    </row>
    <row r="170" spans="1:2">
      <c r="A170" s="1" t="s">
        <v>585</v>
      </c>
      <c r="B170" s="1">
        <v>134</v>
      </c>
    </row>
    <row r="171" spans="1:2">
      <c r="A171" s="1" t="s">
        <v>585</v>
      </c>
      <c r="B171" s="1">
        <v>272</v>
      </c>
    </row>
    <row r="172" spans="1:2">
      <c r="A172" s="1" t="s">
        <v>585</v>
      </c>
      <c r="B172" s="1">
        <v>69</v>
      </c>
    </row>
    <row r="173" spans="1:2">
      <c r="A173" s="1" t="s">
        <v>585</v>
      </c>
      <c r="B173" s="1">
        <v>356</v>
      </c>
    </row>
    <row r="174" spans="1:2">
      <c r="A174" s="1" t="s">
        <v>585</v>
      </c>
      <c r="B174" s="1">
        <v>180</v>
      </c>
    </row>
    <row r="175" spans="1:2">
      <c r="A175" s="1" t="s">
        <v>585</v>
      </c>
      <c r="B175" s="1">
        <v>274</v>
      </c>
    </row>
    <row r="176" spans="1:2">
      <c r="A176" s="1" t="s">
        <v>585</v>
      </c>
      <c r="B176" s="1">
        <v>73</v>
      </c>
    </row>
    <row r="177" spans="1:2">
      <c r="A177" s="1" t="s">
        <v>585</v>
      </c>
      <c r="B177" s="1">
        <v>341</v>
      </c>
    </row>
    <row r="178" spans="1:2">
      <c r="A178" s="1" t="s">
        <v>585</v>
      </c>
      <c r="B178" s="1">
        <v>104</v>
      </c>
    </row>
    <row r="179" spans="1:2">
      <c r="A179" s="1" t="s">
        <v>585</v>
      </c>
      <c r="B179" s="1">
        <v>360</v>
      </c>
    </row>
    <row r="180" spans="1:2">
      <c r="A180" s="1" t="s">
        <v>585</v>
      </c>
      <c r="B180" s="1">
        <v>60</v>
      </c>
    </row>
    <row r="181" spans="1:2">
      <c r="A181" s="1" t="s">
        <v>585</v>
      </c>
      <c r="B181" s="1">
        <v>247</v>
      </c>
    </row>
    <row r="182" spans="1:2">
      <c r="A182" s="1" t="s">
        <v>585</v>
      </c>
      <c r="B182" s="1">
        <v>109</v>
      </c>
    </row>
    <row r="183" spans="1:2">
      <c r="A183" s="1" t="s">
        <v>585</v>
      </c>
      <c r="B183" s="1">
        <v>358</v>
      </c>
    </row>
    <row r="184" spans="1:2">
      <c r="A184" s="1" t="s">
        <v>585</v>
      </c>
      <c r="B184" s="1">
        <v>137</v>
      </c>
    </row>
    <row r="185" spans="1:2">
      <c r="A185" s="1" t="s">
        <v>585</v>
      </c>
      <c r="B185" s="1">
        <v>22</v>
      </c>
    </row>
    <row r="186" spans="1:2">
      <c r="A186" s="1" t="s">
        <v>585</v>
      </c>
      <c r="B186" s="1">
        <v>64</v>
      </c>
    </row>
    <row r="187" spans="1:2">
      <c r="A187" s="1" t="s">
        <v>585</v>
      </c>
      <c r="B187" s="1">
        <v>222</v>
      </c>
    </row>
    <row r="188" spans="1:2">
      <c r="A188" s="1" t="s">
        <v>585</v>
      </c>
      <c r="B188" s="1">
        <v>353</v>
      </c>
    </row>
    <row r="189" spans="1:2">
      <c r="A189" s="1" t="s">
        <v>585</v>
      </c>
      <c r="B189" s="1">
        <v>209</v>
      </c>
    </row>
    <row r="190" spans="1:2">
      <c r="A190" s="1" t="s">
        <v>586</v>
      </c>
      <c r="B190" s="1">
        <v>93</v>
      </c>
    </row>
    <row r="191" spans="1:2">
      <c r="A191" s="1" t="s">
        <v>586</v>
      </c>
      <c r="B191" s="1">
        <v>350</v>
      </c>
    </row>
    <row r="192" spans="1:2">
      <c r="A192" s="1" t="s">
        <v>586</v>
      </c>
      <c r="B192" s="1">
        <v>115</v>
      </c>
    </row>
    <row r="193" spans="1:2">
      <c r="A193" s="1" t="s">
        <v>586</v>
      </c>
      <c r="B193" s="1">
        <v>279</v>
      </c>
    </row>
    <row r="194" spans="1:2">
      <c r="A194" s="1" t="s">
        <v>586</v>
      </c>
      <c r="B194" s="1">
        <v>188</v>
      </c>
    </row>
    <row r="195" spans="1:2">
      <c r="A195" s="1" t="s">
        <v>586</v>
      </c>
      <c r="B195" s="1">
        <v>327</v>
      </c>
    </row>
    <row r="196" spans="1:2">
      <c r="A196" s="1" t="s">
        <v>586</v>
      </c>
      <c r="B196" s="1">
        <v>50</v>
      </c>
    </row>
    <row r="197" spans="1:2">
      <c r="A197" s="1" t="s">
        <v>586</v>
      </c>
      <c r="B197" s="1">
        <v>13</v>
      </c>
    </row>
    <row r="198" spans="1:2">
      <c r="A198" s="1" t="s">
        <v>586</v>
      </c>
      <c r="B198" s="1">
        <v>277</v>
      </c>
    </row>
    <row r="199" spans="1:2">
      <c r="A199" s="1" t="s">
        <v>586</v>
      </c>
      <c r="B199" s="1">
        <v>284</v>
      </c>
    </row>
    <row r="200" spans="1:2">
      <c r="A200" s="1" t="s">
        <v>586</v>
      </c>
      <c r="B200" s="1">
        <v>248</v>
      </c>
    </row>
    <row r="201" spans="1:2">
      <c r="A201" s="1" t="s">
        <v>586</v>
      </c>
      <c r="B201" s="1">
        <v>15</v>
      </c>
    </row>
    <row r="202" spans="1:2">
      <c r="A202" s="1" t="s">
        <v>586</v>
      </c>
      <c r="B202" s="1">
        <v>42</v>
      </c>
    </row>
    <row r="203" spans="1:2">
      <c r="A203" s="1" t="s">
        <v>586</v>
      </c>
      <c r="B203" s="1">
        <v>331</v>
      </c>
    </row>
    <row r="204" spans="1:2">
      <c r="A204" s="1" t="s">
        <v>586</v>
      </c>
      <c r="B204" s="1">
        <v>322</v>
      </c>
    </row>
    <row r="205" spans="1:2">
      <c r="A205" s="1" t="s">
        <v>586</v>
      </c>
      <c r="B205" s="1">
        <v>120</v>
      </c>
    </row>
    <row r="206" spans="1:2">
      <c r="A206" s="1" t="s">
        <v>586</v>
      </c>
      <c r="B206" s="1">
        <v>98</v>
      </c>
    </row>
    <row r="207" spans="1:2">
      <c r="A207" s="1" t="s">
        <v>586</v>
      </c>
      <c r="B207" s="1">
        <v>190</v>
      </c>
    </row>
    <row r="208" spans="1:2">
      <c r="A208" s="1" t="s">
        <v>586</v>
      </c>
      <c r="B208" s="1">
        <v>227</v>
      </c>
    </row>
    <row r="209" spans="1:2">
      <c r="A209" s="1" t="s">
        <v>586</v>
      </c>
      <c r="B209" s="1">
        <v>187</v>
      </c>
    </row>
    <row r="210" spans="1:2">
      <c r="A210" s="1" t="s">
        <v>586</v>
      </c>
      <c r="B210" s="1">
        <v>27</v>
      </c>
    </row>
    <row r="211" spans="1:2">
      <c r="A211" s="1" t="s">
        <v>586</v>
      </c>
      <c r="B211" s="1">
        <v>153</v>
      </c>
    </row>
    <row r="212" spans="1:2">
      <c r="A212" s="1" t="s">
        <v>586</v>
      </c>
      <c r="B212" s="1">
        <v>172</v>
      </c>
    </row>
    <row r="213" spans="1:2">
      <c r="A213" s="1" t="s">
        <v>586</v>
      </c>
      <c r="B213" s="1">
        <v>23</v>
      </c>
    </row>
    <row r="214" spans="1:2">
      <c r="A214" s="1" t="s">
        <v>586</v>
      </c>
      <c r="B214" s="1">
        <v>67</v>
      </c>
    </row>
    <row r="215" spans="1:2">
      <c r="A215" s="1" t="s">
        <v>586</v>
      </c>
      <c r="B215" s="1">
        <v>303</v>
      </c>
    </row>
    <row r="216" spans="1:2">
      <c r="A216" s="1" t="s">
        <v>586</v>
      </c>
      <c r="B216" s="1">
        <v>289</v>
      </c>
    </row>
    <row r="217" spans="1:2">
      <c r="A217" s="1" t="s">
        <v>586</v>
      </c>
      <c r="B217" s="1">
        <v>88</v>
      </c>
    </row>
    <row r="218" spans="1:2">
      <c r="A218" s="1" t="s">
        <v>586</v>
      </c>
      <c r="B218" s="1">
        <v>270</v>
      </c>
    </row>
    <row r="219" spans="1:2">
      <c r="A219" s="1" t="s">
        <v>586</v>
      </c>
      <c r="B219" s="1">
        <v>287</v>
      </c>
    </row>
    <row r="220" spans="1:2">
      <c r="A220" s="1" t="s">
        <v>586</v>
      </c>
      <c r="B220" s="1">
        <v>193</v>
      </c>
    </row>
    <row r="221" spans="1:2">
      <c r="A221" s="1" t="s">
        <v>587</v>
      </c>
      <c r="B221" s="1">
        <v>111</v>
      </c>
    </row>
    <row r="222" spans="1:2">
      <c r="A222" s="1" t="s">
        <v>587</v>
      </c>
      <c r="B222" s="1">
        <v>45</v>
      </c>
    </row>
    <row r="223" spans="1:2">
      <c r="A223" s="1" t="s">
        <v>587</v>
      </c>
      <c r="B223" s="1">
        <v>261</v>
      </c>
    </row>
    <row r="224" spans="1:2">
      <c r="A224" s="1" t="s">
        <v>587</v>
      </c>
      <c r="B224" s="1">
        <v>145</v>
      </c>
    </row>
    <row r="225" spans="1:2">
      <c r="A225" s="1" t="s">
        <v>587</v>
      </c>
      <c r="B225" s="1">
        <v>54</v>
      </c>
    </row>
    <row r="226" spans="1:2">
      <c r="A226" s="1" t="s">
        <v>587</v>
      </c>
      <c r="B226" s="1">
        <v>114</v>
      </c>
    </row>
    <row r="227" spans="1:2">
      <c r="A227" s="1" t="s">
        <v>587</v>
      </c>
      <c r="B227" s="1">
        <v>168</v>
      </c>
    </row>
    <row r="228" spans="1:2">
      <c r="A228" s="1" t="s">
        <v>587</v>
      </c>
      <c r="B228" s="1">
        <v>48</v>
      </c>
    </row>
    <row r="229" spans="1:2">
      <c r="A229" s="1" t="s">
        <v>587</v>
      </c>
      <c r="B229" s="1">
        <v>106</v>
      </c>
    </row>
    <row r="230" spans="1:2">
      <c r="A230" s="1" t="s">
        <v>587</v>
      </c>
      <c r="B230" s="1">
        <v>21</v>
      </c>
    </row>
    <row r="231" spans="1:2">
      <c r="A231" s="1" t="s">
        <v>587</v>
      </c>
      <c r="B231" s="1">
        <v>324</v>
      </c>
    </row>
    <row r="232" spans="1:2">
      <c r="A232" s="1" t="s">
        <v>587</v>
      </c>
      <c r="B232" s="1">
        <v>142</v>
      </c>
    </row>
    <row r="233" spans="1:2">
      <c r="A233" s="1" t="s">
        <v>587</v>
      </c>
      <c r="B233" s="1">
        <v>307</v>
      </c>
    </row>
    <row r="234" spans="1:2">
      <c r="A234" s="1" t="s">
        <v>587</v>
      </c>
      <c r="B234" s="1">
        <v>198</v>
      </c>
    </row>
    <row r="235" spans="1:2">
      <c r="A235" s="1" t="s">
        <v>587</v>
      </c>
      <c r="B235" s="1">
        <v>102</v>
      </c>
    </row>
    <row r="236" spans="1:2">
      <c r="A236" s="1" t="s">
        <v>587</v>
      </c>
      <c r="B236" s="1">
        <v>44</v>
      </c>
    </row>
    <row r="237" spans="1:2">
      <c r="A237" s="1" t="s">
        <v>587</v>
      </c>
      <c r="B237" s="1">
        <v>154</v>
      </c>
    </row>
    <row r="238" spans="1:2">
      <c r="A238" s="1" t="s">
        <v>587</v>
      </c>
      <c r="B238" s="1">
        <v>141</v>
      </c>
    </row>
    <row r="239" spans="1:2">
      <c r="A239" s="1" t="s">
        <v>587</v>
      </c>
      <c r="B239" s="1">
        <v>311</v>
      </c>
    </row>
    <row r="240" spans="1:2">
      <c r="A240" s="1" t="s">
        <v>587</v>
      </c>
      <c r="B240" s="1">
        <v>344</v>
      </c>
    </row>
    <row r="241" spans="1:2">
      <c r="A241" s="1" t="s">
        <v>587</v>
      </c>
      <c r="B241" s="1">
        <v>291</v>
      </c>
    </row>
    <row r="242" spans="1:2">
      <c r="A242" s="1" t="s">
        <v>587</v>
      </c>
      <c r="B242" s="1">
        <v>339</v>
      </c>
    </row>
    <row r="243" spans="1:2">
      <c r="A243" s="1" t="s">
        <v>587</v>
      </c>
      <c r="B243" s="1">
        <v>116</v>
      </c>
    </row>
    <row r="244" spans="1:2">
      <c r="A244" s="1" t="s">
        <v>587</v>
      </c>
      <c r="B244" s="1">
        <v>36</v>
      </c>
    </row>
    <row r="245" spans="1:2">
      <c r="A245" s="1" t="s">
        <v>587</v>
      </c>
      <c r="B245" s="1">
        <v>286</v>
      </c>
    </row>
    <row r="246" spans="1:2">
      <c r="A246" s="1" t="s">
        <v>587</v>
      </c>
      <c r="B246" s="1">
        <v>245</v>
      </c>
    </row>
    <row r="247" spans="1:2">
      <c r="A247" s="1" t="s">
        <v>587</v>
      </c>
      <c r="B247" s="1">
        <v>352</v>
      </c>
    </row>
    <row r="248" spans="1:2">
      <c r="A248" s="1" t="s">
        <v>587</v>
      </c>
      <c r="B248" s="1">
        <v>167</v>
      </c>
    </row>
    <row r="249" spans="1:2">
      <c r="A249" s="1" t="s">
        <v>587</v>
      </c>
      <c r="B249" s="1">
        <v>61</v>
      </c>
    </row>
    <row r="250" spans="1:2">
      <c r="A250" s="1" t="s">
        <v>587</v>
      </c>
      <c r="B250" s="1">
        <v>333</v>
      </c>
    </row>
    <row r="251" spans="1:2">
      <c r="A251" s="1" t="s">
        <v>587</v>
      </c>
      <c r="B251" s="1">
        <v>11</v>
      </c>
    </row>
    <row r="252" spans="1:2">
      <c r="A252" s="1" t="s">
        <v>588</v>
      </c>
      <c r="B252" s="1">
        <v>225</v>
      </c>
    </row>
    <row r="253" spans="1:2">
      <c r="A253" s="1" t="s">
        <v>588</v>
      </c>
      <c r="B253" s="1">
        <v>161</v>
      </c>
    </row>
    <row r="254" spans="1:2">
      <c r="A254" s="1" t="s">
        <v>588</v>
      </c>
      <c r="B254" s="1">
        <v>49</v>
      </c>
    </row>
    <row r="255" spans="1:2">
      <c r="A255" s="1" t="s">
        <v>588</v>
      </c>
      <c r="B255" s="1">
        <v>232</v>
      </c>
    </row>
    <row r="256" spans="1:2">
      <c r="A256" s="1" t="s">
        <v>588</v>
      </c>
      <c r="B256" s="1">
        <v>82</v>
      </c>
    </row>
    <row r="257" spans="1:2">
      <c r="A257" s="1" t="s">
        <v>588</v>
      </c>
      <c r="B257" s="1">
        <v>6</v>
      </c>
    </row>
    <row r="258" spans="1:2">
      <c r="A258" s="1" t="s">
        <v>588</v>
      </c>
      <c r="B258" s="1">
        <v>8</v>
      </c>
    </row>
    <row r="259" spans="1:2">
      <c r="A259" s="1" t="s">
        <v>588</v>
      </c>
      <c r="B259" s="1">
        <v>184</v>
      </c>
    </row>
    <row r="260" spans="1:2">
      <c r="A260" s="1" t="s">
        <v>588</v>
      </c>
      <c r="B260" s="1">
        <v>263</v>
      </c>
    </row>
    <row r="261" spans="1:2">
      <c r="A261" s="1" t="s">
        <v>588</v>
      </c>
      <c r="B261" s="1">
        <v>71</v>
      </c>
    </row>
    <row r="262" spans="1:2">
      <c r="A262" s="1" t="s">
        <v>588</v>
      </c>
      <c r="B262" s="1">
        <v>158</v>
      </c>
    </row>
    <row r="263" spans="1:2">
      <c r="A263" s="1" t="s">
        <v>588</v>
      </c>
      <c r="B263" s="1">
        <v>242</v>
      </c>
    </row>
    <row r="264" spans="1:2">
      <c r="A264" s="1" t="s">
        <v>588</v>
      </c>
      <c r="B264" s="1">
        <v>175</v>
      </c>
    </row>
    <row r="265" spans="1:2">
      <c r="A265" s="1" t="s">
        <v>588</v>
      </c>
      <c r="B265" s="1">
        <v>1</v>
      </c>
    </row>
    <row r="266" spans="1:2">
      <c r="A266" s="1" t="s">
        <v>588</v>
      </c>
      <c r="B266" s="1">
        <v>113</v>
      </c>
    </row>
    <row r="267" spans="1:2">
      <c r="A267" s="1" t="s">
        <v>588</v>
      </c>
      <c r="B267" s="1">
        <v>207</v>
      </c>
    </row>
    <row r="268" spans="1:2">
      <c r="A268" s="1" t="s">
        <v>588</v>
      </c>
      <c r="B268" s="1">
        <v>255</v>
      </c>
    </row>
    <row r="269" spans="1:2">
      <c r="A269" s="1" t="s">
        <v>588</v>
      </c>
      <c r="B269" s="1">
        <v>246</v>
      </c>
    </row>
    <row r="270" spans="1:2">
      <c r="A270" s="1" t="s">
        <v>588</v>
      </c>
      <c r="B270" s="1">
        <v>177</v>
      </c>
    </row>
    <row r="271" spans="1:2">
      <c r="A271" s="1" t="s">
        <v>588</v>
      </c>
      <c r="B271" s="1">
        <v>63</v>
      </c>
    </row>
    <row r="272" spans="1:2">
      <c r="A272" s="1" t="s">
        <v>588</v>
      </c>
      <c r="B272" s="1">
        <v>204</v>
      </c>
    </row>
    <row r="273" spans="1:2">
      <c r="A273" s="1" t="s">
        <v>588</v>
      </c>
      <c r="B273" s="1">
        <v>160</v>
      </c>
    </row>
    <row r="274" spans="1:2">
      <c r="A274" s="1" t="s">
        <v>588</v>
      </c>
      <c r="B274" s="1">
        <v>119</v>
      </c>
    </row>
    <row r="275" spans="1:2">
      <c r="A275" s="1" t="s">
        <v>588</v>
      </c>
      <c r="B275" s="1">
        <v>195</v>
      </c>
    </row>
    <row r="276" spans="1:2">
      <c r="A276" s="1" t="s">
        <v>588</v>
      </c>
      <c r="B276" s="1">
        <v>149</v>
      </c>
    </row>
    <row r="277" spans="1:2">
      <c r="A277" s="1" t="s">
        <v>588</v>
      </c>
      <c r="B277" s="1">
        <v>18</v>
      </c>
    </row>
    <row r="278" spans="1:2">
      <c r="A278" s="1" t="s">
        <v>588</v>
      </c>
      <c r="B278" s="1">
        <v>233</v>
      </c>
    </row>
    <row r="279" spans="1:2">
      <c r="A279" s="1" t="s">
        <v>588</v>
      </c>
      <c r="B279" s="1">
        <v>257</v>
      </c>
    </row>
    <row r="280" spans="1:2">
      <c r="A280" s="1" t="s">
        <v>588</v>
      </c>
      <c r="B280" s="1">
        <v>151</v>
      </c>
    </row>
    <row r="281" spans="1:2">
      <c r="A281" s="1" t="s">
        <v>588</v>
      </c>
      <c r="B281" s="1">
        <v>315</v>
      </c>
    </row>
    <row r="282" spans="1:2">
      <c r="A282" s="1" t="s">
        <v>589</v>
      </c>
      <c r="B282" s="1">
        <v>359</v>
      </c>
    </row>
    <row r="283" spans="1:2">
      <c r="A283" s="1" t="s">
        <v>589</v>
      </c>
      <c r="B283" s="1">
        <v>125</v>
      </c>
    </row>
    <row r="284" spans="1:2">
      <c r="A284" s="1" t="s">
        <v>589</v>
      </c>
      <c r="B284" s="1">
        <v>244</v>
      </c>
    </row>
    <row r="285" spans="1:2">
      <c r="A285" s="1" t="s">
        <v>589</v>
      </c>
      <c r="B285" s="1">
        <v>202</v>
      </c>
    </row>
    <row r="286" spans="1:2">
      <c r="A286" s="1" t="s">
        <v>589</v>
      </c>
      <c r="B286" s="1">
        <v>24</v>
      </c>
    </row>
    <row r="287" spans="1:2">
      <c r="A287" s="1" t="s">
        <v>589</v>
      </c>
      <c r="B287" s="1">
        <v>87</v>
      </c>
    </row>
    <row r="288" spans="1:2">
      <c r="A288" s="1" t="s">
        <v>589</v>
      </c>
      <c r="B288" s="1">
        <v>234</v>
      </c>
    </row>
    <row r="289" spans="1:2">
      <c r="A289" s="1" t="s">
        <v>589</v>
      </c>
      <c r="B289" s="1">
        <v>283</v>
      </c>
    </row>
    <row r="290" spans="1:2">
      <c r="A290" s="1" t="s">
        <v>589</v>
      </c>
      <c r="B290" s="1">
        <v>342</v>
      </c>
    </row>
    <row r="291" spans="1:2">
      <c r="A291" s="1" t="s">
        <v>589</v>
      </c>
      <c r="B291" s="1">
        <v>220</v>
      </c>
    </row>
    <row r="292" spans="1:2">
      <c r="A292" s="1" t="s">
        <v>589</v>
      </c>
      <c r="B292" s="1">
        <v>237</v>
      </c>
    </row>
    <row r="293" spans="1:2">
      <c r="A293" s="1" t="s">
        <v>589</v>
      </c>
      <c r="B293" s="1">
        <v>72</v>
      </c>
    </row>
    <row r="294" spans="1:2">
      <c r="A294" s="1" t="s">
        <v>589</v>
      </c>
      <c r="B294" s="1">
        <v>138</v>
      </c>
    </row>
    <row r="295" spans="1:2">
      <c r="A295" s="1" t="s">
        <v>589</v>
      </c>
      <c r="B295" s="1">
        <v>294</v>
      </c>
    </row>
    <row r="296" spans="1:2">
      <c r="A296" s="1" t="s">
        <v>589</v>
      </c>
      <c r="B296" s="1">
        <v>171</v>
      </c>
    </row>
    <row r="297" spans="1:2">
      <c r="A297" s="1" t="s">
        <v>589</v>
      </c>
      <c r="B297" s="1">
        <v>254</v>
      </c>
    </row>
    <row r="298" spans="1:2">
      <c r="A298" s="1" t="s">
        <v>589</v>
      </c>
      <c r="B298" s="1">
        <v>288</v>
      </c>
    </row>
    <row r="299" spans="1:2">
      <c r="A299" s="1" t="s">
        <v>589</v>
      </c>
      <c r="B299" s="1">
        <v>5</v>
      </c>
    </row>
    <row r="300" spans="1:2">
      <c r="A300" s="1" t="s">
        <v>589</v>
      </c>
      <c r="B300" s="1">
        <v>241</v>
      </c>
    </row>
    <row r="301" spans="1:2">
      <c r="A301" s="1" t="s">
        <v>589</v>
      </c>
      <c r="B301" s="1">
        <v>192</v>
      </c>
    </row>
    <row r="302" spans="1:2">
      <c r="A302" s="1" t="s">
        <v>589</v>
      </c>
      <c r="B302" s="1">
        <v>243</v>
      </c>
    </row>
    <row r="303" spans="1:2">
      <c r="A303" s="1" t="s">
        <v>589</v>
      </c>
      <c r="B303" s="1">
        <v>117</v>
      </c>
    </row>
    <row r="304" spans="1:2">
      <c r="A304" s="1" t="s">
        <v>589</v>
      </c>
      <c r="B304" s="1">
        <v>201</v>
      </c>
    </row>
    <row r="305" spans="1:2">
      <c r="A305" s="1" t="s">
        <v>589</v>
      </c>
      <c r="B305" s="1">
        <v>196</v>
      </c>
    </row>
    <row r="306" spans="1:2">
      <c r="A306" s="1" t="s">
        <v>589</v>
      </c>
      <c r="B306" s="1">
        <v>176</v>
      </c>
    </row>
    <row r="307" spans="1:2">
      <c r="A307" s="1" t="s">
        <v>589</v>
      </c>
      <c r="B307" s="1">
        <v>7</v>
      </c>
    </row>
    <row r="308" spans="1:2">
      <c r="A308" s="1" t="s">
        <v>589</v>
      </c>
      <c r="B308" s="1">
        <v>264</v>
      </c>
    </row>
    <row r="309" spans="1:2">
      <c r="A309" s="1" t="s">
        <v>589</v>
      </c>
      <c r="B309" s="1">
        <v>94</v>
      </c>
    </row>
    <row r="310" spans="1:2">
      <c r="A310" s="1" t="s">
        <v>589</v>
      </c>
      <c r="B310" s="1">
        <v>229</v>
      </c>
    </row>
    <row r="311" spans="1:2">
      <c r="A311" s="1" t="s">
        <v>589</v>
      </c>
      <c r="B311" s="1">
        <v>38</v>
      </c>
    </row>
    <row r="312" spans="1:2">
      <c r="A312" s="1" t="s">
        <v>589</v>
      </c>
      <c r="B312" s="1">
        <v>79</v>
      </c>
    </row>
    <row r="313" spans="1:2">
      <c r="A313" s="1" t="s">
        <v>590</v>
      </c>
      <c r="B313" s="1">
        <v>19</v>
      </c>
    </row>
    <row r="314" spans="1:2">
      <c r="A314" s="1" t="s">
        <v>590</v>
      </c>
      <c r="B314" s="1">
        <v>34</v>
      </c>
    </row>
    <row r="315" spans="1:2">
      <c r="A315" s="1" t="s">
        <v>590</v>
      </c>
      <c r="B315" s="1">
        <v>348</v>
      </c>
    </row>
    <row r="316" spans="1:2">
      <c r="A316" s="1" t="s">
        <v>590</v>
      </c>
      <c r="B316" s="1">
        <v>266</v>
      </c>
    </row>
    <row r="317" spans="1:2">
      <c r="A317" s="1" t="s">
        <v>590</v>
      </c>
      <c r="B317" s="1">
        <v>310</v>
      </c>
    </row>
    <row r="318" spans="1:2">
      <c r="A318" s="1" t="s">
        <v>590</v>
      </c>
      <c r="B318" s="1">
        <v>76</v>
      </c>
    </row>
    <row r="319" spans="1:2">
      <c r="A319" s="1" t="s">
        <v>590</v>
      </c>
      <c r="B319" s="1">
        <v>51</v>
      </c>
    </row>
    <row r="320" spans="1:2">
      <c r="A320" s="1" t="s">
        <v>590</v>
      </c>
      <c r="B320" s="1">
        <v>97</v>
      </c>
    </row>
    <row r="321" spans="1:2">
      <c r="A321" s="1" t="s">
        <v>590</v>
      </c>
      <c r="B321" s="1">
        <v>80</v>
      </c>
    </row>
    <row r="322" spans="1:2">
      <c r="A322" s="1" t="s">
        <v>590</v>
      </c>
      <c r="B322" s="1">
        <v>282</v>
      </c>
    </row>
    <row r="323" spans="1:2">
      <c r="A323" s="1" t="s">
        <v>590</v>
      </c>
      <c r="B323" s="1">
        <v>46</v>
      </c>
    </row>
    <row r="324" spans="1:2">
      <c r="A324" s="1" t="s">
        <v>590</v>
      </c>
      <c r="B324" s="1">
        <v>66</v>
      </c>
    </row>
    <row r="325" spans="1:2">
      <c r="A325" s="1" t="s">
        <v>590</v>
      </c>
      <c r="B325" s="1">
        <v>126</v>
      </c>
    </row>
    <row r="326" spans="1:2">
      <c r="A326" s="1" t="s">
        <v>590</v>
      </c>
      <c r="B326" s="1">
        <v>127</v>
      </c>
    </row>
    <row r="327" spans="1:2">
      <c r="A327" s="1" t="s">
        <v>590</v>
      </c>
      <c r="B327" s="1">
        <v>131</v>
      </c>
    </row>
    <row r="328" spans="1:2">
      <c r="A328" s="1" t="s">
        <v>590</v>
      </c>
      <c r="B328" s="1">
        <v>107</v>
      </c>
    </row>
    <row r="329" spans="1:2">
      <c r="A329" s="1" t="s">
        <v>590</v>
      </c>
      <c r="B329" s="1">
        <v>143</v>
      </c>
    </row>
    <row r="330" spans="1:2">
      <c r="A330" s="1" t="s">
        <v>590</v>
      </c>
      <c r="B330" s="1">
        <v>146</v>
      </c>
    </row>
    <row r="331" spans="1:2">
      <c r="A331" s="1" t="s">
        <v>590</v>
      </c>
      <c r="B331" s="1">
        <v>203</v>
      </c>
    </row>
    <row r="332" spans="1:2">
      <c r="A332" s="1" t="s">
        <v>590</v>
      </c>
      <c r="B332" s="1">
        <v>185</v>
      </c>
    </row>
    <row r="333" spans="1:2">
      <c r="A333" s="1" t="s">
        <v>590</v>
      </c>
      <c r="B333" s="1">
        <v>156</v>
      </c>
    </row>
    <row r="334" spans="1:2">
      <c r="A334" s="1" t="s">
        <v>590</v>
      </c>
      <c r="B334" s="1">
        <v>9</v>
      </c>
    </row>
    <row r="335" spans="1:2">
      <c r="A335" s="1" t="s">
        <v>590</v>
      </c>
      <c r="B335" s="1">
        <v>182</v>
      </c>
    </row>
    <row r="336" spans="1:2">
      <c r="A336" s="1" t="s">
        <v>590</v>
      </c>
      <c r="B336" s="1">
        <v>230</v>
      </c>
    </row>
    <row r="337" spans="1:2">
      <c r="A337" s="1" t="s">
        <v>590</v>
      </c>
      <c r="B337" s="1">
        <v>132</v>
      </c>
    </row>
    <row r="338" spans="1:2">
      <c r="A338" s="1" t="s">
        <v>590</v>
      </c>
      <c r="B338" s="1">
        <v>309</v>
      </c>
    </row>
    <row r="339" spans="1:2">
      <c r="A339" s="1" t="s">
        <v>590</v>
      </c>
      <c r="B339" s="1">
        <v>47</v>
      </c>
    </row>
    <row r="340" spans="1:2">
      <c r="A340" s="1" t="s">
        <v>590</v>
      </c>
      <c r="B340" s="1">
        <v>281</v>
      </c>
    </row>
    <row r="341" spans="1:2">
      <c r="A341" s="1" t="s">
        <v>590</v>
      </c>
      <c r="B341" s="1">
        <v>99</v>
      </c>
    </row>
    <row r="342" spans="1:2">
      <c r="A342" s="1" t="s">
        <v>590</v>
      </c>
      <c r="B342" s="1">
        <v>174</v>
      </c>
    </row>
    <row r="343" spans="1:2">
      <c r="A343" s="1" t="s">
        <v>591</v>
      </c>
      <c r="B343" s="1">
        <v>129</v>
      </c>
    </row>
    <row r="344" spans="1:2">
      <c r="A344" s="1" t="s">
        <v>591</v>
      </c>
      <c r="B344" s="1">
        <v>328</v>
      </c>
    </row>
    <row r="345" spans="1:2">
      <c r="A345" s="1" t="s">
        <v>591</v>
      </c>
      <c r="B345" s="1">
        <v>157</v>
      </c>
    </row>
    <row r="346" spans="1:2">
      <c r="A346" s="1" t="s">
        <v>591</v>
      </c>
      <c r="B346" s="1">
        <v>165</v>
      </c>
    </row>
    <row r="347" spans="1:2">
      <c r="A347" s="1" t="s">
        <v>591</v>
      </c>
      <c r="B347" s="1">
        <v>56</v>
      </c>
    </row>
    <row r="348" spans="1:2">
      <c r="A348" s="1" t="s">
        <v>591</v>
      </c>
      <c r="B348" s="1">
        <v>10</v>
      </c>
    </row>
    <row r="349" spans="1:2">
      <c r="A349" s="1" t="s">
        <v>591</v>
      </c>
      <c r="B349" s="1">
        <v>12</v>
      </c>
    </row>
    <row r="350" spans="1:2">
      <c r="A350" s="1" t="s">
        <v>591</v>
      </c>
      <c r="B350" s="1">
        <v>105</v>
      </c>
    </row>
    <row r="351" spans="1:2">
      <c r="A351" s="1" t="s">
        <v>591</v>
      </c>
      <c r="B351" s="1">
        <v>43</v>
      </c>
    </row>
    <row r="352" spans="1:2">
      <c r="A352" s="1" t="s">
        <v>591</v>
      </c>
      <c r="B352" s="1">
        <v>41</v>
      </c>
    </row>
    <row r="353" spans="1:2">
      <c r="A353" s="1" t="s">
        <v>591</v>
      </c>
      <c r="B353" s="1">
        <v>39</v>
      </c>
    </row>
    <row r="354" spans="1:2">
      <c r="A354" s="1" t="s">
        <v>591</v>
      </c>
      <c r="B354" s="1">
        <v>314</v>
      </c>
    </row>
    <row r="355" spans="1:2">
      <c r="A355" s="1" t="s">
        <v>591</v>
      </c>
      <c r="B355" s="1">
        <v>163</v>
      </c>
    </row>
    <row r="356" spans="1:2">
      <c r="A356" s="1" t="s">
        <v>591</v>
      </c>
      <c r="B356" s="1">
        <v>26</v>
      </c>
    </row>
    <row r="357" spans="1:2">
      <c r="A357" s="1" t="s">
        <v>591</v>
      </c>
      <c r="B357" s="1">
        <v>320</v>
      </c>
    </row>
    <row r="358" spans="1:2">
      <c r="A358" s="1" t="s">
        <v>591</v>
      </c>
      <c r="B358" s="1">
        <v>96</v>
      </c>
    </row>
    <row r="359" spans="1:2">
      <c r="A359" s="1" t="s">
        <v>591</v>
      </c>
      <c r="B359" s="1">
        <v>304</v>
      </c>
    </row>
    <row r="360" spans="1:2">
      <c r="A360" s="1" t="s">
        <v>591</v>
      </c>
      <c r="B360" s="1">
        <v>128</v>
      </c>
    </row>
    <row r="361" spans="1:2">
      <c r="A361" s="1" t="s">
        <v>591</v>
      </c>
      <c r="B361" s="1">
        <v>240</v>
      </c>
    </row>
    <row r="362" spans="1:2">
      <c r="A362" s="1" t="s">
        <v>591</v>
      </c>
      <c r="B362" s="1">
        <v>135</v>
      </c>
    </row>
    <row r="363" spans="1:2">
      <c r="A363" s="1" t="s">
        <v>591</v>
      </c>
      <c r="B363" s="1">
        <v>70</v>
      </c>
    </row>
    <row r="364" spans="1:2">
      <c r="A364" s="1" t="s">
        <v>591</v>
      </c>
      <c r="B364" s="1">
        <v>53</v>
      </c>
    </row>
    <row r="365" spans="1:2">
      <c r="A365" s="1" t="s">
        <v>591</v>
      </c>
      <c r="B365" s="1">
        <v>162</v>
      </c>
    </row>
    <row r="366" spans="1:2">
      <c r="A366" s="1" t="s">
        <v>591</v>
      </c>
      <c r="B366" s="1">
        <v>95</v>
      </c>
    </row>
    <row r="367" spans="1:2">
      <c r="A367" s="1" t="s">
        <v>591</v>
      </c>
      <c r="B367" s="1">
        <v>84</v>
      </c>
    </row>
    <row r="368" spans="1:2">
      <c r="A368" s="1" t="s">
        <v>591</v>
      </c>
      <c r="B368" s="1">
        <v>173</v>
      </c>
    </row>
    <row r="369" spans="1:2">
      <c r="A369" s="1" t="s">
        <v>591</v>
      </c>
      <c r="B369" s="1">
        <v>78</v>
      </c>
    </row>
    <row r="370" spans="1:2">
      <c r="A370" s="1" t="s">
        <v>591</v>
      </c>
      <c r="B370" s="1">
        <v>123</v>
      </c>
    </row>
    <row r="371" spans="1:2">
      <c r="A371" s="1" t="s">
        <v>591</v>
      </c>
      <c r="B371" s="1">
        <v>16</v>
      </c>
    </row>
    <row r="372" spans="1:2">
      <c r="A372" s="1" t="s">
        <v>591</v>
      </c>
      <c r="B372" s="1">
        <v>3</v>
      </c>
    </row>
    <row r="373" spans="1:2">
      <c r="A373" s="1" t="s">
        <v>591</v>
      </c>
      <c r="B373" s="1">
        <v>100</v>
      </c>
    </row>
  </sheetData>
  <printOptions headings="1" gridLines="1"/>
  <pageMargins left="0.7" right="0.7" top="0.75" bottom="0.75" header="0.3" footer="0.3"/>
  <pageSetup scale="1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K27"/>
  <sheetViews>
    <sheetView workbookViewId="0">
      <selection activeCell="C20" sqref="C20"/>
    </sheetView>
  </sheetViews>
  <sheetFormatPr defaultColWidth="9.140625" defaultRowHeight="15"/>
  <cols>
    <col min="1" max="16384" width="9.140625" style="82"/>
  </cols>
  <sheetData>
    <row r="2" spans="2:11">
      <c r="B2" s="81" t="s">
        <v>12</v>
      </c>
      <c r="C2" s="81"/>
      <c r="D2" s="81"/>
      <c r="E2" s="81"/>
    </row>
    <row r="4" spans="2:11">
      <c r="B4" s="83" t="s">
        <v>13</v>
      </c>
      <c r="C4" s="83"/>
      <c r="D4" s="83"/>
      <c r="E4" s="83"/>
      <c r="F4" s="83"/>
      <c r="G4" s="83"/>
      <c r="H4" s="83"/>
      <c r="I4" s="83"/>
      <c r="J4" s="83"/>
      <c r="K4" s="83"/>
    </row>
    <row r="5" spans="2:11">
      <c r="B5" s="83" t="s">
        <v>14</v>
      </c>
      <c r="C5" s="83"/>
      <c r="D5" s="83"/>
      <c r="E5" s="83"/>
      <c r="F5" s="83"/>
      <c r="G5" s="83"/>
      <c r="H5" s="83"/>
      <c r="I5" s="83"/>
      <c r="J5" s="83"/>
      <c r="K5" s="83"/>
    </row>
    <row r="6" spans="2:11">
      <c r="B6" s="83" t="s">
        <v>15</v>
      </c>
      <c r="C6" s="83"/>
      <c r="D6" s="83"/>
      <c r="E6" s="83"/>
      <c r="F6" s="83"/>
      <c r="G6" s="83"/>
      <c r="H6" s="83"/>
      <c r="I6" s="83"/>
      <c r="J6" s="83"/>
      <c r="K6" s="83"/>
    </row>
    <row r="7" spans="2:11">
      <c r="B7" s="83"/>
      <c r="C7" s="83"/>
      <c r="D7" s="83"/>
      <c r="E7" s="83"/>
      <c r="F7" s="83"/>
      <c r="G7" s="83"/>
      <c r="H7" s="83"/>
      <c r="I7" s="83"/>
      <c r="J7" s="83"/>
      <c r="K7" s="83"/>
    </row>
    <row r="8" spans="2:11">
      <c r="B8" s="83" t="s">
        <v>16</v>
      </c>
      <c r="C8" s="83"/>
      <c r="D8" s="83"/>
      <c r="E8" s="83"/>
      <c r="F8" s="83"/>
      <c r="G8" s="83"/>
      <c r="H8" s="83"/>
      <c r="I8" s="83"/>
      <c r="J8" s="83"/>
      <c r="K8" s="83"/>
    </row>
    <row r="9" spans="2:11">
      <c r="B9" s="83" t="s">
        <v>17</v>
      </c>
      <c r="C9" s="83"/>
      <c r="D9" s="83"/>
      <c r="E9" s="83"/>
      <c r="F9" s="83"/>
      <c r="G9" s="83"/>
      <c r="H9" s="83"/>
      <c r="I9" s="83"/>
      <c r="J9" s="83"/>
      <c r="K9" s="83"/>
    </row>
    <row r="10" spans="2:11">
      <c r="B10" s="84" t="s">
        <v>18</v>
      </c>
      <c r="C10" s="84"/>
      <c r="D10" s="84"/>
      <c r="E10" s="84"/>
      <c r="F10" s="84"/>
      <c r="G10" s="84"/>
      <c r="H10" s="84"/>
      <c r="I10" s="85"/>
    </row>
    <row r="11" spans="2:11">
      <c r="B11" s="84" t="s">
        <v>19</v>
      </c>
      <c r="C11" s="84"/>
      <c r="D11" s="84"/>
      <c r="E11" s="84"/>
      <c r="F11" s="84"/>
      <c r="G11" s="84"/>
      <c r="H11" s="84"/>
      <c r="I11" s="85"/>
    </row>
    <row r="12" spans="2:11">
      <c r="B12" s="84" t="s">
        <v>20</v>
      </c>
      <c r="C12" s="84"/>
      <c r="D12" s="84"/>
      <c r="E12" s="84"/>
      <c r="F12" s="84"/>
      <c r="G12" s="84"/>
      <c r="H12" s="84"/>
      <c r="I12" s="85"/>
    </row>
    <row r="13" spans="2:11">
      <c r="B13" s="84" t="s">
        <v>21</v>
      </c>
      <c r="C13" s="84"/>
      <c r="D13" s="84"/>
      <c r="E13" s="84"/>
      <c r="F13" s="84"/>
      <c r="G13" s="84"/>
      <c r="H13" s="84"/>
      <c r="I13" s="85"/>
    </row>
    <row r="14" spans="2:11">
      <c r="B14" s="84" t="s">
        <v>22</v>
      </c>
      <c r="C14" s="84"/>
      <c r="D14" s="84"/>
      <c r="E14" s="84"/>
      <c r="F14" s="84"/>
      <c r="G14" s="84"/>
      <c r="H14" s="84"/>
      <c r="I14" s="85"/>
    </row>
    <row r="15" spans="2:11">
      <c r="B15" s="84" t="s">
        <v>23</v>
      </c>
      <c r="C15" s="84"/>
      <c r="D15" s="84"/>
      <c r="E15" s="84"/>
      <c r="F15" s="84"/>
      <c r="G15" s="84"/>
      <c r="H15" s="84"/>
    </row>
    <row r="16" spans="2:11">
      <c r="B16" s="82" t="s">
        <v>24</v>
      </c>
    </row>
    <row r="17" spans="2:7">
      <c r="B17" s="83" t="s">
        <v>25</v>
      </c>
      <c r="C17" s="83"/>
      <c r="D17" s="83"/>
      <c r="E17" s="83"/>
      <c r="F17" s="83"/>
      <c r="G17" s="83"/>
    </row>
    <row r="18" spans="2:7">
      <c r="B18" s="83" t="s">
        <v>26</v>
      </c>
      <c r="C18" s="83"/>
      <c r="D18" s="83"/>
      <c r="E18" s="83"/>
      <c r="F18" s="83"/>
      <c r="G18" s="83"/>
    </row>
    <row r="19" spans="2:7">
      <c r="B19" s="86" t="s">
        <v>27</v>
      </c>
      <c r="C19" s="86"/>
      <c r="D19" s="86"/>
      <c r="E19" s="86"/>
      <c r="F19" s="86"/>
      <c r="G19" s="86"/>
    </row>
    <row r="20" spans="2:7">
      <c r="B20" s="86" t="s">
        <v>28</v>
      </c>
      <c r="C20" s="86"/>
      <c r="D20" s="86"/>
      <c r="E20" s="86"/>
      <c r="F20" s="86"/>
      <c r="G20" s="86"/>
    </row>
    <row r="21" spans="2:7">
      <c r="B21" s="86" t="s">
        <v>29</v>
      </c>
      <c r="C21" s="86"/>
      <c r="D21" s="86"/>
      <c r="E21" s="86"/>
      <c r="F21" s="86"/>
      <c r="G21" s="86"/>
    </row>
    <row r="22" spans="2:7">
      <c r="B22" s="87" t="s">
        <v>18</v>
      </c>
      <c r="C22" s="87"/>
      <c r="D22" s="87"/>
      <c r="E22" s="87"/>
      <c r="F22" s="87"/>
      <c r="G22" s="87"/>
    </row>
    <row r="23" spans="2:7">
      <c r="B23" s="87" t="s">
        <v>30</v>
      </c>
      <c r="C23" s="87"/>
      <c r="D23" s="87"/>
      <c r="E23" s="87"/>
      <c r="F23" s="87"/>
      <c r="G23" s="87"/>
    </row>
    <row r="24" spans="2:7">
      <c r="B24" s="87" t="s">
        <v>31</v>
      </c>
      <c r="C24" s="87"/>
      <c r="D24" s="87"/>
      <c r="E24" s="87"/>
      <c r="F24" s="87"/>
      <c r="G24" s="87"/>
    </row>
    <row r="25" spans="2:7">
      <c r="B25" s="87" t="s">
        <v>32</v>
      </c>
      <c r="C25" s="87"/>
      <c r="D25" s="87"/>
      <c r="E25" s="87"/>
      <c r="F25" s="87"/>
      <c r="G25" s="87"/>
    </row>
    <row r="26" spans="2:7">
      <c r="B26" s="87" t="s">
        <v>33</v>
      </c>
      <c r="C26" s="87"/>
      <c r="D26" s="87"/>
      <c r="E26" s="87"/>
      <c r="F26" s="87"/>
      <c r="G26" s="87"/>
    </row>
    <row r="27" spans="2:7">
      <c r="B27" s="87"/>
      <c r="C27" s="87"/>
      <c r="D27" s="87"/>
      <c r="E27" s="87"/>
      <c r="F27" s="87"/>
      <c r="G27" s="8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pageSetUpPr fitToPage="1"/>
  </sheetPr>
  <dimension ref="A7:B373"/>
  <sheetViews>
    <sheetView zoomScale="120" zoomScaleNormal="120" workbookViewId="0">
      <selection activeCell="H21" sqref="H21"/>
    </sheetView>
  </sheetViews>
  <sheetFormatPr defaultColWidth="9.140625" defaultRowHeight="15"/>
  <cols>
    <col min="1" max="16384" width="9.140625" style="1"/>
  </cols>
  <sheetData>
    <row r="7" spans="1:2">
      <c r="A7" s="1" t="s">
        <v>566</v>
      </c>
      <c r="B7" s="1" t="s">
        <v>567</v>
      </c>
    </row>
    <row r="8" spans="1:2">
      <c r="A8" s="1" t="s">
        <v>568</v>
      </c>
      <c r="B8" s="1">
        <v>305</v>
      </c>
    </row>
    <row r="9" spans="1:2">
      <c r="A9" s="1" t="s">
        <v>568</v>
      </c>
      <c r="B9" s="1">
        <v>159</v>
      </c>
    </row>
    <row r="10" spans="1:2">
      <c r="A10" s="1" t="s">
        <v>568</v>
      </c>
      <c r="B10" s="1">
        <v>251</v>
      </c>
    </row>
    <row r="11" spans="1:2">
      <c r="A11" s="1" t="s">
        <v>568</v>
      </c>
      <c r="B11" s="1">
        <v>215</v>
      </c>
    </row>
    <row r="12" spans="1:2">
      <c r="A12" s="1" t="s">
        <v>568</v>
      </c>
      <c r="B12" s="1">
        <v>101</v>
      </c>
    </row>
    <row r="13" spans="1:2">
      <c r="A13" s="1" t="s">
        <v>568</v>
      </c>
      <c r="B13" s="1">
        <v>224</v>
      </c>
    </row>
    <row r="14" spans="1:2">
      <c r="A14" s="1" t="s">
        <v>568</v>
      </c>
      <c r="B14" s="1">
        <v>306</v>
      </c>
    </row>
    <row r="15" spans="1:2">
      <c r="A15" s="1" t="s">
        <v>568</v>
      </c>
      <c r="B15" s="1">
        <v>199</v>
      </c>
    </row>
    <row r="16" spans="1:2">
      <c r="A16" s="1" t="s">
        <v>568</v>
      </c>
      <c r="B16" s="1">
        <v>194</v>
      </c>
    </row>
    <row r="17" spans="1:2">
      <c r="A17" s="1" t="s">
        <v>568</v>
      </c>
      <c r="B17" s="1">
        <v>325</v>
      </c>
    </row>
    <row r="18" spans="1:2">
      <c r="A18" s="1" t="s">
        <v>568</v>
      </c>
      <c r="B18" s="1">
        <v>329</v>
      </c>
    </row>
    <row r="19" spans="1:2">
      <c r="A19" s="1" t="s">
        <v>568</v>
      </c>
      <c r="B19" s="1">
        <v>221</v>
      </c>
    </row>
    <row r="20" spans="1:2">
      <c r="A20" s="1" t="s">
        <v>568</v>
      </c>
      <c r="B20" s="1">
        <v>318</v>
      </c>
    </row>
    <row r="21" spans="1:2">
      <c r="A21" s="1" t="s">
        <v>568</v>
      </c>
      <c r="B21" s="1">
        <v>238</v>
      </c>
    </row>
    <row r="22" spans="1:2">
      <c r="A22" s="1" t="s">
        <v>568</v>
      </c>
      <c r="B22" s="1">
        <v>17</v>
      </c>
    </row>
    <row r="23" spans="1:2">
      <c r="A23" s="1" t="s">
        <v>568</v>
      </c>
      <c r="B23" s="1">
        <v>121</v>
      </c>
    </row>
    <row r="24" spans="1:2">
      <c r="A24" s="1" t="s">
        <v>568</v>
      </c>
      <c r="B24" s="1">
        <v>235</v>
      </c>
    </row>
    <row r="25" spans="1:2">
      <c r="A25" s="1" t="s">
        <v>568</v>
      </c>
      <c r="B25" s="1">
        <v>140</v>
      </c>
    </row>
    <row r="26" spans="1:2">
      <c r="A26" s="1" t="s">
        <v>568</v>
      </c>
      <c r="B26" s="1">
        <v>58</v>
      </c>
    </row>
    <row r="27" spans="1:2">
      <c r="A27" s="1" t="s">
        <v>568</v>
      </c>
      <c r="B27" s="1">
        <v>280</v>
      </c>
    </row>
    <row r="28" spans="1:2">
      <c r="A28" s="1" t="s">
        <v>568</v>
      </c>
      <c r="B28" s="1">
        <v>186</v>
      </c>
    </row>
    <row r="29" spans="1:2">
      <c r="A29" s="1" t="s">
        <v>568</v>
      </c>
      <c r="B29" s="1">
        <v>337</v>
      </c>
    </row>
    <row r="30" spans="1:2">
      <c r="A30" s="1" t="s">
        <v>568</v>
      </c>
      <c r="B30" s="1">
        <v>118</v>
      </c>
    </row>
    <row r="31" spans="1:2">
      <c r="A31" s="1" t="s">
        <v>568</v>
      </c>
      <c r="B31" s="1">
        <v>59</v>
      </c>
    </row>
    <row r="32" spans="1:2">
      <c r="A32" s="1" t="s">
        <v>568</v>
      </c>
      <c r="B32" s="1">
        <v>52</v>
      </c>
    </row>
    <row r="33" spans="1:2">
      <c r="A33" s="1" t="s">
        <v>568</v>
      </c>
      <c r="B33" s="1">
        <v>92</v>
      </c>
    </row>
    <row r="34" spans="1:2">
      <c r="A34" s="1" t="s">
        <v>568</v>
      </c>
      <c r="B34" s="1">
        <v>355</v>
      </c>
    </row>
    <row r="35" spans="1:2">
      <c r="A35" s="1" t="s">
        <v>568</v>
      </c>
      <c r="B35" s="1">
        <v>77</v>
      </c>
    </row>
    <row r="36" spans="1:2">
      <c r="A36" s="1" t="s">
        <v>568</v>
      </c>
      <c r="B36" s="1">
        <v>349</v>
      </c>
    </row>
    <row r="37" spans="1:2">
      <c r="A37" s="1" t="s">
        <v>568</v>
      </c>
      <c r="B37" s="1">
        <v>164</v>
      </c>
    </row>
    <row r="38" spans="1:2">
      <c r="A38" s="1" t="s">
        <v>568</v>
      </c>
      <c r="B38" s="1">
        <v>211</v>
      </c>
    </row>
    <row r="39" spans="1:2">
      <c r="A39" s="1" t="s">
        <v>581</v>
      </c>
      <c r="B39" s="1">
        <v>86</v>
      </c>
    </row>
    <row r="40" spans="1:2">
      <c r="A40" s="1" t="s">
        <v>581</v>
      </c>
      <c r="B40" s="1">
        <v>144</v>
      </c>
    </row>
    <row r="41" spans="1:2">
      <c r="A41" s="1" t="s">
        <v>581</v>
      </c>
      <c r="B41" s="1">
        <v>297</v>
      </c>
    </row>
    <row r="42" spans="1:2">
      <c r="A42" s="1" t="s">
        <v>581</v>
      </c>
      <c r="B42" s="1">
        <v>210</v>
      </c>
    </row>
    <row r="43" spans="1:2">
      <c r="A43" s="1" t="s">
        <v>581</v>
      </c>
      <c r="B43" s="1">
        <v>214</v>
      </c>
    </row>
    <row r="44" spans="1:2">
      <c r="A44" s="1" t="s">
        <v>581</v>
      </c>
      <c r="B44" s="1">
        <v>347</v>
      </c>
    </row>
    <row r="45" spans="1:2">
      <c r="A45" s="1" t="s">
        <v>581</v>
      </c>
      <c r="B45" s="1">
        <v>91</v>
      </c>
    </row>
    <row r="46" spans="1:2">
      <c r="A46" s="1" t="s">
        <v>581</v>
      </c>
      <c r="B46" s="1">
        <v>181</v>
      </c>
    </row>
    <row r="47" spans="1:2">
      <c r="A47" s="1" t="s">
        <v>581</v>
      </c>
      <c r="B47" s="1">
        <v>338</v>
      </c>
    </row>
    <row r="48" spans="1:2">
      <c r="A48" s="1" t="s">
        <v>581</v>
      </c>
      <c r="B48" s="1">
        <v>216</v>
      </c>
    </row>
    <row r="49" spans="1:2">
      <c r="A49" s="1" t="s">
        <v>581</v>
      </c>
      <c r="B49" s="1">
        <v>150</v>
      </c>
    </row>
    <row r="50" spans="1:2">
      <c r="A50" s="1" t="s">
        <v>581</v>
      </c>
      <c r="B50" s="1">
        <v>68</v>
      </c>
    </row>
    <row r="51" spans="1:2">
      <c r="A51" s="1" t="s">
        <v>581</v>
      </c>
      <c r="B51" s="1">
        <v>152</v>
      </c>
    </row>
    <row r="52" spans="1:2">
      <c r="A52" s="1" t="s">
        <v>581</v>
      </c>
      <c r="B52" s="1">
        <v>4</v>
      </c>
    </row>
    <row r="53" spans="1:2">
      <c r="A53" s="1" t="s">
        <v>581</v>
      </c>
      <c r="B53" s="1">
        <v>89</v>
      </c>
    </row>
    <row r="54" spans="1:2">
      <c r="A54" s="1" t="s">
        <v>581</v>
      </c>
      <c r="B54" s="1">
        <v>212</v>
      </c>
    </row>
    <row r="55" spans="1:2">
      <c r="A55" s="1" t="s">
        <v>581</v>
      </c>
      <c r="B55" s="1">
        <v>189</v>
      </c>
    </row>
    <row r="56" spans="1:2">
      <c r="A56" s="1" t="s">
        <v>581</v>
      </c>
      <c r="B56" s="1">
        <v>292</v>
      </c>
    </row>
    <row r="57" spans="1:2">
      <c r="A57" s="1" t="s">
        <v>581</v>
      </c>
      <c r="B57" s="1">
        <v>25</v>
      </c>
    </row>
    <row r="58" spans="1:2">
      <c r="A58" s="1" t="s">
        <v>581</v>
      </c>
      <c r="B58" s="1">
        <v>302</v>
      </c>
    </row>
    <row r="59" spans="1:2">
      <c r="A59" s="1" t="s">
        <v>581</v>
      </c>
      <c r="B59" s="1">
        <v>363</v>
      </c>
    </row>
    <row r="60" spans="1:2">
      <c r="A60" s="1" t="s">
        <v>581</v>
      </c>
      <c r="B60" s="1">
        <v>290</v>
      </c>
    </row>
    <row r="61" spans="1:2">
      <c r="A61" s="1" t="s">
        <v>581</v>
      </c>
      <c r="B61" s="1">
        <v>57</v>
      </c>
    </row>
    <row r="62" spans="1:2">
      <c r="A62" s="1" t="s">
        <v>581</v>
      </c>
      <c r="B62" s="1">
        <v>236</v>
      </c>
    </row>
    <row r="63" spans="1:2">
      <c r="A63" s="1" t="s">
        <v>581</v>
      </c>
      <c r="B63" s="1">
        <v>179</v>
      </c>
    </row>
    <row r="64" spans="1:2">
      <c r="A64" s="1" t="s">
        <v>581</v>
      </c>
      <c r="B64" s="1">
        <v>365</v>
      </c>
    </row>
    <row r="65" spans="1:2">
      <c r="A65" s="1" t="s">
        <v>581</v>
      </c>
      <c r="B65" s="1">
        <v>205</v>
      </c>
    </row>
    <row r="66" spans="1:2">
      <c r="A66" s="1" t="s">
        <v>581</v>
      </c>
      <c r="B66" s="1">
        <v>299</v>
      </c>
    </row>
    <row r="67" spans="1:2">
      <c r="A67" s="1" t="s">
        <v>581</v>
      </c>
      <c r="B67" s="1">
        <v>285</v>
      </c>
    </row>
    <row r="68" spans="1:2">
      <c r="A68" s="1" t="s">
        <v>582</v>
      </c>
      <c r="B68" s="1">
        <v>108</v>
      </c>
    </row>
    <row r="69" spans="1:2">
      <c r="A69" s="1" t="s">
        <v>582</v>
      </c>
      <c r="B69" s="1">
        <v>29</v>
      </c>
    </row>
    <row r="70" spans="1:2">
      <c r="A70" s="1" t="s">
        <v>582</v>
      </c>
      <c r="B70" s="1">
        <v>267</v>
      </c>
    </row>
    <row r="71" spans="1:2">
      <c r="A71" s="1" t="s">
        <v>582</v>
      </c>
      <c r="B71" s="1">
        <v>275</v>
      </c>
    </row>
    <row r="72" spans="1:2">
      <c r="A72" s="1" t="s">
        <v>582</v>
      </c>
      <c r="B72" s="1">
        <v>293</v>
      </c>
    </row>
    <row r="73" spans="1:2">
      <c r="A73" s="1" t="s">
        <v>582</v>
      </c>
      <c r="B73" s="1">
        <v>139</v>
      </c>
    </row>
    <row r="74" spans="1:2">
      <c r="A74" s="1" t="s">
        <v>582</v>
      </c>
      <c r="B74" s="1">
        <v>122</v>
      </c>
    </row>
    <row r="75" spans="1:2">
      <c r="A75" s="1" t="s">
        <v>582</v>
      </c>
      <c r="B75" s="1">
        <v>213</v>
      </c>
    </row>
    <row r="76" spans="1:2">
      <c r="A76" s="1" t="s">
        <v>582</v>
      </c>
      <c r="B76" s="1">
        <v>317</v>
      </c>
    </row>
    <row r="77" spans="1:2">
      <c r="A77" s="1" t="s">
        <v>582</v>
      </c>
      <c r="B77" s="1">
        <v>323</v>
      </c>
    </row>
    <row r="78" spans="1:2">
      <c r="A78" s="1" t="s">
        <v>582</v>
      </c>
      <c r="B78" s="1">
        <v>136</v>
      </c>
    </row>
    <row r="79" spans="1:2">
      <c r="A79" s="1" t="s">
        <v>582</v>
      </c>
      <c r="B79" s="1">
        <v>300</v>
      </c>
    </row>
    <row r="80" spans="1:2">
      <c r="A80" s="1" t="s">
        <v>582</v>
      </c>
      <c r="B80" s="1">
        <v>259</v>
      </c>
    </row>
    <row r="81" spans="1:2">
      <c r="A81" s="1" t="s">
        <v>582</v>
      </c>
      <c r="B81" s="1">
        <v>354</v>
      </c>
    </row>
    <row r="82" spans="1:2">
      <c r="A82" s="1" t="s">
        <v>582</v>
      </c>
      <c r="B82" s="1">
        <v>169</v>
      </c>
    </row>
    <row r="83" spans="1:2">
      <c r="A83" s="1" t="s">
        <v>582</v>
      </c>
      <c r="B83" s="1">
        <v>166</v>
      </c>
    </row>
    <row r="84" spans="1:2">
      <c r="A84" s="1" t="s">
        <v>582</v>
      </c>
      <c r="B84" s="1">
        <v>33</v>
      </c>
    </row>
    <row r="85" spans="1:2">
      <c r="A85" s="1" t="s">
        <v>582</v>
      </c>
      <c r="B85" s="1">
        <v>332</v>
      </c>
    </row>
    <row r="86" spans="1:2">
      <c r="A86" s="1" t="s">
        <v>582</v>
      </c>
      <c r="B86" s="1">
        <v>200</v>
      </c>
    </row>
    <row r="87" spans="1:2">
      <c r="A87" s="1" t="s">
        <v>582</v>
      </c>
      <c r="B87" s="1">
        <v>239</v>
      </c>
    </row>
    <row r="88" spans="1:2">
      <c r="A88" s="1" t="s">
        <v>582</v>
      </c>
      <c r="B88" s="1">
        <v>334</v>
      </c>
    </row>
    <row r="89" spans="1:2">
      <c r="A89" s="1" t="s">
        <v>582</v>
      </c>
      <c r="B89" s="1">
        <v>265</v>
      </c>
    </row>
    <row r="90" spans="1:2">
      <c r="A90" s="1" t="s">
        <v>582</v>
      </c>
      <c r="B90" s="1">
        <v>256</v>
      </c>
    </row>
    <row r="91" spans="1:2">
      <c r="A91" s="1" t="s">
        <v>582</v>
      </c>
      <c r="B91" s="1">
        <v>258</v>
      </c>
    </row>
    <row r="92" spans="1:2">
      <c r="A92" s="1" t="s">
        <v>582</v>
      </c>
      <c r="B92" s="1">
        <v>343</v>
      </c>
    </row>
    <row r="93" spans="1:2">
      <c r="A93" s="1" t="s">
        <v>582</v>
      </c>
      <c r="B93" s="1">
        <v>170</v>
      </c>
    </row>
    <row r="94" spans="1:2">
      <c r="A94" s="1" t="s">
        <v>582</v>
      </c>
      <c r="B94" s="1">
        <v>268</v>
      </c>
    </row>
    <row r="95" spans="1:2">
      <c r="A95" s="1" t="s">
        <v>582</v>
      </c>
      <c r="B95" s="1">
        <v>223</v>
      </c>
    </row>
    <row r="96" spans="1:2">
      <c r="A96" s="1" t="s">
        <v>582</v>
      </c>
      <c r="B96" s="1">
        <v>362</v>
      </c>
    </row>
    <row r="97" spans="1:2">
      <c r="A97" s="1" t="s">
        <v>582</v>
      </c>
      <c r="B97" s="1">
        <v>217</v>
      </c>
    </row>
    <row r="98" spans="1:2">
      <c r="A98" s="1" t="s">
        <v>582</v>
      </c>
      <c r="B98" s="1">
        <v>30</v>
      </c>
    </row>
    <row r="99" spans="1:2">
      <c r="A99" s="1" t="s">
        <v>583</v>
      </c>
      <c r="B99" s="1">
        <v>32</v>
      </c>
    </row>
    <row r="100" spans="1:2">
      <c r="A100" s="1" t="s">
        <v>583</v>
      </c>
      <c r="B100" s="1">
        <v>271</v>
      </c>
    </row>
    <row r="101" spans="1:2">
      <c r="A101" s="1" t="s">
        <v>583</v>
      </c>
      <c r="B101" s="1">
        <v>83</v>
      </c>
    </row>
    <row r="102" spans="1:2">
      <c r="A102" s="1" t="s">
        <v>583</v>
      </c>
      <c r="B102" s="1">
        <v>81</v>
      </c>
    </row>
    <row r="103" spans="1:2">
      <c r="A103" s="1" t="s">
        <v>583</v>
      </c>
      <c r="B103" s="1">
        <v>269</v>
      </c>
    </row>
    <row r="104" spans="1:2">
      <c r="A104" s="1" t="s">
        <v>583</v>
      </c>
      <c r="B104" s="1">
        <v>253</v>
      </c>
    </row>
    <row r="105" spans="1:2">
      <c r="A105" s="1" t="s">
        <v>583</v>
      </c>
      <c r="B105" s="1">
        <v>147</v>
      </c>
    </row>
    <row r="106" spans="1:2">
      <c r="A106" s="1" t="s">
        <v>583</v>
      </c>
      <c r="B106" s="1">
        <v>312</v>
      </c>
    </row>
    <row r="107" spans="1:2">
      <c r="A107" s="1" t="s">
        <v>583</v>
      </c>
      <c r="B107" s="1">
        <v>219</v>
      </c>
    </row>
    <row r="108" spans="1:2">
      <c r="A108" s="1" t="s">
        <v>583</v>
      </c>
      <c r="B108" s="1">
        <v>218</v>
      </c>
    </row>
    <row r="109" spans="1:2">
      <c r="A109" s="1" t="s">
        <v>583</v>
      </c>
      <c r="B109" s="1">
        <v>14</v>
      </c>
    </row>
    <row r="110" spans="1:2">
      <c r="A110" s="1" t="s">
        <v>583</v>
      </c>
      <c r="B110" s="1">
        <v>346</v>
      </c>
    </row>
    <row r="111" spans="1:2">
      <c r="A111" s="1" t="s">
        <v>583</v>
      </c>
      <c r="B111" s="1">
        <v>124</v>
      </c>
    </row>
    <row r="112" spans="1:2">
      <c r="A112" s="1" t="s">
        <v>583</v>
      </c>
      <c r="B112" s="1">
        <v>231</v>
      </c>
    </row>
    <row r="113" spans="1:2">
      <c r="A113" s="1" t="s">
        <v>583</v>
      </c>
      <c r="B113" s="1">
        <v>273</v>
      </c>
    </row>
    <row r="114" spans="1:2">
      <c r="A114" s="1" t="s">
        <v>583</v>
      </c>
      <c r="B114" s="1">
        <v>148</v>
      </c>
    </row>
    <row r="115" spans="1:2">
      <c r="A115" s="1" t="s">
        <v>583</v>
      </c>
      <c r="B115" s="1">
        <v>260</v>
      </c>
    </row>
    <row r="116" spans="1:2">
      <c r="A116" s="1" t="s">
        <v>583</v>
      </c>
      <c r="B116" s="1">
        <v>90</v>
      </c>
    </row>
    <row r="117" spans="1:2">
      <c r="A117" s="1" t="s">
        <v>583</v>
      </c>
      <c r="B117" s="1">
        <v>336</v>
      </c>
    </row>
    <row r="118" spans="1:2">
      <c r="A118" s="1" t="s">
        <v>583</v>
      </c>
      <c r="B118" s="1">
        <v>345</v>
      </c>
    </row>
    <row r="119" spans="1:2">
      <c r="A119" s="1" t="s">
        <v>583</v>
      </c>
      <c r="B119" s="1">
        <v>62</v>
      </c>
    </row>
    <row r="120" spans="1:2">
      <c r="A120" s="1" t="s">
        <v>583</v>
      </c>
      <c r="B120" s="1">
        <v>316</v>
      </c>
    </row>
    <row r="121" spans="1:2">
      <c r="A121" s="1" t="s">
        <v>583</v>
      </c>
      <c r="B121" s="1">
        <v>252</v>
      </c>
    </row>
    <row r="122" spans="1:2">
      <c r="A122" s="1" t="s">
        <v>583</v>
      </c>
      <c r="B122" s="1">
        <v>2</v>
      </c>
    </row>
    <row r="123" spans="1:2">
      <c r="A123" s="1" t="s">
        <v>583</v>
      </c>
      <c r="B123" s="1">
        <v>351</v>
      </c>
    </row>
    <row r="124" spans="1:2">
      <c r="A124" s="1" t="s">
        <v>583</v>
      </c>
      <c r="B124" s="1">
        <v>340</v>
      </c>
    </row>
    <row r="125" spans="1:2">
      <c r="A125" s="1" t="s">
        <v>583</v>
      </c>
      <c r="B125" s="1">
        <v>74</v>
      </c>
    </row>
    <row r="126" spans="1:2">
      <c r="A126" s="1" t="s">
        <v>583</v>
      </c>
      <c r="B126" s="1">
        <v>262</v>
      </c>
    </row>
    <row r="127" spans="1:2">
      <c r="A127" s="1" t="s">
        <v>583</v>
      </c>
      <c r="B127" s="1">
        <v>191</v>
      </c>
    </row>
    <row r="128" spans="1:2">
      <c r="A128" s="1" t="s">
        <v>583</v>
      </c>
      <c r="B128" s="1">
        <v>208</v>
      </c>
    </row>
    <row r="129" spans="1:2">
      <c r="A129" s="1" t="s">
        <v>584</v>
      </c>
      <c r="B129" s="1">
        <v>330</v>
      </c>
    </row>
    <row r="130" spans="1:2">
      <c r="A130" s="1" t="s">
        <v>584</v>
      </c>
      <c r="B130" s="1">
        <v>298</v>
      </c>
    </row>
    <row r="131" spans="1:2">
      <c r="A131" s="1" t="s">
        <v>584</v>
      </c>
      <c r="B131" s="1">
        <v>40</v>
      </c>
    </row>
    <row r="132" spans="1:2">
      <c r="A132" s="1" t="s">
        <v>584</v>
      </c>
      <c r="B132" s="1">
        <v>276</v>
      </c>
    </row>
    <row r="133" spans="1:2">
      <c r="A133" s="1" t="s">
        <v>584</v>
      </c>
      <c r="B133" s="1">
        <v>364</v>
      </c>
    </row>
    <row r="134" spans="1:2">
      <c r="A134" s="1" t="s">
        <v>584</v>
      </c>
      <c r="B134" s="1">
        <v>155</v>
      </c>
    </row>
    <row r="135" spans="1:2">
      <c r="A135" s="1" t="s">
        <v>584</v>
      </c>
      <c r="B135" s="1">
        <v>35</v>
      </c>
    </row>
    <row r="136" spans="1:2">
      <c r="A136" s="1" t="s">
        <v>584</v>
      </c>
      <c r="B136" s="1">
        <v>321</v>
      </c>
    </row>
    <row r="137" spans="1:2">
      <c r="A137" s="1" t="s">
        <v>584</v>
      </c>
      <c r="B137" s="1">
        <v>197</v>
      </c>
    </row>
    <row r="138" spans="1:2">
      <c r="A138" s="1" t="s">
        <v>584</v>
      </c>
      <c r="B138" s="1">
        <v>65</v>
      </c>
    </row>
    <row r="139" spans="1:2">
      <c r="A139" s="1" t="s">
        <v>584</v>
      </c>
      <c r="B139" s="1">
        <v>37</v>
      </c>
    </row>
    <row r="140" spans="1:2">
      <c r="A140" s="1" t="s">
        <v>584</v>
      </c>
      <c r="B140" s="1">
        <v>133</v>
      </c>
    </row>
    <row r="141" spans="1:2">
      <c r="A141" s="1" t="s">
        <v>584</v>
      </c>
      <c r="B141" s="1">
        <v>295</v>
      </c>
    </row>
    <row r="142" spans="1:2">
      <c r="A142" s="1" t="s">
        <v>584</v>
      </c>
      <c r="B142" s="1">
        <v>178</v>
      </c>
    </row>
    <row r="143" spans="1:2">
      <c r="A143" s="1" t="s">
        <v>584</v>
      </c>
      <c r="B143" s="1">
        <v>130</v>
      </c>
    </row>
    <row r="144" spans="1:2">
      <c r="A144" s="1" t="s">
        <v>584</v>
      </c>
      <c r="B144" s="1">
        <v>55</v>
      </c>
    </row>
    <row r="145" spans="1:2">
      <c r="A145" s="1" t="s">
        <v>584</v>
      </c>
      <c r="B145" s="1">
        <v>112</v>
      </c>
    </row>
    <row r="146" spans="1:2">
      <c r="A146" s="1" t="s">
        <v>584</v>
      </c>
      <c r="B146" s="1">
        <v>278</v>
      </c>
    </row>
    <row r="147" spans="1:2">
      <c r="A147" s="1" t="s">
        <v>584</v>
      </c>
      <c r="B147" s="1">
        <v>75</v>
      </c>
    </row>
    <row r="148" spans="1:2">
      <c r="A148" s="1" t="s">
        <v>584</v>
      </c>
      <c r="B148" s="1">
        <v>183</v>
      </c>
    </row>
    <row r="149" spans="1:2">
      <c r="A149" s="1" t="s">
        <v>584</v>
      </c>
      <c r="B149" s="1">
        <v>250</v>
      </c>
    </row>
    <row r="150" spans="1:2">
      <c r="A150" s="1" t="s">
        <v>584</v>
      </c>
      <c r="B150" s="1">
        <v>326</v>
      </c>
    </row>
    <row r="151" spans="1:2">
      <c r="A151" s="1" t="s">
        <v>584</v>
      </c>
      <c r="B151" s="1">
        <v>319</v>
      </c>
    </row>
    <row r="152" spans="1:2">
      <c r="A152" s="1" t="s">
        <v>584</v>
      </c>
      <c r="B152" s="1">
        <v>31</v>
      </c>
    </row>
    <row r="153" spans="1:2">
      <c r="A153" s="1" t="s">
        <v>584</v>
      </c>
      <c r="B153" s="1">
        <v>361</v>
      </c>
    </row>
    <row r="154" spans="1:2">
      <c r="A154" s="1" t="s">
        <v>584</v>
      </c>
      <c r="B154" s="1">
        <v>357</v>
      </c>
    </row>
    <row r="155" spans="1:2">
      <c r="A155" s="1" t="s">
        <v>584</v>
      </c>
      <c r="B155" s="1">
        <v>296</v>
      </c>
    </row>
    <row r="156" spans="1:2">
      <c r="A156" s="1" t="s">
        <v>584</v>
      </c>
      <c r="B156" s="1">
        <v>308</v>
      </c>
    </row>
    <row r="157" spans="1:2">
      <c r="A157" s="1" t="s">
        <v>584</v>
      </c>
      <c r="B157" s="1">
        <v>226</v>
      </c>
    </row>
    <row r="158" spans="1:2">
      <c r="A158" s="1" t="s">
        <v>584</v>
      </c>
      <c r="B158" s="1">
        <v>103</v>
      </c>
    </row>
    <row r="159" spans="1:2">
      <c r="A159" s="1" t="s">
        <v>584</v>
      </c>
      <c r="B159" s="1">
        <v>313</v>
      </c>
    </row>
    <row r="160" spans="1:2">
      <c r="A160" s="1" t="s">
        <v>585</v>
      </c>
      <c r="B160" s="1">
        <v>249</v>
      </c>
    </row>
    <row r="161" spans="1:2">
      <c r="A161" s="1" t="s">
        <v>585</v>
      </c>
      <c r="B161" s="1">
        <v>228</v>
      </c>
    </row>
    <row r="162" spans="1:2">
      <c r="A162" s="1" t="s">
        <v>585</v>
      </c>
      <c r="B162" s="1">
        <v>301</v>
      </c>
    </row>
    <row r="163" spans="1:2">
      <c r="A163" s="1" t="s">
        <v>585</v>
      </c>
      <c r="B163" s="1">
        <v>20</v>
      </c>
    </row>
    <row r="164" spans="1:2">
      <c r="A164" s="1" t="s">
        <v>585</v>
      </c>
      <c r="B164" s="1">
        <v>28</v>
      </c>
    </row>
    <row r="165" spans="1:2">
      <c r="A165" s="1" t="s">
        <v>585</v>
      </c>
      <c r="B165" s="1">
        <v>110</v>
      </c>
    </row>
    <row r="166" spans="1:2">
      <c r="A166" s="1" t="s">
        <v>585</v>
      </c>
      <c r="B166" s="1">
        <v>85</v>
      </c>
    </row>
    <row r="167" spans="1:2">
      <c r="A167" s="1" t="s">
        <v>585</v>
      </c>
      <c r="B167" s="1">
        <v>366</v>
      </c>
    </row>
    <row r="168" spans="1:2">
      <c r="A168" s="1" t="s">
        <v>585</v>
      </c>
      <c r="B168" s="1">
        <v>335</v>
      </c>
    </row>
    <row r="169" spans="1:2">
      <c r="A169" s="1" t="s">
        <v>585</v>
      </c>
      <c r="B169" s="1">
        <v>206</v>
      </c>
    </row>
    <row r="170" spans="1:2">
      <c r="A170" s="1" t="s">
        <v>585</v>
      </c>
      <c r="B170" s="1">
        <v>134</v>
      </c>
    </row>
    <row r="171" spans="1:2">
      <c r="A171" s="1" t="s">
        <v>585</v>
      </c>
      <c r="B171" s="1">
        <v>272</v>
      </c>
    </row>
    <row r="172" spans="1:2">
      <c r="A172" s="1" t="s">
        <v>585</v>
      </c>
      <c r="B172" s="1">
        <v>69</v>
      </c>
    </row>
    <row r="173" spans="1:2">
      <c r="A173" s="1" t="s">
        <v>585</v>
      </c>
      <c r="B173" s="1">
        <v>356</v>
      </c>
    </row>
    <row r="174" spans="1:2">
      <c r="A174" s="1" t="s">
        <v>585</v>
      </c>
      <c r="B174" s="1">
        <v>180</v>
      </c>
    </row>
    <row r="175" spans="1:2">
      <c r="A175" s="1" t="s">
        <v>585</v>
      </c>
      <c r="B175" s="1">
        <v>274</v>
      </c>
    </row>
    <row r="176" spans="1:2">
      <c r="A176" s="1" t="s">
        <v>585</v>
      </c>
      <c r="B176" s="1">
        <v>73</v>
      </c>
    </row>
    <row r="177" spans="1:2">
      <c r="A177" s="1" t="s">
        <v>585</v>
      </c>
      <c r="B177" s="1">
        <v>341</v>
      </c>
    </row>
    <row r="178" spans="1:2">
      <c r="A178" s="1" t="s">
        <v>585</v>
      </c>
      <c r="B178" s="1">
        <v>104</v>
      </c>
    </row>
    <row r="179" spans="1:2">
      <c r="A179" s="1" t="s">
        <v>585</v>
      </c>
      <c r="B179" s="1">
        <v>360</v>
      </c>
    </row>
    <row r="180" spans="1:2">
      <c r="A180" s="1" t="s">
        <v>585</v>
      </c>
      <c r="B180" s="1">
        <v>60</v>
      </c>
    </row>
    <row r="181" spans="1:2">
      <c r="A181" s="1" t="s">
        <v>585</v>
      </c>
      <c r="B181" s="1">
        <v>247</v>
      </c>
    </row>
    <row r="182" spans="1:2">
      <c r="A182" s="1" t="s">
        <v>585</v>
      </c>
      <c r="B182" s="1">
        <v>109</v>
      </c>
    </row>
    <row r="183" spans="1:2">
      <c r="A183" s="1" t="s">
        <v>585</v>
      </c>
      <c r="B183" s="1">
        <v>358</v>
      </c>
    </row>
    <row r="184" spans="1:2">
      <c r="A184" s="1" t="s">
        <v>585</v>
      </c>
      <c r="B184" s="1">
        <v>137</v>
      </c>
    </row>
    <row r="185" spans="1:2">
      <c r="A185" s="1" t="s">
        <v>585</v>
      </c>
      <c r="B185" s="1">
        <v>22</v>
      </c>
    </row>
    <row r="186" spans="1:2">
      <c r="A186" s="1" t="s">
        <v>585</v>
      </c>
      <c r="B186" s="1">
        <v>64</v>
      </c>
    </row>
    <row r="187" spans="1:2">
      <c r="A187" s="1" t="s">
        <v>585</v>
      </c>
      <c r="B187" s="1">
        <v>222</v>
      </c>
    </row>
    <row r="188" spans="1:2">
      <c r="A188" s="1" t="s">
        <v>585</v>
      </c>
      <c r="B188" s="1">
        <v>353</v>
      </c>
    </row>
    <row r="189" spans="1:2">
      <c r="A189" s="1" t="s">
        <v>585</v>
      </c>
      <c r="B189" s="1">
        <v>209</v>
      </c>
    </row>
    <row r="190" spans="1:2">
      <c r="A190" s="1" t="s">
        <v>586</v>
      </c>
      <c r="B190" s="1">
        <v>93</v>
      </c>
    </row>
    <row r="191" spans="1:2">
      <c r="A191" s="1" t="s">
        <v>586</v>
      </c>
      <c r="B191" s="1">
        <v>350</v>
      </c>
    </row>
    <row r="192" spans="1:2">
      <c r="A192" s="1" t="s">
        <v>586</v>
      </c>
      <c r="B192" s="1">
        <v>115</v>
      </c>
    </row>
    <row r="193" spans="1:2">
      <c r="A193" s="1" t="s">
        <v>586</v>
      </c>
      <c r="B193" s="1">
        <v>279</v>
      </c>
    </row>
    <row r="194" spans="1:2">
      <c r="A194" s="1" t="s">
        <v>586</v>
      </c>
      <c r="B194" s="1">
        <v>188</v>
      </c>
    </row>
    <row r="195" spans="1:2">
      <c r="A195" s="1" t="s">
        <v>586</v>
      </c>
      <c r="B195" s="1">
        <v>327</v>
      </c>
    </row>
    <row r="196" spans="1:2">
      <c r="A196" s="1" t="s">
        <v>586</v>
      </c>
      <c r="B196" s="1">
        <v>50</v>
      </c>
    </row>
    <row r="197" spans="1:2">
      <c r="A197" s="1" t="s">
        <v>586</v>
      </c>
      <c r="B197" s="1">
        <v>13</v>
      </c>
    </row>
    <row r="198" spans="1:2">
      <c r="A198" s="1" t="s">
        <v>586</v>
      </c>
      <c r="B198" s="1">
        <v>277</v>
      </c>
    </row>
    <row r="199" spans="1:2">
      <c r="A199" s="1" t="s">
        <v>586</v>
      </c>
      <c r="B199" s="1">
        <v>284</v>
      </c>
    </row>
    <row r="200" spans="1:2">
      <c r="A200" s="1" t="s">
        <v>586</v>
      </c>
      <c r="B200" s="1">
        <v>248</v>
      </c>
    </row>
    <row r="201" spans="1:2">
      <c r="A201" s="1" t="s">
        <v>586</v>
      </c>
      <c r="B201" s="1">
        <v>15</v>
      </c>
    </row>
    <row r="202" spans="1:2">
      <c r="A202" s="1" t="s">
        <v>586</v>
      </c>
      <c r="B202" s="1">
        <v>42</v>
      </c>
    </row>
    <row r="203" spans="1:2">
      <c r="A203" s="1" t="s">
        <v>586</v>
      </c>
      <c r="B203" s="1">
        <v>331</v>
      </c>
    </row>
    <row r="204" spans="1:2">
      <c r="A204" s="1" t="s">
        <v>586</v>
      </c>
      <c r="B204" s="1">
        <v>322</v>
      </c>
    </row>
    <row r="205" spans="1:2">
      <c r="A205" s="1" t="s">
        <v>586</v>
      </c>
      <c r="B205" s="1">
        <v>120</v>
      </c>
    </row>
    <row r="206" spans="1:2">
      <c r="A206" s="1" t="s">
        <v>586</v>
      </c>
      <c r="B206" s="1">
        <v>98</v>
      </c>
    </row>
    <row r="207" spans="1:2">
      <c r="A207" s="1" t="s">
        <v>586</v>
      </c>
      <c r="B207" s="1">
        <v>190</v>
      </c>
    </row>
    <row r="208" spans="1:2">
      <c r="A208" s="1" t="s">
        <v>586</v>
      </c>
      <c r="B208" s="1">
        <v>227</v>
      </c>
    </row>
    <row r="209" spans="1:2">
      <c r="A209" s="1" t="s">
        <v>586</v>
      </c>
      <c r="B209" s="1">
        <v>187</v>
      </c>
    </row>
    <row r="210" spans="1:2">
      <c r="A210" s="1" t="s">
        <v>586</v>
      </c>
      <c r="B210" s="1">
        <v>27</v>
      </c>
    </row>
    <row r="211" spans="1:2">
      <c r="A211" s="1" t="s">
        <v>586</v>
      </c>
      <c r="B211" s="1">
        <v>153</v>
      </c>
    </row>
    <row r="212" spans="1:2">
      <c r="A212" s="1" t="s">
        <v>586</v>
      </c>
      <c r="B212" s="1">
        <v>172</v>
      </c>
    </row>
    <row r="213" spans="1:2">
      <c r="A213" s="1" t="s">
        <v>586</v>
      </c>
      <c r="B213" s="1">
        <v>23</v>
      </c>
    </row>
    <row r="214" spans="1:2">
      <c r="A214" s="1" t="s">
        <v>586</v>
      </c>
      <c r="B214" s="1">
        <v>67</v>
      </c>
    </row>
    <row r="215" spans="1:2">
      <c r="A215" s="1" t="s">
        <v>586</v>
      </c>
      <c r="B215" s="1">
        <v>303</v>
      </c>
    </row>
    <row r="216" spans="1:2">
      <c r="A216" s="1" t="s">
        <v>586</v>
      </c>
      <c r="B216" s="1">
        <v>289</v>
      </c>
    </row>
    <row r="217" spans="1:2">
      <c r="A217" s="1" t="s">
        <v>586</v>
      </c>
      <c r="B217" s="1">
        <v>88</v>
      </c>
    </row>
    <row r="218" spans="1:2">
      <c r="A218" s="1" t="s">
        <v>586</v>
      </c>
      <c r="B218" s="1">
        <v>270</v>
      </c>
    </row>
    <row r="219" spans="1:2">
      <c r="A219" s="1" t="s">
        <v>586</v>
      </c>
      <c r="B219" s="1">
        <v>287</v>
      </c>
    </row>
    <row r="220" spans="1:2">
      <c r="A220" s="1" t="s">
        <v>586</v>
      </c>
      <c r="B220" s="1">
        <v>193</v>
      </c>
    </row>
    <row r="221" spans="1:2">
      <c r="A221" s="1" t="s">
        <v>587</v>
      </c>
      <c r="B221" s="1">
        <v>111</v>
      </c>
    </row>
    <row r="222" spans="1:2">
      <c r="A222" s="1" t="s">
        <v>587</v>
      </c>
      <c r="B222" s="1">
        <v>45</v>
      </c>
    </row>
    <row r="223" spans="1:2">
      <c r="A223" s="1" t="s">
        <v>587</v>
      </c>
      <c r="B223" s="1">
        <v>261</v>
      </c>
    </row>
    <row r="224" spans="1:2">
      <c r="A224" s="1" t="s">
        <v>587</v>
      </c>
      <c r="B224" s="1">
        <v>145</v>
      </c>
    </row>
    <row r="225" spans="1:2">
      <c r="A225" s="1" t="s">
        <v>587</v>
      </c>
      <c r="B225" s="1">
        <v>54</v>
      </c>
    </row>
    <row r="226" spans="1:2">
      <c r="A226" s="1" t="s">
        <v>587</v>
      </c>
      <c r="B226" s="1">
        <v>114</v>
      </c>
    </row>
    <row r="227" spans="1:2">
      <c r="A227" s="1" t="s">
        <v>587</v>
      </c>
      <c r="B227" s="1">
        <v>168</v>
      </c>
    </row>
    <row r="228" spans="1:2">
      <c r="A228" s="1" t="s">
        <v>587</v>
      </c>
      <c r="B228" s="1">
        <v>48</v>
      </c>
    </row>
    <row r="229" spans="1:2">
      <c r="A229" s="1" t="s">
        <v>587</v>
      </c>
      <c r="B229" s="1">
        <v>106</v>
      </c>
    </row>
    <row r="230" spans="1:2">
      <c r="A230" s="1" t="s">
        <v>587</v>
      </c>
      <c r="B230" s="1">
        <v>21</v>
      </c>
    </row>
    <row r="231" spans="1:2">
      <c r="A231" s="1" t="s">
        <v>587</v>
      </c>
      <c r="B231" s="1">
        <v>324</v>
      </c>
    </row>
    <row r="232" spans="1:2">
      <c r="A232" s="1" t="s">
        <v>587</v>
      </c>
      <c r="B232" s="1">
        <v>142</v>
      </c>
    </row>
    <row r="233" spans="1:2">
      <c r="A233" s="1" t="s">
        <v>587</v>
      </c>
      <c r="B233" s="1">
        <v>307</v>
      </c>
    </row>
    <row r="234" spans="1:2">
      <c r="A234" s="1" t="s">
        <v>587</v>
      </c>
      <c r="B234" s="1">
        <v>198</v>
      </c>
    </row>
    <row r="235" spans="1:2">
      <c r="A235" s="1" t="s">
        <v>587</v>
      </c>
      <c r="B235" s="1">
        <v>102</v>
      </c>
    </row>
    <row r="236" spans="1:2">
      <c r="A236" s="1" t="s">
        <v>587</v>
      </c>
      <c r="B236" s="1">
        <v>44</v>
      </c>
    </row>
    <row r="237" spans="1:2">
      <c r="A237" s="1" t="s">
        <v>587</v>
      </c>
      <c r="B237" s="1">
        <v>154</v>
      </c>
    </row>
    <row r="238" spans="1:2">
      <c r="A238" s="1" t="s">
        <v>587</v>
      </c>
      <c r="B238" s="1">
        <v>141</v>
      </c>
    </row>
    <row r="239" spans="1:2">
      <c r="A239" s="1" t="s">
        <v>587</v>
      </c>
      <c r="B239" s="1">
        <v>311</v>
      </c>
    </row>
    <row r="240" spans="1:2">
      <c r="A240" s="1" t="s">
        <v>587</v>
      </c>
      <c r="B240" s="1">
        <v>344</v>
      </c>
    </row>
    <row r="241" spans="1:2">
      <c r="A241" s="1" t="s">
        <v>587</v>
      </c>
      <c r="B241" s="1">
        <v>291</v>
      </c>
    </row>
    <row r="242" spans="1:2">
      <c r="A242" s="1" t="s">
        <v>587</v>
      </c>
      <c r="B242" s="1">
        <v>339</v>
      </c>
    </row>
    <row r="243" spans="1:2">
      <c r="A243" s="1" t="s">
        <v>587</v>
      </c>
      <c r="B243" s="1">
        <v>116</v>
      </c>
    </row>
    <row r="244" spans="1:2">
      <c r="A244" s="1" t="s">
        <v>587</v>
      </c>
      <c r="B244" s="1">
        <v>36</v>
      </c>
    </row>
    <row r="245" spans="1:2">
      <c r="A245" s="1" t="s">
        <v>587</v>
      </c>
      <c r="B245" s="1">
        <v>286</v>
      </c>
    </row>
    <row r="246" spans="1:2">
      <c r="A246" s="1" t="s">
        <v>587</v>
      </c>
      <c r="B246" s="1">
        <v>245</v>
      </c>
    </row>
    <row r="247" spans="1:2">
      <c r="A247" s="1" t="s">
        <v>587</v>
      </c>
      <c r="B247" s="1">
        <v>352</v>
      </c>
    </row>
    <row r="248" spans="1:2">
      <c r="A248" s="1" t="s">
        <v>587</v>
      </c>
      <c r="B248" s="1">
        <v>167</v>
      </c>
    </row>
    <row r="249" spans="1:2">
      <c r="A249" s="1" t="s">
        <v>587</v>
      </c>
      <c r="B249" s="1">
        <v>61</v>
      </c>
    </row>
    <row r="250" spans="1:2">
      <c r="A250" s="1" t="s">
        <v>587</v>
      </c>
      <c r="B250" s="1">
        <v>333</v>
      </c>
    </row>
    <row r="251" spans="1:2">
      <c r="A251" s="1" t="s">
        <v>587</v>
      </c>
      <c r="B251" s="1">
        <v>11</v>
      </c>
    </row>
    <row r="252" spans="1:2">
      <c r="A252" s="1" t="s">
        <v>588</v>
      </c>
      <c r="B252" s="1">
        <v>225</v>
      </c>
    </row>
    <row r="253" spans="1:2">
      <c r="A253" s="1" t="s">
        <v>588</v>
      </c>
      <c r="B253" s="1">
        <v>161</v>
      </c>
    </row>
    <row r="254" spans="1:2">
      <c r="A254" s="1" t="s">
        <v>588</v>
      </c>
      <c r="B254" s="1">
        <v>49</v>
      </c>
    </row>
    <row r="255" spans="1:2">
      <c r="A255" s="1" t="s">
        <v>588</v>
      </c>
      <c r="B255" s="1">
        <v>232</v>
      </c>
    </row>
    <row r="256" spans="1:2">
      <c r="A256" s="1" t="s">
        <v>588</v>
      </c>
      <c r="B256" s="1">
        <v>82</v>
      </c>
    </row>
    <row r="257" spans="1:2">
      <c r="A257" s="1" t="s">
        <v>588</v>
      </c>
      <c r="B257" s="1">
        <v>6</v>
      </c>
    </row>
    <row r="258" spans="1:2">
      <c r="A258" s="1" t="s">
        <v>588</v>
      </c>
      <c r="B258" s="1">
        <v>8</v>
      </c>
    </row>
    <row r="259" spans="1:2">
      <c r="A259" s="1" t="s">
        <v>588</v>
      </c>
      <c r="B259" s="1">
        <v>184</v>
      </c>
    </row>
    <row r="260" spans="1:2">
      <c r="A260" s="1" t="s">
        <v>588</v>
      </c>
      <c r="B260" s="1">
        <v>263</v>
      </c>
    </row>
    <row r="261" spans="1:2">
      <c r="A261" s="1" t="s">
        <v>588</v>
      </c>
      <c r="B261" s="1">
        <v>71</v>
      </c>
    </row>
    <row r="262" spans="1:2">
      <c r="A262" s="1" t="s">
        <v>588</v>
      </c>
      <c r="B262" s="1">
        <v>158</v>
      </c>
    </row>
    <row r="263" spans="1:2">
      <c r="A263" s="1" t="s">
        <v>588</v>
      </c>
      <c r="B263" s="1">
        <v>242</v>
      </c>
    </row>
    <row r="264" spans="1:2">
      <c r="A264" s="1" t="s">
        <v>588</v>
      </c>
      <c r="B264" s="1">
        <v>175</v>
      </c>
    </row>
    <row r="265" spans="1:2">
      <c r="A265" s="1" t="s">
        <v>588</v>
      </c>
      <c r="B265" s="1">
        <v>1</v>
      </c>
    </row>
    <row r="266" spans="1:2">
      <c r="A266" s="1" t="s">
        <v>588</v>
      </c>
      <c r="B266" s="1">
        <v>113</v>
      </c>
    </row>
    <row r="267" spans="1:2">
      <c r="A267" s="1" t="s">
        <v>588</v>
      </c>
      <c r="B267" s="1">
        <v>207</v>
      </c>
    </row>
    <row r="268" spans="1:2">
      <c r="A268" s="1" t="s">
        <v>588</v>
      </c>
      <c r="B268" s="1">
        <v>255</v>
      </c>
    </row>
    <row r="269" spans="1:2">
      <c r="A269" s="1" t="s">
        <v>588</v>
      </c>
      <c r="B269" s="1">
        <v>246</v>
      </c>
    </row>
    <row r="270" spans="1:2">
      <c r="A270" s="1" t="s">
        <v>588</v>
      </c>
      <c r="B270" s="1">
        <v>177</v>
      </c>
    </row>
    <row r="271" spans="1:2">
      <c r="A271" s="1" t="s">
        <v>588</v>
      </c>
      <c r="B271" s="1">
        <v>63</v>
      </c>
    </row>
    <row r="272" spans="1:2">
      <c r="A272" s="1" t="s">
        <v>588</v>
      </c>
      <c r="B272" s="1">
        <v>204</v>
      </c>
    </row>
    <row r="273" spans="1:2">
      <c r="A273" s="1" t="s">
        <v>588</v>
      </c>
      <c r="B273" s="1">
        <v>160</v>
      </c>
    </row>
    <row r="274" spans="1:2">
      <c r="A274" s="1" t="s">
        <v>588</v>
      </c>
      <c r="B274" s="1">
        <v>119</v>
      </c>
    </row>
    <row r="275" spans="1:2">
      <c r="A275" s="1" t="s">
        <v>588</v>
      </c>
      <c r="B275" s="1">
        <v>195</v>
      </c>
    </row>
    <row r="276" spans="1:2">
      <c r="A276" s="1" t="s">
        <v>588</v>
      </c>
      <c r="B276" s="1">
        <v>149</v>
      </c>
    </row>
    <row r="277" spans="1:2">
      <c r="A277" s="1" t="s">
        <v>588</v>
      </c>
      <c r="B277" s="1">
        <v>18</v>
      </c>
    </row>
    <row r="278" spans="1:2">
      <c r="A278" s="1" t="s">
        <v>588</v>
      </c>
      <c r="B278" s="1">
        <v>233</v>
      </c>
    </row>
    <row r="279" spans="1:2">
      <c r="A279" s="1" t="s">
        <v>588</v>
      </c>
      <c r="B279" s="1">
        <v>257</v>
      </c>
    </row>
    <row r="280" spans="1:2">
      <c r="A280" s="1" t="s">
        <v>588</v>
      </c>
      <c r="B280" s="1">
        <v>151</v>
      </c>
    </row>
    <row r="281" spans="1:2">
      <c r="A281" s="1" t="s">
        <v>588</v>
      </c>
      <c r="B281" s="1">
        <v>315</v>
      </c>
    </row>
    <row r="282" spans="1:2">
      <c r="A282" s="1" t="s">
        <v>589</v>
      </c>
      <c r="B282" s="1">
        <v>359</v>
      </c>
    </row>
    <row r="283" spans="1:2">
      <c r="A283" s="1" t="s">
        <v>589</v>
      </c>
      <c r="B283" s="1">
        <v>125</v>
      </c>
    </row>
    <row r="284" spans="1:2">
      <c r="A284" s="1" t="s">
        <v>589</v>
      </c>
      <c r="B284" s="1">
        <v>244</v>
      </c>
    </row>
    <row r="285" spans="1:2">
      <c r="A285" s="1" t="s">
        <v>589</v>
      </c>
      <c r="B285" s="1">
        <v>202</v>
      </c>
    </row>
    <row r="286" spans="1:2">
      <c r="A286" s="1" t="s">
        <v>589</v>
      </c>
      <c r="B286" s="1">
        <v>24</v>
      </c>
    </row>
    <row r="287" spans="1:2">
      <c r="A287" s="1" t="s">
        <v>589</v>
      </c>
      <c r="B287" s="1">
        <v>87</v>
      </c>
    </row>
    <row r="288" spans="1:2">
      <c r="A288" s="1" t="s">
        <v>589</v>
      </c>
      <c r="B288" s="1">
        <v>234</v>
      </c>
    </row>
    <row r="289" spans="1:2">
      <c r="A289" s="1" t="s">
        <v>589</v>
      </c>
      <c r="B289" s="1">
        <v>283</v>
      </c>
    </row>
    <row r="290" spans="1:2">
      <c r="A290" s="1" t="s">
        <v>589</v>
      </c>
      <c r="B290" s="1">
        <v>342</v>
      </c>
    </row>
    <row r="291" spans="1:2">
      <c r="A291" s="1" t="s">
        <v>589</v>
      </c>
      <c r="B291" s="1">
        <v>220</v>
      </c>
    </row>
    <row r="292" spans="1:2">
      <c r="A292" s="1" t="s">
        <v>589</v>
      </c>
      <c r="B292" s="1">
        <v>237</v>
      </c>
    </row>
    <row r="293" spans="1:2">
      <c r="A293" s="1" t="s">
        <v>589</v>
      </c>
      <c r="B293" s="1">
        <v>72</v>
      </c>
    </row>
    <row r="294" spans="1:2">
      <c r="A294" s="1" t="s">
        <v>589</v>
      </c>
      <c r="B294" s="1">
        <v>138</v>
      </c>
    </row>
    <row r="295" spans="1:2">
      <c r="A295" s="1" t="s">
        <v>589</v>
      </c>
      <c r="B295" s="1">
        <v>294</v>
      </c>
    </row>
    <row r="296" spans="1:2">
      <c r="A296" s="1" t="s">
        <v>589</v>
      </c>
      <c r="B296" s="1">
        <v>171</v>
      </c>
    </row>
    <row r="297" spans="1:2">
      <c r="A297" s="1" t="s">
        <v>589</v>
      </c>
      <c r="B297" s="1">
        <v>254</v>
      </c>
    </row>
    <row r="298" spans="1:2">
      <c r="A298" s="1" t="s">
        <v>589</v>
      </c>
      <c r="B298" s="1">
        <v>288</v>
      </c>
    </row>
    <row r="299" spans="1:2">
      <c r="A299" s="1" t="s">
        <v>589</v>
      </c>
      <c r="B299" s="1">
        <v>5</v>
      </c>
    </row>
    <row r="300" spans="1:2">
      <c r="A300" s="1" t="s">
        <v>589</v>
      </c>
      <c r="B300" s="1">
        <v>241</v>
      </c>
    </row>
    <row r="301" spans="1:2">
      <c r="A301" s="1" t="s">
        <v>589</v>
      </c>
      <c r="B301" s="1">
        <v>192</v>
      </c>
    </row>
    <row r="302" spans="1:2">
      <c r="A302" s="1" t="s">
        <v>589</v>
      </c>
      <c r="B302" s="1">
        <v>243</v>
      </c>
    </row>
    <row r="303" spans="1:2">
      <c r="A303" s="1" t="s">
        <v>589</v>
      </c>
      <c r="B303" s="1">
        <v>117</v>
      </c>
    </row>
    <row r="304" spans="1:2">
      <c r="A304" s="1" t="s">
        <v>589</v>
      </c>
      <c r="B304" s="1">
        <v>201</v>
      </c>
    </row>
    <row r="305" spans="1:2">
      <c r="A305" s="1" t="s">
        <v>589</v>
      </c>
      <c r="B305" s="1">
        <v>196</v>
      </c>
    </row>
    <row r="306" spans="1:2">
      <c r="A306" s="1" t="s">
        <v>589</v>
      </c>
      <c r="B306" s="1">
        <v>176</v>
      </c>
    </row>
    <row r="307" spans="1:2">
      <c r="A307" s="1" t="s">
        <v>589</v>
      </c>
      <c r="B307" s="1">
        <v>7</v>
      </c>
    </row>
    <row r="308" spans="1:2">
      <c r="A308" s="1" t="s">
        <v>589</v>
      </c>
      <c r="B308" s="1">
        <v>264</v>
      </c>
    </row>
    <row r="309" spans="1:2">
      <c r="A309" s="1" t="s">
        <v>589</v>
      </c>
      <c r="B309" s="1">
        <v>94</v>
      </c>
    </row>
    <row r="310" spans="1:2">
      <c r="A310" s="1" t="s">
        <v>589</v>
      </c>
      <c r="B310" s="1">
        <v>229</v>
      </c>
    </row>
    <row r="311" spans="1:2">
      <c r="A311" s="1" t="s">
        <v>589</v>
      </c>
      <c r="B311" s="1">
        <v>38</v>
      </c>
    </row>
    <row r="312" spans="1:2">
      <c r="A312" s="1" t="s">
        <v>589</v>
      </c>
      <c r="B312" s="1">
        <v>79</v>
      </c>
    </row>
    <row r="313" spans="1:2">
      <c r="A313" s="1" t="s">
        <v>590</v>
      </c>
      <c r="B313" s="1">
        <v>19</v>
      </c>
    </row>
    <row r="314" spans="1:2">
      <c r="A314" s="1" t="s">
        <v>590</v>
      </c>
      <c r="B314" s="1">
        <v>34</v>
      </c>
    </row>
    <row r="315" spans="1:2">
      <c r="A315" s="1" t="s">
        <v>590</v>
      </c>
      <c r="B315" s="1">
        <v>348</v>
      </c>
    </row>
    <row r="316" spans="1:2">
      <c r="A316" s="1" t="s">
        <v>590</v>
      </c>
      <c r="B316" s="1">
        <v>266</v>
      </c>
    </row>
    <row r="317" spans="1:2">
      <c r="A317" s="1" t="s">
        <v>590</v>
      </c>
      <c r="B317" s="1">
        <v>310</v>
      </c>
    </row>
    <row r="318" spans="1:2">
      <c r="A318" s="1" t="s">
        <v>590</v>
      </c>
      <c r="B318" s="1">
        <v>76</v>
      </c>
    </row>
    <row r="319" spans="1:2">
      <c r="A319" s="1" t="s">
        <v>590</v>
      </c>
      <c r="B319" s="1">
        <v>51</v>
      </c>
    </row>
    <row r="320" spans="1:2">
      <c r="A320" s="1" t="s">
        <v>590</v>
      </c>
      <c r="B320" s="1">
        <v>97</v>
      </c>
    </row>
    <row r="321" spans="1:2">
      <c r="A321" s="1" t="s">
        <v>590</v>
      </c>
      <c r="B321" s="1">
        <v>80</v>
      </c>
    </row>
    <row r="322" spans="1:2">
      <c r="A322" s="1" t="s">
        <v>590</v>
      </c>
      <c r="B322" s="1">
        <v>282</v>
      </c>
    </row>
    <row r="323" spans="1:2">
      <c r="A323" s="1" t="s">
        <v>590</v>
      </c>
      <c r="B323" s="1">
        <v>46</v>
      </c>
    </row>
    <row r="324" spans="1:2">
      <c r="A324" s="1" t="s">
        <v>590</v>
      </c>
      <c r="B324" s="1">
        <v>66</v>
      </c>
    </row>
    <row r="325" spans="1:2">
      <c r="A325" s="1" t="s">
        <v>590</v>
      </c>
      <c r="B325" s="1">
        <v>126</v>
      </c>
    </row>
    <row r="326" spans="1:2">
      <c r="A326" s="1" t="s">
        <v>590</v>
      </c>
      <c r="B326" s="1">
        <v>127</v>
      </c>
    </row>
    <row r="327" spans="1:2">
      <c r="A327" s="1" t="s">
        <v>590</v>
      </c>
      <c r="B327" s="1">
        <v>131</v>
      </c>
    </row>
    <row r="328" spans="1:2">
      <c r="A328" s="1" t="s">
        <v>590</v>
      </c>
      <c r="B328" s="1">
        <v>107</v>
      </c>
    </row>
    <row r="329" spans="1:2">
      <c r="A329" s="1" t="s">
        <v>590</v>
      </c>
      <c r="B329" s="1">
        <v>143</v>
      </c>
    </row>
    <row r="330" spans="1:2">
      <c r="A330" s="1" t="s">
        <v>590</v>
      </c>
      <c r="B330" s="1">
        <v>146</v>
      </c>
    </row>
    <row r="331" spans="1:2">
      <c r="A331" s="1" t="s">
        <v>590</v>
      </c>
      <c r="B331" s="1">
        <v>203</v>
      </c>
    </row>
    <row r="332" spans="1:2">
      <c r="A332" s="1" t="s">
        <v>590</v>
      </c>
      <c r="B332" s="1">
        <v>185</v>
      </c>
    </row>
    <row r="333" spans="1:2">
      <c r="A333" s="1" t="s">
        <v>590</v>
      </c>
      <c r="B333" s="1">
        <v>156</v>
      </c>
    </row>
    <row r="334" spans="1:2">
      <c r="A334" s="1" t="s">
        <v>590</v>
      </c>
      <c r="B334" s="1">
        <v>9</v>
      </c>
    </row>
    <row r="335" spans="1:2">
      <c r="A335" s="1" t="s">
        <v>590</v>
      </c>
      <c r="B335" s="1">
        <v>182</v>
      </c>
    </row>
    <row r="336" spans="1:2">
      <c r="A336" s="1" t="s">
        <v>590</v>
      </c>
      <c r="B336" s="1">
        <v>230</v>
      </c>
    </row>
    <row r="337" spans="1:2">
      <c r="A337" s="1" t="s">
        <v>590</v>
      </c>
      <c r="B337" s="1">
        <v>132</v>
      </c>
    </row>
    <row r="338" spans="1:2">
      <c r="A338" s="1" t="s">
        <v>590</v>
      </c>
      <c r="B338" s="1">
        <v>309</v>
      </c>
    </row>
    <row r="339" spans="1:2">
      <c r="A339" s="1" t="s">
        <v>590</v>
      </c>
      <c r="B339" s="1">
        <v>47</v>
      </c>
    </row>
    <row r="340" spans="1:2">
      <c r="A340" s="1" t="s">
        <v>590</v>
      </c>
      <c r="B340" s="1">
        <v>281</v>
      </c>
    </row>
    <row r="341" spans="1:2">
      <c r="A341" s="1" t="s">
        <v>590</v>
      </c>
      <c r="B341" s="1">
        <v>99</v>
      </c>
    </row>
    <row r="342" spans="1:2">
      <c r="A342" s="1" t="s">
        <v>590</v>
      </c>
      <c r="B342" s="1">
        <v>174</v>
      </c>
    </row>
    <row r="343" spans="1:2">
      <c r="A343" s="1" t="s">
        <v>591</v>
      </c>
      <c r="B343" s="1">
        <v>129</v>
      </c>
    </row>
    <row r="344" spans="1:2">
      <c r="A344" s="1" t="s">
        <v>591</v>
      </c>
      <c r="B344" s="1">
        <v>328</v>
      </c>
    </row>
    <row r="345" spans="1:2">
      <c r="A345" s="1" t="s">
        <v>591</v>
      </c>
      <c r="B345" s="1">
        <v>157</v>
      </c>
    </row>
    <row r="346" spans="1:2">
      <c r="A346" s="1" t="s">
        <v>591</v>
      </c>
      <c r="B346" s="1">
        <v>165</v>
      </c>
    </row>
    <row r="347" spans="1:2">
      <c r="A347" s="1" t="s">
        <v>591</v>
      </c>
      <c r="B347" s="1">
        <v>56</v>
      </c>
    </row>
    <row r="348" spans="1:2">
      <c r="A348" s="1" t="s">
        <v>591</v>
      </c>
      <c r="B348" s="1">
        <v>10</v>
      </c>
    </row>
    <row r="349" spans="1:2">
      <c r="A349" s="1" t="s">
        <v>591</v>
      </c>
      <c r="B349" s="1">
        <v>12</v>
      </c>
    </row>
    <row r="350" spans="1:2">
      <c r="A350" s="1" t="s">
        <v>591</v>
      </c>
      <c r="B350" s="1">
        <v>105</v>
      </c>
    </row>
    <row r="351" spans="1:2">
      <c r="A351" s="1" t="s">
        <v>591</v>
      </c>
      <c r="B351" s="1">
        <v>43</v>
      </c>
    </row>
    <row r="352" spans="1:2">
      <c r="A352" s="1" t="s">
        <v>591</v>
      </c>
      <c r="B352" s="1">
        <v>41</v>
      </c>
    </row>
    <row r="353" spans="1:2">
      <c r="A353" s="1" t="s">
        <v>591</v>
      </c>
      <c r="B353" s="1">
        <v>39</v>
      </c>
    </row>
    <row r="354" spans="1:2">
      <c r="A354" s="1" t="s">
        <v>591</v>
      </c>
      <c r="B354" s="1">
        <v>314</v>
      </c>
    </row>
    <row r="355" spans="1:2">
      <c r="A355" s="1" t="s">
        <v>591</v>
      </c>
      <c r="B355" s="1">
        <v>163</v>
      </c>
    </row>
    <row r="356" spans="1:2">
      <c r="A356" s="1" t="s">
        <v>591</v>
      </c>
      <c r="B356" s="1">
        <v>26</v>
      </c>
    </row>
    <row r="357" spans="1:2">
      <c r="A357" s="1" t="s">
        <v>591</v>
      </c>
      <c r="B357" s="1">
        <v>320</v>
      </c>
    </row>
    <row r="358" spans="1:2">
      <c r="A358" s="1" t="s">
        <v>591</v>
      </c>
      <c r="B358" s="1">
        <v>96</v>
      </c>
    </row>
    <row r="359" spans="1:2">
      <c r="A359" s="1" t="s">
        <v>591</v>
      </c>
      <c r="B359" s="1">
        <v>304</v>
      </c>
    </row>
    <row r="360" spans="1:2">
      <c r="A360" s="1" t="s">
        <v>591</v>
      </c>
      <c r="B360" s="1">
        <v>128</v>
      </c>
    </row>
    <row r="361" spans="1:2">
      <c r="A361" s="1" t="s">
        <v>591</v>
      </c>
      <c r="B361" s="1">
        <v>240</v>
      </c>
    </row>
    <row r="362" spans="1:2">
      <c r="A362" s="1" t="s">
        <v>591</v>
      </c>
      <c r="B362" s="1">
        <v>135</v>
      </c>
    </row>
    <row r="363" spans="1:2">
      <c r="A363" s="1" t="s">
        <v>591</v>
      </c>
      <c r="B363" s="1">
        <v>70</v>
      </c>
    </row>
    <row r="364" spans="1:2">
      <c r="A364" s="1" t="s">
        <v>591</v>
      </c>
      <c r="B364" s="1">
        <v>53</v>
      </c>
    </row>
    <row r="365" spans="1:2">
      <c r="A365" s="1" t="s">
        <v>591</v>
      </c>
      <c r="B365" s="1">
        <v>162</v>
      </c>
    </row>
    <row r="366" spans="1:2">
      <c r="A366" s="1" t="s">
        <v>591</v>
      </c>
      <c r="B366" s="1">
        <v>95</v>
      </c>
    </row>
    <row r="367" spans="1:2">
      <c r="A367" s="1" t="s">
        <v>591</v>
      </c>
      <c r="B367" s="1">
        <v>84</v>
      </c>
    </row>
    <row r="368" spans="1:2">
      <c r="A368" s="1" t="s">
        <v>591</v>
      </c>
      <c r="B368" s="1">
        <v>173</v>
      </c>
    </row>
    <row r="369" spans="1:2">
      <c r="A369" s="1" t="s">
        <v>591</v>
      </c>
      <c r="B369" s="1">
        <v>78</v>
      </c>
    </row>
    <row r="370" spans="1:2">
      <c r="A370" s="1" t="s">
        <v>591</v>
      </c>
      <c r="B370" s="1">
        <v>123</v>
      </c>
    </row>
    <row r="371" spans="1:2">
      <c r="A371" s="1" t="s">
        <v>591</v>
      </c>
      <c r="B371" s="1">
        <v>16</v>
      </c>
    </row>
    <row r="372" spans="1:2">
      <c r="A372" s="1" t="s">
        <v>591</v>
      </c>
      <c r="B372" s="1">
        <v>3</v>
      </c>
    </row>
    <row r="373" spans="1:2">
      <c r="A373" s="1" t="s">
        <v>591</v>
      </c>
      <c r="B373" s="1">
        <v>100</v>
      </c>
    </row>
  </sheetData>
  <printOptions headings="1" gridLines="1"/>
  <pageMargins left="0.7" right="0.7" top="0.75" bottom="0.75" header="0.3" footer="0.3"/>
  <pageSetup scale="12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C5:E265"/>
  <sheetViews>
    <sheetView topLeftCell="A21" workbookViewId="0">
      <selection activeCell="G50" sqref="G50"/>
    </sheetView>
  </sheetViews>
  <sheetFormatPr defaultColWidth="9.140625" defaultRowHeight="12.75"/>
  <cols>
    <col min="1" max="16384" width="9.140625" style="47"/>
  </cols>
  <sheetData>
    <row r="5" spans="3:5">
      <c r="D5" s="19"/>
      <c r="E5" s="19"/>
    </row>
    <row r="6" spans="3:5">
      <c r="C6" s="48" t="s">
        <v>46</v>
      </c>
      <c r="D6" s="40">
        <v>2.2284122199999999E-2</v>
      </c>
      <c r="E6" s="40"/>
    </row>
    <row r="7" spans="3:5">
      <c r="C7" s="48" t="s">
        <v>46</v>
      </c>
      <c r="D7" s="40">
        <v>-3.5422344000000001E-2</v>
      </c>
      <c r="E7" s="40"/>
    </row>
    <row r="8" spans="3:5">
      <c r="C8" s="48" t="s">
        <v>46</v>
      </c>
      <c r="D8" s="40">
        <v>0.1158192083</v>
      </c>
      <c r="E8" s="40"/>
    </row>
    <row r="9" spans="3:5">
      <c r="C9" s="48" t="s">
        <v>46</v>
      </c>
      <c r="D9" s="40">
        <v>-2.0565553E-2</v>
      </c>
      <c r="E9" s="40"/>
    </row>
    <row r="10" spans="3:5">
      <c r="C10" s="48" t="s">
        <v>46</v>
      </c>
      <c r="D10" s="40">
        <v>-2.0997374999999999E-2</v>
      </c>
      <c r="E10" s="40"/>
    </row>
    <row r="11" spans="3:5">
      <c r="C11" s="48" t="s">
        <v>46</v>
      </c>
      <c r="D11" s="40">
        <v>-0.13136729599999999</v>
      </c>
      <c r="E11" s="40"/>
    </row>
    <row r="12" spans="3:5">
      <c r="C12" s="48" t="s">
        <v>46</v>
      </c>
      <c r="D12" s="40">
        <v>-8.8050313000000005E-2</v>
      </c>
      <c r="E12" s="40"/>
    </row>
    <row r="13" spans="3:5">
      <c r="C13" s="48" t="s">
        <v>46</v>
      </c>
      <c r="D13" s="40">
        <v>1.3793103399999999E-2</v>
      </c>
      <c r="E13" s="40"/>
    </row>
    <row r="14" spans="3:5">
      <c r="C14" s="48" t="s">
        <v>46</v>
      </c>
      <c r="D14" s="40">
        <v>1.3605441899999999E-2</v>
      </c>
      <c r="E14" s="40"/>
    </row>
    <row r="15" spans="3:5">
      <c r="C15" s="48" t="s">
        <v>46</v>
      </c>
      <c r="D15" s="40">
        <v>-5.8219180000000002E-2</v>
      </c>
      <c r="E15" s="40"/>
    </row>
    <row r="16" spans="3:5">
      <c r="C16" s="48" t="s">
        <v>46</v>
      </c>
      <c r="D16" s="40">
        <v>5.4545454700000003E-2</v>
      </c>
      <c r="E16" s="40"/>
    </row>
    <row r="17" spans="3:5">
      <c r="C17" s="48" t="s">
        <v>46</v>
      </c>
      <c r="D17" s="40">
        <v>0.100689657</v>
      </c>
      <c r="E17" s="40"/>
    </row>
    <row r="18" spans="3:5">
      <c r="C18" s="48" t="s">
        <v>46</v>
      </c>
      <c r="D18" s="40">
        <v>-4.4303796999999999E-2</v>
      </c>
      <c r="E18" s="40"/>
    </row>
    <row r="19" spans="3:5">
      <c r="C19" s="48" t="s">
        <v>46</v>
      </c>
      <c r="D19" s="40">
        <v>-5.2980131999999999E-2</v>
      </c>
      <c r="E19" s="40"/>
    </row>
    <row r="20" spans="3:5">
      <c r="C20" s="48" t="s">
        <v>46</v>
      </c>
      <c r="D20" s="40">
        <v>0.21748250720000001</v>
      </c>
      <c r="E20" s="40"/>
    </row>
    <row r="21" spans="3:5">
      <c r="C21" s="48" t="s">
        <v>46</v>
      </c>
      <c r="D21" s="40">
        <v>-5.5072464000000002E-2</v>
      </c>
      <c r="E21" s="40"/>
    </row>
    <row r="22" spans="3:5">
      <c r="C22" s="48" t="s">
        <v>46</v>
      </c>
      <c r="D22" s="40">
        <v>-2.4539877000000002E-2</v>
      </c>
      <c r="E22" s="40"/>
    </row>
    <row r="23" spans="3:5">
      <c r="C23" s="48" t="s">
        <v>46</v>
      </c>
      <c r="D23" s="40">
        <v>-3.3962264999999998E-2</v>
      </c>
      <c r="E23" s="40"/>
    </row>
    <row r="24" spans="3:5">
      <c r="C24" s="48" t="s">
        <v>46</v>
      </c>
      <c r="D24" s="40">
        <v>-1.6447369E-2</v>
      </c>
      <c r="E24" s="40"/>
    </row>
    <row r="25" spans="3:5">
      <c r="C25" s="48" t="s">
        <v>46</v>
      </c>
      <c r="D25" s="40">
        <v>-6.0200668999999998E-2</v>
      </c>
      <c r="E25" s="40"/>
    </row>
    <row r="26" spans="3:5">
      <c r="C26" s="48" t="s">
        <v>46</v>
      </c>
      <c r="D26" s="40">
        <v>-0.113167264</v>
      </c>
      <c r="E26" s="40"/>
    </row>
    <row r="27" spans="3:5">
      <c r="C27" s="48" t="s">
        <v>46</v>
      </c>
      <c r="D27" s="40">
        <v>-6.0975610999999999E-2</v>
      </c>
      <c r="E27" s="40"/>
    </row>
    <row r="28" spans="3:5">
      <c r="C28" s="48" t="s">
        <v>46</v>
      </c>
      <c r="D28" s="40">
        <v>0.1212121248</v>
      </c>
      <c r="E28" s="40"/>
    </row>
    <row r="29" spans="3:5">
      <c r="C29" s="48" t="s">
        <v>46</v>
      </c>
      <c r="D29" s="40">
        <v>0.17065636810000001</v>
      </c>
      <c r="E29" s="40"/>
    </row>
    <row r="30" spans="3:5">
      <c r="C30" s="48" t="s">
        <v>46</v>
      </c>
      <c r="D30" s="40">
        <v>-2.3333333000000001E-2</v>
      </c>
      <c r="E30" s="40"/>
    </row>
    <row r="31" spans="3:5">
      <c r="C31" s="48" t="s">
        <v>46</v>
      </c>
      <c r="D31" s="40">
        <v>0.13310579959999999</v>
      </c>
      <c r="E31" s="40"/>
    </row>
    <row r="32" spans="3:5">
      <c r="C32" s="48" t="s">
        <v>46</v>
      </c>
      <c r="D32" s="40">
        <v>-3.9156626999999999E-2</v>
      </c>
      <c r="E32" s="40"/>
    </row>
    <row r="33" spans="3:5">
      <c r="C33" s="48" t="s">
        <v>46</v>
      </c>
      <c r="D33" s="19">
        <v>0.1134796292</v>
      </c>
      <c r="E33" s="19"/>
    </row>
    <row r="34" spans="3:5">
      <c r="C34" s="48" t="s">
        <v>46</v>
      </c>
      <c r="D34" s="19">
        <v>-5.3977272999999999E-2</v>
      </c>
      <c r="E34" s="19"/>
    </row>
    <row r="35" spans="3:5">
      <c r="C35" s="48" t="s">
        <v>46</v>
      </c>
      <c r="D35" s="19">
        <v>-0.15855856199999999</v>
      </c>
      <c r="E35" s="19"/>
    </row>
    <row r="36" spans="3:5">
      <c r="C36" s="48" t="s">
        <v>46</v>
      </c>
      <c r="D36" s="19">
        <v>-7.2202167999999997E-2</v>
      </c>
      <c r="E36" s="19"/>
    </row>
    <row r="37" spans="3:5">
      <c r="C37" s="48" t="s">
        <v>46</v>
      </c>
      <c r="D37" s="19">
        <v>-4.2801554999999998E-2</v>
      </c>
      <c r="E37" s="19"/>
    </row>
    <row r="38" spans="3:5">
      <c r="C38" s="48" t="s">
        <v>46</v>
      </c>
      <c r="D38" s="19">
        <v>5.5284552299999998E-2</v>
      </c>
      <c r="E38" s="19"/>
    </row>
    <row r="39" spans="3:5">
      <c r="C39" s="48" t="s">
        <v>46</v>
      </c>
      <c r="D39" s="19">
        <v>0</v>
      </c>
      <c r="E39" s="19"/>
    </row>
    <row r="40" spans="3:5">
      <c r="C40" s="48" t="s">
        <v>46</v>
      </c>
      <c r="D40" s="19">
        <v>0.17054264250000001</v>
      </c>
      <c r="E40" s="19"/>
    </row>
    <row r="41" spans="3:5">
      <c r="C41" s="48" t="s">
        <v>46</v>
      </c>
      <c r="D41" s="19">
        <v>-7.9470200000000008E-3</v>
      </c>
      <c r="E41" s="19"/>
    </row>
    <row r="42" spans="3:5">
      <c r="C42" s="48" t="s">
        <v>46</v>
      </c>
      <c r="D42" s="19">
        <v>1.00671137E-2</v>
      </c>
      <c r="E42" s="19"/>
    </row>
    <row r="43" spans="3:5">
      <c r="C43" s="48" t="s">
        <v>46</v>
      </c>
      <c r="D43" s="19">
        <v>8.6378738299999994E-2</v>
      </c>
      <c r="E43" s="19"/>
    </row>
    <row r="44" spans="3:5">
      <c r="C44" s="48" t="s">
        <v>46</v>
      </c>
      <c r="D44" s="19">
        <v>-1.3455656E-2</v>
      </c>
      <c r="E44" s="19"/>
    </row>
    <row r="45" spans="3:5">
      <c r="C45" s="48" t="s">
        <v>46</v>
      </c>
      <c r="D45" s="19">
        <v>0.10903427</v>
      </c>
      <c r="E45" s="19"/>
    </row>
    <row r="46" spans="3:5">
      <c r="C46" s="48" t="s">
        <v>46</v>
      </c>
      <c r="D46" s="19">
        <v>8.9887641399999996E-2</v>
      </c>
      <c r="E46" s="19"/>
    </row>
    <row r="47" spans="3:5">
      <c r="C47" s="48" t="s">
        <v>46</v>
      </c>
      <c r="D47" s="19">
        <v>-2.9381441000000001E-2</v>
      </c>
      <c r="E47" s="19"/>
    </row>
    <row r="48" spans="3:5">
      <c r="C48" s="48" t="s">
        <v>46</v>
      </c>
      <c r="D48" s="19">
        <v>-0.109333336</v>
      </c>
      <c r="E48" s="19"/>
    </row>
    <row r="49" spans="3:5">
      <c r="C49" s="48" t="s">
        <v>46</v>
      </c>
      <c r="D49" s="19">
        <v>0.1407185644</v>
      </c>
      <c r="E49" s="19"/>
    </row>
    <row r="50" spans="3:5">
      <c r="C50" s="48" t="s">
        <v>46</v>
      </c>
      <c r="D50" s="19">
        <v>0.1118110269</v>
      </c>
      <c r="E50" s="19"/>
    </row>
    <row r="51" spans="3:5">
      <c r="C51" s="48" t="s">
        <v>46</v>
      </c>
      <c r="D51" s="19">
        <v>4.02843617E-2</v>
      </c>
      <c r="E51" s="19"/>
    </row>
    <row r="52" spans="3:5">
      <c r="C52" s="48" t="s">
        <v>46</v>
      </c>
      <c r="D52" s="19">
        <v>0.1161731184</v>
      </c>
      <c r="E52" s="19"/>
    </row>
    <row r="53" spans="3:5">
      <c r="C53" s="48" t="s">
        <v>46</v>
      </c>
      <c r="D53" s="19">
        <v>-4.5714285E-2</v>
      </c>
      <c r="E53" s="19"/>
    </row>
    <row r="54" spans="3:5">
      <c r="C54" s="48" t="s">
        <v>46</v>
      </c>
      <c r="D54" s="19">
        <v>-7.5107299000000002E-2</v>
      </c>
      <c r="E54" s="19"/>
    </row>
    <row r="55" spans="3:5">
      <c r="C55" s="48" t="s">
        <v>46</v>
      </c>
      <c r="D55" s="19">
        <v>5.3364269399999997E-2</v>
      </c>
      <c r="E55" s="19"/>
    </row>
    <row r="56" spans="3:5">
      <c r="C56" s="48" t="s">
        <v>46</v>
      </c>
      <c r="D56" s="19">
        <v>-4.9339209000000002E-2</v>
      </c>
      <c r="E56" s="19"/>
    </row>
    <row r="57" spans="3:5">
      <c r="C57" s="48" t="s">
        <v>46</v>
      </c>
      <c r="D57" s="19">
        <v>-6.5116278999999999E-2</v>
      </c>
      <c r="E57" s="19"/>
    </row>
    <row r="58" spans="3:5">
      <c r="C58" s="48" t="s">
        <v>46</v>
      </c>
      <c r="D58" s="19">
        <v>2.2388059599999999E-2</v>
      </c>
      <c r="E58" s="19"/>
    </row>
    <row r="59" spans="3:5">
      <c r="C59" s="48" t="s">
        <v>46</v>
      </c>
      <c r="D59" s="19">
        <v>-1.8004866000000001E-2</v>
      </c>
      <c r="E59" s="19"/>
    </row>
    <row r="60" spans="3:5">
      <c r="C60" s="48" t="s">
        <v>46</v>
      </c>
      <c r="D60" s="19">
        <v>-6.7164183000000002E-2</v>
      </c>
      <c r="E60" s="19"/>
    </row>
    <row r="61" spans="3:5">
      <c r="C61" s="48" t="s">
        <v>46</v>
      </c>
      <c r="D61" s="19">
        <v>-0.15733332899999999</v>
      </c>
      <c r="E61" s="19"/>
    </row>
    <row r="62" spans="3:5">
      <c r="C62" s="48" t="s">
        <v>46</v>
      </c>
      <c r="D62" s="19">
        <v>-2.9746834E-2</v>
      </c>
      <c r="E62" s="19"/>
    </row>
    <row r="63" spans="3:5">
      <c r="C63" s="48" t="s">
        <v>46</v>
      </c>
      <c r="D63" s="19">
        <v>0.1049180329</v>
      </c>
      <c r="E63" s="19"/>
    </row>
    <row r="64" spans="3:5">
      <c r="C64" s="48" t="s">
        <v>46</v>
      </c>
      <c r="D64" s="19">
        <v>-7.7151336000000001E-2</v>
      </c>
      <c r="E64" s="19"/>
    </row>
    <row r="65" spans="3:5">
      <c r="C65" s="48" t="s">
        <v>46</v>
      </c>
      <c r="D65" s="19">
        <v>0.10160771759999999</v>
      </c>
      <c r="E65" s="19"/>
    </row>
    <row r="66" spans="3:5">
      <c r="C66" s="48" t="s">
        <v>46</v>
      </c>
      <c r="D66" s="19">
        <v>3.2258063599999998E-2</v>
      </c>
      <c r="E66" s="19"/>
    </row>
    <row r="67" spans="3:5">
      <c r="C67" s="48" t="s">
        <v>46</v>
      </c>
      <c r="D67" s="19">
        <v>2.55681816E-2</v>
      </c>
      <c r="E67" s="19"/>
    </row>
    <row r="68" spans="3:5">
      <c r="C68" s="48" t="s">
        <v>46</v>
      </c>
      <c r="D68" s="19">
        <v>7.0360109200000007E-2</v>
      </c>
      <c r="E68" s="19"/>
    </row>
    <row r="69" spans="3:5">
      <c r="C69" s="48" t="s">
        <v>46</v>
      </c>
      <c r="D69" s="19">
        <v>-2.34375E-2</v>
      </c>
      <c r="E69" s="19"/>
    </row>
    <row r="70" spans="3:5">
      <c r="C70" s="48" t="s">
        <v>46</v>
      </c>
      <c r="D70" s="19">
        <v>3.9999999100000003E-2</v>
      </c>
      <c r="E70" s="19"/>
    </row>
    <row r="71" spans="3:5">
      <c r="C71" s="48" t="s">
        <v>46</v>
      </c>
      <c r="D71" s="19">
        <v>-2.7179489000000001E-2</v>
      </c>
      <c r="E71" s="19"/>
    </row>
    <row r="72" spans="3:5">
      <c r="C72" s="48" t="s">
        <v>46</v>
      </c>
      <c r="D72" s="19">
        <v>-5.3050399999999996E-3</v>
      </c>
      <c r="E72" s="19"/>
    </row>
    <row r="73" spans="3:5">
      <c r="C73" s="48" t="s">
        <v>46</v>
      </c>
      <c r="D73" s="19">
        <v>-6.6666669999999997E-2</v>
      </c>
      <c r="E73" s="19"/>
    </row>
    <row r="74" spans="3:5">
      <c r="C74" s="48" t="s">
        <v>46</v>
      </c>
      <c r="D74" s="19">
        <v>0.1154285669</v>
      </c>
      <c r="E74" s="19"/>
    </row>
    <row r="75" spans="3:5">
      <c r="C75" s="48" t="s">
        <v>46</v>
      </c>
      <c r="D75" s="19">
        <v>9.0206183499999995E-2</v>
      </c>
      <c r="E75" s="19"/>
    </row>
    <row r="76" spans="3:5">
      <c r="C76" s="48" t="s">
        <v>46</v>
      </c>
      <c r="D76" s="19">
        <v>-4.7281320000000003E-3</v>
      </c>
      <c r="E76" s="19"/>
    </row>
    <row r="77" spans="3:5">
      <c r="C77" s="48" t="s">
        <v>46</v>
      </c>
      <c r="D77" s="19">
        <v>-1.8527315999999999E-2</v>
      </c>
      <c r="E77" s="19"/>
    </row>
    <row r="78" spans="3:5">
      <c r="C78" s="48" t="s">
        <v>46</v>
      </c>
      <c r="D78" s="19">
        <v>3.9024390300000003E-2</v>
      </c>
      <c r="E78" s="19"/>
    </row>
    <row r="79" spans="3:5">
      <c r="C79" s="48" t="s">
        <v>46</v>
      </c>
      <c r="D79" s="19">
        <v>1.8779343E-2</v>
      </c>
      <c r="E79" s="19"/>
    </row>
    <row r="80" spans="3:5">
      <c r="C80" s="48" t="s">
        <v>46</v>
      </c>
      <c r="D80" s="19">
        <v>2.3502303299999999E-2</v>
      </c>
      <c r="E80" s="19"/>
    </row>
    <row r="81" spans="3:5">
      <c r="C81" s="48" t="s">
        <v>46</v>
      </c>
      <c r="D81" s="19">
        <v>-4.9886621999999999E-2</v>
      </c>
      <c r="E81" s="19"/>
    </row>
    <row r="82" spans="3:5">
      <c r="C82" s="48" t="s">
        <v>46</v>
      </c>
      <c r="D82" s="19">
        <v>-6.9212407000000004E-2</v>
      </c>
      <c r="E82" s="19"/>
    </row>
    <row r="83" spans="3:5">
      <c r="C83" s="48" t="s">
        <v>46</v>
      </c>
      <c r="D83" s="19">
        <v>2.6153847599999999E-2</v>
      </c>
      <c r="E83" s="19"/>
    </row>
    <row r="84" spans="3:5">
      <c r="C84" s="48" t="s">
        <v>46</v>
      </c>
      <c r="D84" s="19">
        <v>-3.2745591999999997E-2</v>
      </c>
      <c r="E84" s="19"/>
    </row>
    <row r="85" spans="3:5">
      <c r="C85" s="48" t="s">
        <v>46</v>
      </c>
      <c r="D85" s="19">
        <v>0.1171875</v>
      </c>
      <c r="E85" s="19"/>
    </row>
    <row r="86" spans="3:5">
      <c r="C86" s="48" t="s">
        <v>46</v>
      </c>
      <c r="D86" s="19">
        <v>8.2051284599999996E-2</v>
      </c>
      <c r="E86" s="19"/>
    </row>
    <row r="87" spans="3:5">
      <c r="C87" s="48" t="s">
        <v>46</v>
      </c>
      <c r="D87" s="19">
        <v>-3.2537959999999998E-2</v>
      </c>
      <c r="E87" s="19"/>
    </row>
    <row r="88" spans="3:5">
      <c r="C88" s="48" t="s">
        <v>46</v>
      </c>
      <c r="D88" s="19">
        <v>5.8295965200000001E-2</v>
      </c>
      <c r="E88" s="19"/>
    </row>
    <row r="89" spans="3:5">
      <c r="C89" s="48" t="s">
        <v>46</v>
      </c>
      <c r="D89" s="19">
        <v>-1.059322E-2</v>
      </c>
      <c r="E89" s="19"/>
    </row>
    <row r="90" spans="3:5">
      <c r="C90" s="48" t="s">
        <v>46</v>
      </c>
      <c r="D90" s="19">
        <v>-4.3196544000000003E-2</v>
      </c>
      <c r="E90" s="19"/>
    </row>
    <row r="91" spans="3:5">
      <c r="C91" s="48" t="s">
        <v>46</v>
      </c>
      <c r="D91" s="19">
        <v>4.5146726099999999E-2</v>
      </c>
      <c r="E91" s="19"/>
    </row>
    <row r="92" spans="3:5">
      <c r="C92" s="48" t="s">
        <v>46</v>
      </c>
      <c r="D92" s="26">
        <v>2.31322E-10</v>
      </c>
      <c r="E92" s="19"/>
    </row>
    <row r="93" spans="3:5">
      <c r="C93" s="48" t="s">
        <v>46</v>
      </c>
      <c r="D93" s="19">
        <v>-2.8322440000000001E-2</v>
      </c>
      <c r="E93" s="19"/>
    </row>
    <row r="94" spans="3:5">
      <c r="C94" s="48" t="s">
        <v>46</v>
      </c>
      <c r="D94" s="19">
        <v>0.10986547169999999</v>
      </c>
      <c r="E94" s="19"/>
    </row>
    <row r="95" spans="3:5">
      <c r="C95" s="48" t="s">
        <v>46</v>
      </c>
      <c r="D95" s="19">
        <v>2.22222228E-2</v>
      </c>
      <c r="E95" s="19"/>
    </row>
    <row r="96" spans="3:5">
      <c r="C96" s="48" t="s">
        <v>46</v>
      </c>
      <c r="D96" s="19">
        <v>6.6733069699999994E-2</v>
      </c>
      <c r="E96" s="19"/>
    </row>
    <row r="97" spans="3:5">
      <c r="C97" s="48" t="s">
        <v>46</v>
      </c>
      <c r="D97" s="19">
        <v>-4.1083100999999997E-2</v>
      </c>
      <c r="E97" s="19"/>
    </row>
    <row r="98" spans="3:5">
      <c r="C98" s="48" t="s">
        <v>46</v>
      </c>
      <c r="D98" s="19">
        <v>-4.2843234000000001E-2</v>
      </c>
      <c r="E98" s="19"/>
    </row>
    <row r="99" spans="3:5">
      <c r="C99" s="48" t="s">
        <v>46</v>
      </c>
      <c r="D99" s="19">
        <v>5.8036480100000003E-2</v>
      </c>
      <c r="E99" s="19"/>
    </row>
    <row r="100" spans="3:5">
      <c r="C100" s="48" t="s">
        <v>46</v>
      </c>
      <c r="D100" s="19">
        <v>-4.6296295000000001E-2</v>
      </c>
      <c r="E100" s="19"/>
    </row>
    <row r="101" spans="3:5">
      <c r="C101" s="48" t="s">
        <v>46</v>
      </c>
      <c r="D101" s="19">
        <v>0.1984897554</v>
      </c>
      <c r="E101" s="19"/>
    </row>
    <row r="102" spans="3:5">
      <c r="C102" s="48" t="s">
        <v>46</v>
      </c>
      <c r="D102" s="19">
        <v>-1.7225747999999999E-2</v>
      </c>
      <c r="E102" s="19"/>
    </row>
    <row r="103" spans="3:5">
      <c r="C103" s="48" t="s">
        <v>46</v>
      </c>
      <c r="D103" s="19">
        <v>-5.5350549999999997E-3</v>
      </c>
      <c r="E103" s="19"/>
    </row>
    <row r="104" spans="3:5">
      <c r="C104" s="48" t="s">
        <v>46</v>
      </c>
      <c r="D104" s="19">
        <v>7.4211500599999994E-2</v>
      </c>
      <c r="E104" s="19"/>
    </row>
    <row r="105" spans="3:5">
      <c r="C105" s="48" t="s">
        <v>46</v>
      </c>
      <c r="D105" s="19">
        <v>-7.0434779000000003E-2</v>
      </c>
      <c r="E105" s="19"/>
    </row>
    <row r="106" spans="3:5">
      <c r="C106" s="48" t="s">
        <v>46</v>
      </c>
      <c r="D106" s="19">
        <v>8.2319922700000006E-2</v>
      </c>
      <c r="E106" s="19"/>
    </row>
    <row r="107" spans="3:5">
      <c r="C107" s="48" t="s">
        <v>46</v>
      </c>
      <c r="D107" s="19">
        <v>-0.18928262600000001</v>
      </c>
      <c r="E107" s="19"/>
    </row>
    <row r="108" spans="3:5">
      <c r="C108" s="48" t="s">
        <v>46</v>
      </c>
      <c r="D108" s="19">
        <v>-5.5913976999999997E-2</v>
      </c>
      <c r="E108" s="19"/>
    </row>
    <row r="109" spans="3:5">
      <c r="C109" s="48" t="s">
        <v>46</v>
      </c>
      <c r="D109" s="19">
        <v>0.15148064489999999</v>
      </c>
      <c r="E109" s="19"/>
    </row>
    <row r="110" spans="3:5">
      <c r="C110" s="48" t="s">
        <v>46</v>
      </c>
      <c r="D110" s="19">
        <v>0.113748759</v>
      </c>
      <c r="E110" s="19"/>
    </row>
    <row r="111" spans="3:5">
      <c r="C111" s="48" t="s">
        <v>46</v>
      </c>
      <c r="D111" s="19">
        <v>2.41502691E-2</v>
      </c>
      <c r="E111" s="19"/>
    </row>
    <row r="112" spans="3:5">
      <c r="C112" s="48" t="s">
        <v>46</v>
      </c>
      <c r="D112" s="19">
        <v>0.25414848330000001</v>
      </c>
      <c r="E112" s="19"/>
    </row>
    <row r="113" spans="3:5">
      <c r="C113" s="48" t="s">
        <v>46</v>
      </c>
      <c r="D113" s="19">
        <v>-7.4512534000000005E-2</v>
      </c>
      <c r="E113" s="19"/>
    </row>
    <row r="114" spans="3:5">
      <c r="C114" s="48" t="s">
        <v>46</v>
      </c>
      <c r="D114" s="19">
        <v>5.4352763999999998E-2</v>
      </c>
      <c r="E114" s="19"/>
    </row>
    <row r="115" spans="3:5">
      <c r="C115" s="48" t="s">
        <v>46</v>
      </c>
      <c r="D115" s="19">
        <v>2.3706896200000001E-2</v>
      </c>
      <c r="E115" s="19"/>
    </row>
    <row r="116" spans="3:5">
      <c r="C116" s="48" t="s">
        <v>46</v>
      </c>
      <c r="D116" s="19">
        <v>-8.3789475000000002E-2</v>
      </c>
      <c r="E116" s="19"/>
    </row>
    <row r="117" spans="3:5">
      <c r="C117" s="48" t="s">
        <v>46</v>
      </c>
      <c r="D117" s="19">
        <v>-4.3478261999999997E-2</v>
      </c>
      <c r="E117" s="19"/>
    </row>
    <row r="118" spans="3:5">
      <c r="C118" s="48" t="s">
        <v>46</v>
      </c>
      <c r="D118" s="19">
        <v>-7.3863632999999998E-2</v>
      </c>
      <c r="E118" s="19"/>
    </row>
    <row r="119" spans="3:5">
      <c r="C119" s="48" t="s">
        <v>46</v>
      </c>
      <c r="D119" s="19">
        <v>9.2024542400000006E-2</v>
      </c>
      <c r="E119" s="19"/>
    </row>
    <row r="120" spans="3:5">
      <c r="C120" s="48" t="s">
        <v>46</v>
      </c>
      <c r="D120" s="19">
        <v>-5.0000001000000002E-2</v>
      </c>
      <c r="E120" s="19"/>
    </row>
    <row r="121" spans="3:5">
      <c r="C121" s="48" t="s">
        <v>46</v>
      </c>
      <c r="D121" s="19">
        <v>0.11916583779999999</v>
      </c>
      <c r="E121" s="19"/>
    </row>
    <row r="122" spans="3:5">
      <c r="C122" s="48" t="s">
        <v>46</v>
      </c>
      <c r="D122" s="19">
        <v>2.9281279100000002E-2</v>
      </c>
      <c r="E122" s="19"/>
    </row>
    <row r="123" spans="3:5">
      <c r="C123" s="48" t="s">
        <v>46</v>
      </c>
      <c r="D123" s="19">
        <v>9.5486110000000003E-3</v>
      </c>
      <c r="E123" s="19"/>
    </row>
    <row r="124" spans="3:5">
      <c r="C124" s="48" t="s">
        <v>46</v>
      </c>
      <c r="D124" s="19">
        <v>0.1083405018</v>
      </c>
      <c r="E124" s="19"/>
    </row>
    <row r="125" spans="3:5">
      <c r="C125" s="48" t="s">
        <v>46</v>
      </c>
      <c r="D125" s="19">
        <v>-4.9650893000000001E-2</v>
      </c>
      <c r="E125" s="19"/>
    </row>
    <row r="126" spans="3:5">
      <c r="C126" s="48" t="s">
        <v>46</v>
      </c>
      <c r="D126" s="19">
        <v>8.8742807500000007E-2</v>
      </c>
      <c r="E126" s="19"/>
    </row>
    <row r="127" spans="3:5">
      <c r="C127" s="48" t="s">
        <v>46</v>
      </c>
      <c r="D127" s="19">
        <v>0.1305660307</v>
      </c>
      <c r="E127" s="19"/>
    </row>
    <row r="128" spans="3:5">
      <c r="C128" s="48" t="s">
        <v>46</v>
      </c>
      <c r="D128" s="19">
        <v>-0.240320429</v>
      </c>
      <c r="E128" s="19"/>
    </row>
    <row r="129" spans="3:5">
      <c r="C129" s="48" t="s">
        <v>46</v>
      </c>
      <c r="D129" s="19">
        <v>-0.17787610000000001</v>
      </c>
      <c r="E129" s="19"/>
    </row>
    <row r="130" spans="3:5">
      <c r="C130" s="48" t="s">
        <v>46</v>
      </c>
      <c r="D130" s="19">
        <v>-1.9375673E-2</v>
      </c>
      <c r="E130" s="19"/>
    </row>
    <row r="131" spans="3:5">
      <c r="C131" s="48" t="s">
        <v>46</v>
      </c>
      <c r="D131" s="19">
        <v>0.27661910649999999</v>
      </c>
      <c r="E131" s="19"/>
    </row>
    <row r="132" spans="3:5">
      <c r="C132" s="48" t="s">
        <v>46</v>
      </c>
      <c r="D132" s="19">
        <v>-9.9567100000000006E-2</v>
      </c>
      <c r="E132" s="19"/>
    </row>
    <row r="133" spans="3:5">
      <c r="C133" s="48" t="s">
        <v>46</v>
      </c>
      <c r="D133" s="19">
        <v>-4.4230770000000003E-2</v>
      </c>
      <c r="E133" s="19"/>
    </row>
    <row r="134" spans="3:5">
      <c r="C134" s="48" t="s">
        <v>46</v>
      </c>
      <c r="D134" s="19">
        <v>-0.195171013</v>
      </c>
      <c r="E134" s="19"/>
    </row>
    <row r="135" spans="3:5">
      <c r="C135" s="48" t="s">
        <v>46</v>
      </c>
      <c r="D135" s="19">
        <v>2.9040403699999998E-2</v>
      </c>
      <c r="E135" s="19"/>
    </row>
    <row r="136" spans="3:5">
      <c r="C136" s="48" t="s">
        <v>592</v>
      </c>
      <c r="D136" s="40">
        <v>1.0752688200000001E-2</v>
      </c>
    </row>
    <row r="137" spans="3:5">
      <c r="C137" s="48" t="s">
        <v>592</v>
      </c>
      <c r="D137" s="40">
        <v>1.0638297499999999E-2</v>
      </c>
    </row>
    <row r="138" spans="3:5">
      <c r="C138" s="48" t="s">
        <v>592</v>
      </c>
      <c r="D138" s="40">
        <v>4.2105265000000003E-2</v>
      </c>
    </row>
    <row r="139" spans="3:5">
      <c r="C139" s="48" t="s">
        <v>592</v>
      </c>
      <c r="D139" s="40">
        <v>7.0707067799999995E-2</v>
      </c>
    </row>
    <row r="140" spans="3:5">
      <c r="C140" s="48" t="s">
        <v>592</v>
      </c>
      <c r="D140" s="40">
        <v>-3.7735850000000001E-2</v>
      </c>
    </row>
    <row r="141" spans="3:5">
      <c r="C141" s="48" t="s">
        <v>592</v>
      </c>
      <c r="D141" s="40">
        <v>-2.9411764999999999E-2</v>
      </c>
    </row>
    <row r="142" spans="3:5">
      <c r="C142" s="48" t="s">
        <v>592</v>
      </c>
      <c r="D142" s="40">
        <v>-9.0909093999999996E-2</v>
      </c>
    </row>
    <row r="143" spans="3:5">
      <c r="C143" s="48" t="s">
        <v>592</v>
      </c>
      <c r="D143" s="40">
        <v>0.3111111224</v>
      </c>
    </row>
    <row r="144" spans="3:5">
      <c r="C144" s="48" t="s">
        <v>592</v>
      </c>
      <c r="D144" s="40">
        <v>0.33898305890000002</v>
      </c>
    </row>
    <row r="145" spans="3:4">
      <c r="C145" s="48" t="s">
        <v>592</v>
      </c>
      <c r="D145" s="40">
        <v>0.13607594370000001</v>
      </c>
    </row>
    <row r="146" spans="3:4">
      <c r="C146" s="48" t="s">
        <v>592</v>
      </c>
      <c r="D146" s="40">
        <v>0.30362117290000001</v>
      </c>
    </row>
    <row r="147" spans="3:4">
      <c r="C147" s="48" t="s">
        <v>592</v>
      </c>
      <c r="D147" s="40">
        <v>-4.2735044E-2</v>
      </c>
    </row>
    <row r="148" spans="3:4">
      <c r="C148" s="48" t="s">
        <v>592</v>
      </c>
      <c r="D148" s="40">
        <v>-0.12946428400000001</v>
      </c>
    </row>
    <row r="149" spans="3:4">
      <c r="C149" s="48" t="s">
        <v>592</v>
      </c>
      <c r="D149" s="40">
        <v>0.22051282229999999</v>
      </c>
    </row>
    <row r="150" spans="3:4">
      <c r="C150" s="48" t="s">
        <v>592</v>
      </c>
      <c r="D150" s="40">
        <v>8.4033615899999997E-2</v>
      </c>
    </row>
    <row r="151" spans="3:4">
      <c r="C151" s="48" t="s">
        <v>592</v>
      </c>
      <c r="D151" s="40">
        <v>-5.4263565999999999E-2</v>
      </c>
    </row>
    <row r="152" spans="3:4">
      <c r="C152" s="48" t="s">
        <v>592</v>
      </c>
      <c r="D152" s="40">
        <v>0.28688523170000002</v>
      </c>
    </row>
    <row r="153" spans="3:4">
      <c r="C153" s="48" t="s">
        <v>592</v>
      </c>
      <c r="D153" s="40">
        <v>0.15605095029999999</v>
      </c>
    </row>
    <row r="154" spans="3:4">
      <c r="C154" s="48" t="s">
        <v>592</v>
      </c>
      <c r="D154" s="40">
        <v>-9.6418730999999994E-2</v>
      </c>
    </row>
    <row r="155" spans="3:4">
      <c r="C155" s="48" t="s">
        <v>592</v>
      </c>
      <c r="D155" s="40">
        <v>0.1890243888</v>
      </c>
    </row>
    <row r="156" spans="3:4">
      <c r="C156" s="48" t="s">
        <v>592</v>
      </c>
      <c r="D156" s="40">
        <v>1.5384615399999999E-2</v>
      </c>
    </row>
    <row r="157" spans="3:4">
      <c r="C157" s="48" t="s">
        <v>592</v>
      </c>
      <c r="D157" s="40">
        <v>0.33838382360000002</v>
      </c>
    </row>
    <row r="158" spans="3:4">
      <c r="C158" s="48" t="s">
        <v>592</v>
      </c>
      <c r="D158" s="40">
        <v>0.1339622587</v>
      </c>
    </row>
    <row r="159" spans="3:4">
      <c r="C159" s="48" t="s">
        <v>592</v>
      </c>
      <c r="D159" s="40">
        <v>8.4858566499999996E-2</v>
      </c>
    </row>
    <row r="160" spans="3:4">
      <c r="C160" s="48" t="s">
        <v>592</v>
      </c>
      <c r="D160" s="40">
        <v>-3.0674847000000002E-2</v>
      </c>
    </row>
    <row r="161" spans="3:4">
      <c r="C161" s="48" t="s">
        <v>592</v>
      </c>
      <c r="D161" s="40">
        <v>-7.5949363000000006E-2</v>
      </c>
    </row>
    <row r="162" spans="3:4">
      <c r="C162" s="48" t="s">
        <v>592</v>
      </c>
      <c r="D162" s="40">
        <v>0.25342464450000002</v>
      </c>
    </row>
    <row r="163" spans="3:4">
      <c r="C163" s="48" t="s">
        <v>592</v>
      </c>
      <c r="D163" s="19">
        <v>2.7322404099999999E-2</v>
      </c>
    </row>
    <row r="164" spans="3:4">
      <c r="C164" s="48" t="s">
        <v>592</v>
      </c>
      <c r="D164" s="19">
        <v>0.13563829660000001</v>
      </c>
    </row>
    <row r="165" spans="3:4">
      <c r="C165" s="48" t="s">
        <v>592</v>
      </c>
      <c r="D165" s="19">
        <v>-0.121779859</v>
      </c>
    </row>
    <row r="166" spans="3:4">
      <c r="C166" s="48" t="s">
        <v>592</v>
      </c>
      <c r="D166" s="19">
        <v>0.12800000610000001</v>
      </c>
    </row>
    <row r="167" spans="3:4">
      <c r="C167" s="48" t="s">
        <v>592</v>
      </c>
      <c r="D167" s="19">
        <v>0.13475176689999999</v>
      </c>
    </row>
    <row r="168" spans="3:4">
      <c r="C168" s="48" t="s">
        <v>592</v>
      </c>
      <c r="D168" s="19">
        <v>0.24583333730000001</v>
      </c>
    </row>
    <row r="169" spans="3:4">
      <c r="C169" s="48" t="s">
        <v>592</v>
      </c>
      <c r="D169" s="19">
        <v>5.1839463400000001E-2</v>
      </c>
    </row>
    <row r="170" spans="3:4">
      <c r="C170" s="48" t="s">
        <v>592</v>
      </c>
      <c r="D170" s="19">
        <v>0.1255961806</v>
      </c>
    </row>
    <row r="171" spans="3:4">
      <c r="C171" s="48" t="s">
        <v>592</v>
      </c>
      <c r="D171" s="19">
        <v>-9.8870050000000008E-3</v>
      </c>
    </row>
    <row r="172" spans="3:4">
      <c r="C172" s="48" t="s">
        <v>592</v>
      </c>
      <c r="D172" s="19">
        <v>2.13980023E-2</v>
      </c>
    </row>
    <row r="173" spans="3:4">
      <c r="C173" s="48" t="s">
        <v>592</v>
      </c>
      <c r="D173" s="19">
        <v>-7.8212291000000003E-2</v>
      </c>
    </row>
    <row r="174" spans="3:4">
      <c r="C174" s="48" t="s">
        <v>592</v>
      </c>
      <c r="D174" s="19">
        <v>0.30909091230000002</v>
      </c>
    </row>
    <row r="175" spans="3:4">
      <c r="C175" s="48" t="s">
        <v>592</v>
      </c>
      <c r="D175" s="19">
        <v>1.3888889E-2</v>
      </c>
    </row>
    <row r="176" spans="3:4">
      <c r="C176" s="48" t="s">
        <v>592</v>
      </c>
      <c r="D176" s="19">
        <v>-5.2511415999999998E-2</v>
      </c>
    </row>
    <row r="177" spans="3:4">
      <c r="C177" s="48" t="s">
        <v>592</v>
      </c>
      <c r="D177" s="19">
        <v>-7.9518071999999995E-2</v>
      </c>
    </row>
    <row r="178" spans="3:4">
      <c r="C178" s="48" t="s">
        <v>592</v>
      </c>
      <c r="D178" s="19">
        <v>4.7120418400000003E-2</v>
      </c>
    </row>
    <row r="179" spans="3:4">
      <c r="C179" s="48" t="s">
        <v>592</v>
      </c>
      <c r="D179" s="19">
        <v>2.50000004E-2</v>
      </c>
    </row>
    <row r="180" spans="3:4">
      <c r="C180" s="48" t="s">
        <v>592</v>
      </c>
      <c r="D180" s="19">
        <v>9.7560971999999996E-2</v>
      </c>
    </row>
    <row r="181" spans="3:4">
      <c r="C181" s="48" t="s">
        <v>592</v>
      </c>
      <c r="D181" s="19">
        <v>0.148888886</v>
      </c>
    </row>
    <row r="182" spans="3:4">
      <c r="C182" s="48" t="s">
        <v>592</v>
      </c>
      <c r="D182" s="19">
        <v>0.1218568683</v>
      </c>
    </row>
    <row r="183" spans="3:4">
      <c r="C183" s="48" t="s">
        <v>592</v>
      </c>
      <c r="D183" s="19">
        <v>1.72413792E-2</v>
      </c>
    </row>
    <row r="184" spans="3:4">
      <c r="C184" s="48" t="s">
        <v>592</v>
      </c>
      <c r="D184" s="19">
        <v>-7.1186438000000005E-2</v>
      </c>
    </row>
    <row r="185" spans="3:4">
      <c r="C185" s="48" t="s">
        <v>592</v>
      </c>
      <c r="D185" s="19">
        <v>-0.114963502</v>
      </c>
    </row>
    <row r="186" spans="3:4">
      <c r="C186" s="48" t="s">
        <v>592</v>
      </c>
      <c r="D186" s="19">
        <v>-0.18350514800000001</v>
      </c>
    </row>
    <row r="187" spans="3:4">
      <c r="C187" s="48" t="s">
        <v>592</v>
      </c>
      <c r="D187" s="19">
        <v>-5.5555555999999999E-2</v>
      </c>
    </row>
    <row r="188" spans="3:4">
      <c r="C188" s="48" t="s">
        <v>592</v>
      </c>
      <c r="D188" s="19">
        <v>-0.10160427499999999</v>
      </c>
    </row>
    <row r="189" spans="3:4">
      <c r="C189" s="48" t="s">
        <v>592</v>
      </c>
      <c r="D189" s="19">
        <v>0.181547612</v>
      </c>
    </row>
    <row r="190" spans="3:4">
      <c r="C190" s="48" t="s">
        <v>592</v>
      </c>
      <c r="D190" s="19">
        <v>0.1032745615</v>
      </c>
    </row>
    <row r="191" spans="3:4">
      <c r="C191" s="48" t="s">
        <v>592</v>
      </c>
      <c r="D191" s="19">
        <v>0.10045661779999999</v>
      </c>
    </row>
    <row r="192" spans="3:4">
      <c r="C192" s="48" t="s">
        <v>592</v>
      </c>
      <c r="D192" s="19">
        <v>7.0539422300000001E-2</v>
      </c>
    </row>
    <row r="193" spans="3:4">
      <c r="C193" s="48" t="s">
        <v>592</v>
      </c>
      <c r="D193" s="19">
        <v>8.9147284600000001E-2</v>
      </c>
    </row>
    <row r="194" spans="3:4">
      <c r="C194" s="48" t="s">
        <v>592</v>
      </c>
      <c r="D194" s="19">
        <v>-4.9822062E-2</v>
      </c>
    </row>
    <row r="195" spans="3:4">
      <c r="C195" s="48" t="s">
        <v>592</v>
      </c>
      <c r="D195" s="19">
        <v>1.12359552E-2</v>
      </c>
    </row>
    <row r="196" spans="3:4">
      <c r="C196" s="48" t="s">
        <v>592</v>
      </c>
      <c r="D196" s="19">
        <v>0.12962962689999999</v>
      </c>
    </row>
    <row r="197" spans="3:4">
      <c r="C197" s="48" t="s">
        <v>592</v>
      </c>
      <c r="D197" s="19">
        <v>4.5901637500000002E-2</v>
      </c>
    </row>
    <row r="198" spans="3:4">
      <c r="C198" s="48" t="s">
        <v>592</v>
      </c>
      <c r="D198" s="19">
        <v>9.7178682700000005E-2</v>
      </c>
    </row>
    <row r="199" spans="3:4">
      <c r="C199" s="48" t="s">
        <v>592</v>
      </c>
      <c r="D199" s="19">
        <v>0.15571428840000001</v>
      </c>
    </row>
    <row r="200" spans="3:4">
      <c r="C200" s="48" t="s">
        <v>592</v>
      </c>
      <c r="D200" s="19">
        <v>0.1025957987</v>
      </c>
    </row>
    <row r="201" spans="3:4">
      <c r="C201" s="48" t="s">
        <v>592</v>
      </c>
      <c r="D201" s="19">
        <v>0.1771300435</v>
      </c>
    </row>
    <row r="202" spans="3:4">
      <c r="C202" s="48" t="s">
        <v>592</v>
      </c>
      <c r="D202" s="19">
        <v>5.1428571300000003E-2</v>
      </c>
    </row>
    <row r="203" spans="3:4">
      <c r="C203" s="48" t="s">
        <v>592</v>
      </c>
      <c r="D203" s="19">
        <v>0.1231884062</v>
      </c>
    </row>
    <row r="204" spans="3:4">
      <c r="C204" s="48" t="s">
        <v>592</v>
      </c>
      <c r="D204" s="19">
        <v>8.5483871399999994E-2</v>
      </c>
    </row>
    <row r="205" spans="3:4">
      <c r="C205" s="48" t="s">
        <v>592</v>
      </c>
      <c r="D205" s="19">
        <v>-0.112927191</v>
      </c>
    </row>
    <row r="206" spans="3:4">
      <c r="C206" s="48" t="s">
        <v>592</v>
      </c>
      <c r="D206" s="19">
        <v>0.1155778915</v>
      </c>
    </row>
    <row r="207" spans="3:4">
      <c r="C207" s="48" t="s">
        <v>592</v>
      </c>
      <c r="D207" s="19">
        <v>0.1411411464</v>
      </c>
    </row>
    <row r="208" spans="3:4">
      <c r="C208" s="48" t="s">
        <v>592</v>
      </c>
      <c r="D208" s="19">
        <v>-2.3684211E-2</v>
      </c>
    </row>
    <row r="209" spans="3:4">
      <c r="C209" s="48" t="s">
        <v>592</v>
      </c>
      <c r="D209" s="19">
        <v>0.11859837920000001</v>
      </c>
    </row>
    <row r="210" spans="3:4">
      <c r="C210" s="48" t="s">
        <v>592</v>
      </c>
      <c r="D210" s="19">
        <v>5.54216877E-2</v>
      </c>
    </row>
    <row r="211" spans="3:4">
      <c r="C211" s="48" t="s">
        <v>592</v>
      </c>
      <c r="D211" s="19">
        <v>3.4246575100000003E-2</v>
      </c>
    </row>
    <row r="212" spans="3:4">
      <c r="C212" s="48" t="s">
        <v>592</v>
      </c>
      <c r="D212" s="19">
        <v>-8.6092717999999999E-2</v>
      </c>
    </row>
    <row r="213" spans="3:4">
      <c r="C213" s="48" t="s">
        <v>592</v>
      </c>
      <c r="D213" s="19">
        <v>1.93236712E-2</v>
      </c>
    </row>
    <row r="214" spans="3:4">
      <c r="C214" s="48" t="s">
        <v>592</v>
      </c>
      <c r="D214" s="19">
        <v>0.17654028529999999</v>
      </c>
    </row>
    <row r="215" spans="3:4">
      <c r="C215" s="48" t="s">
        <v>592</v>
      </c>
      <c r="D215" s="19">
        <v>-3.021148E-3</v>
      </c>
    </row>
    <row r="216" spans="3:4">
      <c r="C216" s="48" t="s">
        <v>592</v>
      </c>
      <c r="D216" s="19">
        <v>9.6969693900000001E-2</v>
      </c>
    </row>
    <row r="217" spans="3:4">
      <c r="C217" s="48" t="s">
        <v>592</v>
      </c>
      <c r="D217" s="19">
        <v>-6.2615104000000005E-2</v>
      </c>
    </row>
    <row r="218" spans="3:4">
      <c r="C218" s="48" t="s">
        <v>592</v>
      </c>
      <c r="D218" s="19">
        <v>9.6267193599999995E-2</v>
      </c>
    </row>
    <row r="219" spans="3:4">
      <c r="C219" s="48" t="s">
        <v>592</v>
      </c>
      <c r="D219" s="19">
        <v>-0.20250895599999999</v>
      </c>
    </row>
    <row r="220" spans="3:4">
      <c r="C220" s="48" t="s">
        <v>592</v>
      </c>
      <c r="D220" s="19">
        <v>-0.13483145799999999</v>
      </c>
    </row>
    <row r="221" spans="3:4">
      <c r="C221" s="48" t="s">
        <v>592</v>
      </c>
      <c r="D221" s="19">
        <v>7.5324676899999998E-2</v>
      </c>
    </row>
    <row r="222" spans="3:4">
      <c r="C222" s="48" t="s">
        <v>592</v>
      </c>
      <c r="D222" s="19">
        <v>0.30917873979999999</v>
      </c>
    </row>
    <row r="223" spans="3:4">
      <c r="C223" s="48" t="s">
        <v>592</v>
      </c>
      <c r="D223" s="19">
        <v>-9.2250920000000007E-3</v>
      </c>
    </row>
    <row r="224" spans="3:4">
      <c r="C224" s="48" t="s">
        <v>592</v>
      </c>
      <c r="D224" s="19">
        <v>0.1852886379</v>
      </c>
    </row>
    <row r="225" spans="3:4">
      <c r="C225" s="48" t="s">
        <v>592</v>
      </c>
      <c r="D225" s="19">
        <v>-5.2631578999999998E-2</v>
      </c>
    </row>
    <row r="226" spans="3:4">
      <c r="C226" s="48" t="s">
        <v>592</v>
      </c>
      <c r="D226" s="19">
        <v>-3.0679933999999999E-2</v>
      </c>
    </row>
    <row r="227" spans="3:4">
      <c r="C227" s="48" t="s">
        <v>592</v>
      </c>
      <c r="D227" s="19">
        <v>0.1227544919</v>
      </c>
    </row>
    <row r="228" spans="3:4">
      <c r="C228" s="48" t="s">
        <v>592</v>
      </c>
      <c r="D228" s="19">
        <v>5.1428571300000003E-2</v>
      </c>
    </row>
    <row r="229" spans="3:4">
      <c r="C229" s="48" t="s">
        <v>592</v>
      </c>
      <c r="D229" s="19">
        <v>-3.0434782000000001E-2</v>
      </c>
    </row>
    <row r="230" spans="3:4">
      <c r="C230" s="48" t="s">
        <v>592</v>
      </c>
      <c r="D230" s="19">
        <v>0.13116592169999999</v>
      </c>
    </row>
    <row r="231" spans="3:4">
      <c r="C231" s="48" t="s">
        <v>592</v>
      </c>
      <c r="D231" s="19">
        <v>4.4598612900000001E-2</v>
      </c>
    </row>
    <row r="232" spans="3:4">
      <c r="C232" s="48" t="s">
        <v>592</v>
      </c>
      <c r="D232" s="19">
        <v>3.7950664799999999E-2</v>
      </c>
    </row>
    <row r="233" spans="3:4">
      <c r="C233" s="48" t="s">
        <v>592</v>
      </c>
      <c r="D233" s="19">
        <v>7.1297988300000004E-2</v>
      </c>
    </row>
    <row r="234" spans="3:4">
      <c r="C234" s="48" t="s">
        <v>592</v>
      </c>
      <c r="D234" s="19">
        <v>3.24232094E-2</v>
      </c>
    </row>
    <row r="235" spans="3:4">
      <c r="C235" s="48" t="s">
        <v>592</v>
      </c>
      <c r="D235" s="19">
        <v>0.21735537050000001</v>
      </c>
    </row>
    <row r="236" spans="3:4">
      <c r="C236" s="48" t="s">
        <v>592</v>
      </c>
      <c r="D236" s="19">
        <v>4.0054310099999997E-2</v>
      </c>
    </row>
    <row r="237" spans="3:4">
      <c r="C237" s="48" t="s">
        <v>592</v>
      </c>
      <c r="D237" s="19">
        <v>-0.14490862199999999</v>
      </c>
    </row>
    <row r="238" spans="3:4">
      <c r="C238" s="48" t="s">
        <v>592</v>
      </c>
      <c r="D238" s="19">
        <v>0.1324427426</v>
      </c>
    </row>
    <row r="239" spans="3:4">
      <c r="C239" s="48" t="s">
        <v>592</v>
      </c>
      <c r="D239" s="19">
        <v>1.9211323900000001E-2</v>
      </c>
    </row>
    <row r="240" spans="3:4">
      <c r="C240" s="48" t="s">
        <v>592</v>
      </c>
      <c r="D240" s="19">
        <v>0.19642856719999999</v>
      </c>
    </row>
    <row r="241" spans="3:4">
      <c r="C241" s="48" t="s">
        <v>592</v>
      </c>
      <c r="D241" s="19">
        <v>0.2313432842</v>
      </c>
    </row>
    <row r="242" spans="3:4">
      <c r="C242" s="48" t="s">
        <v>592</v>
      </c>
      <c r="D242" s="19">
        <v>0.20202019809999999</v>
      </c>
    </row>
    <row r="243" spans="3:4">
      <c r="C243" s="48" t="s">
        <v>592</v>
      </c>
      <c r="D243" s="19">
        <v>-0.12324930000000001</v>
      </c>
    </row>
    <row r="244" spans="3:4">
      <c r="C244" s="48" t="s">
        <v>592</v>
      </c>
      <c r="D244" s="19">
        <v>0.1201277971</v>
      </c>
    </row>
    <row r="245" spans="3:4">
      <c r="C245" s="48" t="s">
        <v>592</v>
      </c>
      <c r="D245" s="19">
        <v>4.1072446899999997E-2</v>
      </c>
    </row>
    <row r="246" spans="3:4">
      <c r="C246" s="48" t="s">
        <v>592</v>
      </c>
      <c r="D246" s="19">
        <v>-4.4383563000000001E-2</v>
      </c>
    </row>
    <row r="247" spans="3:4">
      <c r="C247" s="48" t="s">
        <v>592</v>
      </c>
      <c r="D247" s="19">
        <v>0.1823394448</v>
      </c>
    </row>
    <row r="248" spans="3:4">
      <c r="C248" s="48" t="s">
        <v>592</v>
      </c>
      <c r="D248" s="19">
        <v>-3.5887487000000003E-2</v>
      </c>
    </row>
    <row r="249" spans="3:4">
      <c r="C249" s="48" t="s">
        <v>592</v>
      </c>
      <c r="D249" s="19">
        <v>9.1549292199999993E-2</v>
      </c>
    </row>
    <row r="250" spans="3:4">
      <c r="C250" s="48" t="s">
        <v>592</v>
      </c>
      <c r="D250" s="19">
        <v>1.1059908199999999E-2</v>
      </c>
    </row>
    <row r="251" spans="3:4">
      <c r="C251" s="48" t="s">
        <v>592</v>
      </c>
      <c r="D251" s="19">
        <v>7.9307198499999995E-2</v>
      </c>
    </row>
    <row r="252" spans="3:4">
      <c r="C252" s="48" t="s">
        <v>592</v>
      </c>
      <c r="D252" s="19">
        <v>0.20523647959999999</v>
      </c>
    </row>
    <row r="253" spans="3:4">
      <c r="C253" s="48" t="s">
        <v>592</v>
      </c>
      <c r="D253" s="19">
        <v>0.20112122599999999</v>
      </c>
    </row>
    <row r="254" spans="3:4">
      <c r="C254" s="48" t="s">
        <v>592</v>
      </c>
      <c r="D254" s="19">
        <v>2.2170361100000001E-2</v>
      </c>
    </row>
    <row r="255" spans="3:4">
      <c r="C255" s="48" t="s">
        <v>592</v>
      </c>
      <c r="D255" s="19">
        <v>0.20719178020000001</v>
      </c>
    </row>
    <row r="256" spans="3:4">
      <c r="C256" s="48" t="s">
        <v>592</v>
      </c>
      <c r="D256" s="19">
        <v>0.16973994670000001</v>
      </c>
    </row>
    <row r="257" spans="3:4">
      <c r="C257" s="48" t="s">
        <v>592</v>
      </c>
      <c r="D257" s="19">
        <v>-0.10327404699999999</v>
      </c>
    </row>
    <row r="258" spans="3:4">
      <c r="C258" s="48" t="s">
        <v>592</v>
      </c>
      <c r="D258" s="19">
        <v>-0.178724363</v>
      </c>
    </row>
    <row r="259" spans="3:4">
      <c r="C259" s="48" t="s">
        <v>592</v>
      </c>
      <c r="D259" s="19">
        <v>0.1163556501</v>
      </c>
    </row>
    <row r="260" spans="3:4">
      <c r="C260" s="48" t="s">
        <v>592</v>
      </c>
      <c r="D260" s="19">
        <v>2.9498525000000001E-2</v>
      </c>
    </row>
    <row r="261" spans="3:4">
      <c r="C261" s="48" t="s">
        <v>592</v>
      </c>
      <c r="D261" s="19">
        <v>4.8710603300000002E-2</v>
      </c>
    </row>
    <row r="262" spans="3:4">
      <c r="C262" s="48" t="s">
        <v>592</v>
      </c>
      <c r="D262" s="19">
        <v>-0.19489981200000001</v>
      </c>
    </row>
    <row r="263" spans="3:4">
      <c r="C263" s="48" t="s">
        <v>592</v>
      </c>
      <c r="D263" s="19">
        <v>-2.4886878000000001E-2</v>
      </c>
    </row>
    <row r="264" spans="3:4">
      <c r="C264" s="48" t="s">
        <v>592</v>
      </c>
      <c r="D264" s="19">
        <v>-0.111368909</v>
      </c>
    </row>
    <row r="265" spans="3:4">
      <c r="C265" s="48" t="s">
        <v>592</v>
      </c>
      <c r="D265" s="19">
        <v>-0.20104438099999999</v>
      </c>
    </row>
  </sheetData>
  <conditionalFormatting sqref="E6:E135">
    <cfRule type="expression" dxfId="3" priority="2" stopIfTrue="1">
      <formula>OR(E6&lt;$J$69,E6&gt;$J$70)</formula>
    </cfRule>
  </conditionalFormatting>
  <conditionalFormatting sqref="D136:D265">
    <cfRule type="expression" dxfId="2" priority="1" stopIfTrue="1">
      <formula>OR(D136&lt;$J$69,D136&gt;$J$70)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C5:E265"/>
  <sheetViews>
    <sheetView topLeftCell="A234" workbookViewId="0">
      <selection activeCell="H261" sqref="H261"/>
    </sheetView>
  </sheetViews>
  <sheetFormatPr defaultColWidth="9.140625" defaultRowHeight="12.75"/>
  <cols>
    <col min="1" max="16384" width="9.140625" style="47"/>
  </cols>
  <sheetData>
    <row r="5" spans="3:5">
      <c r="D5" s="19"/>
      <c r="E5" s="19"/>
    </row>
    <row r="6" spans="3:5">
      <c r="C6" s="48" t="s">
        <v>46</v>
      </c>
      <c r="D6" s="40">
        <v>2.2284122199999999E-2</v>
      </c>
      <c r="E6" s="40"/>
    </row>
    <row r="7" spans="3:5">
      <c r="C7" s="48" t="s">
        <v>46</v>
      </c>
      <c r="D7" s="40">
        <v>-3.5422344000000001E-2</v>
      </c>
      <c r="E7" s="40"/>
    </row>
    <row r="8" spans="3:5">
      <c r="C8" s="48" t="s">
        <v>46</v>
      </c>
      <c r="D8" s="40">
        <v>0.1158192083</v>
      </c>
      <c r="E8" s="40"/>
    </row>
    <row r="9" spans="3:5">
      <c r="C9" s="48" t="s">
        <v>46</v>
      </c>
      <c r="D9" s="40">
        <v>-2.0565553E-2</v>
      </c>
      <c r="E9" s="40"/>
    </row>
    <row r="10" spans="3:5">
      <c r="C10" s="48" t="s">
        <v>46</v>
      </c>
      <c r="D10" s="40">
        <v>-2.0997374999999999E-2</v>
      </c>
      <c r="E10" s="40"/>
    </row>
    <row r="11" spans="3:5">
      <c r="C11" s="48" t="s">
        <v>46</v>
      </c>
      <c r="D11" s="40">
        <v>-0.13136729599999999</v>
      </c>
      <c r="E11" s="40"/>
    </row>
    <row r="12" spans="3:5">
      <c r="C12" s="48" t="s">
        <v>46</v>
      </c>
      <c r="D12" s="40">
        <v>-8.8050313000000005E-2</v>
      </c>
      <c r="E12" s="40"/>
    </row>
    <row r="13" spans="3:5">
      <c r="C13" s="48" t="s">
        <v>46</v>
      </c>
      <c r="D13" s="40">
        <v>1.3793103399999999E-2</v>
      </c>
      <c r="E13" s="40"/>
    </row>
    <row r="14" spans="3:5">
      <c r="C14" s="48" t="s">
        <v>46</v>
      </c>
      <c r="D14" s="40">
        <v>1.3605441899999999E-2</v>
      </c>
      <c r="E14" s="40"/>
    </row>
    <row r="15" spans="3:5">
      <c r="C15" s="48" t="s">
        <v>46</v>
      </c>
      <c r="D15" s="40">
        <v>-5.8219180000000002E-2</v>
      </c>
      <c r="E15" s="40"/>
    </row>
    <row r="16" spans="3:5">
      <c r="C16" s="48" t="s">
        <v>46</v>
      </c>
      <c r="D16" s="40">
        <v>5.4545454700000003E-2</v>
      </c>
      <c r="E16" s="40"/>
    </row>
    <row r="17" spans="3:5">
      <c r="C17" s="48" t="s">
        <v>46</v>
      </c>
      <c r="D17" s="40">
        <v>0.100689657</v>
      </c>
      <c r="E17" s="40"/>
    </row>
    <row r="18" spans="3:5">
      <c r="C18" s="48" t="s">
        <v>46</v>
      </c>
      <c r="D18" s="40">
        <v>-4.4303796999999999E-2</v>
      </c>
      <c r="E18" s="40"/>
    </row>
    <row r="19" spans="3:5">
      <c r="C19" s="48" t="s">
        <v>46</v>
      </c>
      <c r="D19" s="40">
        <v>-5.2980131999999999E-2</v>
      </c>
      <c r="E19" s="40"/>
    </row>
    <row r="20" spans="3:5">
      <c r="C20" s="48" t="s">
        <v>46</v>
      </c>
      <c r="D20" s="40">
        <v>0.21748250720000001</v>
      </c>
      <c r="E20" s="40"/>
    </row>
    <row r="21" spans="3:5">
      <c r="C21" s="48" t="s">
        <v>46</v>
      </c>
      <c r="D21" s="40">
        <v>-5.5072464000000002E-2</v>
      </c>
      <c r="E21" s="40"/>
    </row>
    <row r="22" spans="3:5">
      <c r="C22" s="48" t="s">
        <v>46</v>
      </c>
      <c r="D22" s="40">
        <v>-2.4539877000000002E-2</v>
      </c>
      <c r="E22" s="40"/>
    </row>
    <row r="23" spans="3:5">
      <c r="C23" s="48" t="s">
        <v>46</v>
      </c>
      <c r="D23" s="40">
        <v>-3.3962264999999998E-2</v>
      </c>
      <c r="E23" s="40"/>
    </row>
    <row r="24" spans="3:5">
      <c r="C24" s="48" t="s">
        <v>46</v>
      </c>
      <c r="D24" s="40">
        <v>-1.6447369E-2</v>
      </c>
      <c r="E24" s="40"/>
    </row>
    <row r="25" spans="3:5">
      <c r="C25" s="48" t="s">
        <v>46</v>
      </c>
      <c r="D25" s="40">
        <v>-6.0200668999999998E-2</v>
      </c>
      <c r="E25" s="40"/>
    </row>
    <row r="26" spans="3:5">
      <c r="C26" s="48" t="s">
        <v>46</v>
      </c>
      <c r="D26" s="40">
        <v>-0.113167264</v>
      </c>
      <c r="E26" s="40"/>
    </row>
    <row r="27" spans="3:5">
      <c r="C27" s="48" t="s">
        <v>46</v>
      </c>
      <c r="D27" s="40">
        <v>-6.0975610999999999E-2</v>
      </c>
      <c r="E27" s="40"/>
    </row>
    <row r="28" spans="3:5">
      <c r="C28" s="48" t="s">
        <v>46</v>
      </c>
      <c r="D28" s="40">
        <v>0.1212121248</v>
      </c>
      <c r="E28" s="40"/>
    </row>
    <row r="29" spans="3:5">
      <c r="C29" s="48" t="s">
        <v>46</v>
      </c>
      <c r="D29" s="40">
        <v>0.17065636810000001</v>
      </c>
      <c r="E29" s="40"/>
    </row>
    <row r="30" spans="3:5">
      <c r="C30" s="48" t="s">
        <v>46</v>
      </c>
      <c r="D30" s="40">
        <v>-2.3333333000000001E-2</v>
      </c>
      <c r="E30" s="40"/>
    </row>
    <row r="31" spans="3:5">
      <c r="C31" s="48" t="s">
        <v>46</v>
      </c>
      <c r="D31" s="40">
        <v>0.13310579959999999</v>
      </c>
      <c r="E31" s="40"/>
    </row>
    <row r="32" spans="3:5">
      <c r="C32" s="48" t="s">
        <v>46</v>
      </c>
      <c r="D32" s="40">
        <v>-3.9156626999999999E-2</v>
      </c>
      <c r="E32" s="40"/>
    </row>
    <row r="33" spans="3:5">
      <c r="C33" s="48" t="s">
        <v>46</v>
      </c>
      <c r="D33" s="19">
        <v>0.1134796292</v>
      </c>
      <c r="E33" s="19"/>
    </row>
    <row r="34" spans="3:5">
      <c r="C34" s="48" t="s">
        <v>46</v>
      </c>
      <c r="D34" s="19">
        <v>-5.3977272999999999E-2</v>
      </c>
      <c r="E34" s="19"/>
    </row>
    <row r="35" spans="3:5">
      <c r="C35" s="48" t="s">
        <v>46</v>
      </c>
      <c r="D35" s="19">
        <v>-0.15855856199999999</v>
      </c>
      <c r="E35" s="19"/>
    </row>
    <row r="36" spans="3:5">
      <c r="C36" s="48" t="s">
        <v>46</v>
      </c>
      <c r="D36" s="19">
        <v>-7.2202167999999997E-2</v>
      </c>
      <c r="E36" s="19"/>
    </row>
    <row r="37" spans="3:5">
      <c r="C37" s="48" t="s">
        <v>46</v>
      </c>
      <c r="D37" s="19">
        <v>-4.2801554999999998E-2</v>
      </c>
      <c r="E37" s="19"/>
    </row>
    <row r="38" spans="3:5">
      <c r="C38" s="48" t="s">
        <v>46</v>
      </c>
      <c r="D38" s="19">
        <v>5.5284552299999998E-2</v>
      </c>
      <c r="E38" s="19"/>
    </row>
    <row r="39" spans="3:5">
      <c r="C39" s="48" t="s">
        <v>46</v>
      </c>
      <c r="D39" s="19">
        <v>0</v>
      </c>
      <c r="E39" s="19"/>
    </row>
    <row r="40" spans="3:5">
      <c r="C40" s="48" t="s">
        <v>46</v>
      </c>
      <c r="D40" s="19">
        <v>0.17054264250000001</v>
      </c>
      <c r="E40" s="19"/>
    </row>
    <row r="41" spans="3:5">
      <c r="C41" s="48" t="s">
        <v>46</v>
      </c>
      <c r="D41" s="19">
        <v>-7.9470200000000008E-3</v>
      </c>
      <c r="E41" s="19"/>
    </row>
    <row r="42" spans="3:5">
      <c r="C42" s="48" t="s">
        <v>46</v>
      </c>
      <c r="D42" s="19">
        <v>1.00671137E-2</v>
      </c>
      <c r="E42" s="19"/>
    </row>
    <row r="43" spans="3:5">
      <c r="C43" s="48" t="s">
        <v>46</v>
      </c>
      <c r="D43" s="19">
        <v>8.6378738299999994E-2</v>
      </c>
      <c r="E43" s="19"/>
    </row>
    <row r="44" spans="3:5">
      <c r="C44" s="48" t="s">
        <v>46</v>
      </c>
      <c r="D44" s="19">
        <v>-1.3455656E-2</v>
      </c>
      <c r="E44" s="19"/>
    </row>
    <row r="45" spans="3:5">
      <c r="C45" s="48" t="s">
        <v>46</v>
      </c>
      <c r="D45" s="19">
        <v>0.10903427</v>
      </c>
      <c r="E45" s="19"/>
    </row>
    <row r="46" spans="3:5">
      <c r="C46" s="48" t="s">
        <v>46</v>
      </c>
      <c r="D46" s="19">
        <v>8.9887641399999996E-2</v>
      </c>
      <c r="E46" s="19"/>
    </row>
    <row r="47" spans="3:5">
      <c r="C47" s="48" t="s">
        <v>46</v>
      </c>
      <c r="D47" s="19">
        <v>-2.9381441000000001E-2</v>
      </c>
      <c r="E47" s="19"/>
    </row>
    <row r="48" spans="3:5">
      <c r="C48" s="48" t="s">
        <v>46</v>
      </c>
      <c r="D48" s="19">
        <v>-0.109333336</v>
      </c>
      <c r="E48" s="19"/>
    </row>
    <row r="49" spans="3:5">
      <c r="C49" s="48" t="s">
        <v>46</v>
      </c>
      <c r="D49" s="19">
        <v>0.1407185644</v>
      </c>
      <c r="E49" s="19"/>
    </row>
    <row r="50" spans="3:5">
      <c r="C50" s="48" t="s">
        <v>46</v>
      </c>
      <c r="D50" s="19">
        <v>0.1118110269</v>
      </c>
      <c r="E50" s="19"/>
    </row>
    <row r="51" spans="3:5">
      <c r="C51" s="48" t="s">
        <v>46</v>
      </c>
      <c r="D51" s="19">
        <v>4.02843617E-2</v>
      </c>
      <c r="E51" s="19"/>
    </row>
    <row r="52" spans="3:5">
      <c r="C52" s="48" t="s">
        <v>46</v>
      </c>
      <c r="D52" s="19">
        <v>0.1161731184</v>
      </c>
      <c r="E52" s="19"/>
    </row>
    <row r="53" spans="3:5">
      <c r="C53" s="48" t="s">
        <v>46</v>
      </c>
      <c r="D53" s="19">
        <v>-4.5714285E-2</v>
      </c>
      <c r="E53" s="19"/>
    </row>
    <row r="54" spans="3:5">
      <c r="C54" s="48" t="s">
        <v>46</v>
      </c>
      <c r="D54" s="19">
        <v>-7.5107299000000002E-2</v>
      </c>
      <c r="E54" s="19"/>
    </row>
    <row r="55" spans="3:5">
      <c r="C55" s="48" t="s">
        <v>46</v>
      </c>
      <c r="D55" s="19">
        <v>5.3364269399999997E-2</v>
      </c>
      <c r="E55" s="19"/>
    </row>
    <row r="56" spans="3:5">
      <c r="C56" s="48" t="s">
        <v>46</v>
      </c>
      <c r="D56" s="19">
        <v>-4.9339209000000002E-2</v>
      </c>
      <c r="E56" s="19"/>
    </row>
    <row r="57" spans="3:5">
      <c r="C57" s="48" t="s">
        <v>46</v>
      </c>
      <c r="D57" s="19">
        <v>-6.5116278999999999E-2</v>
      </c>
      <c r="E57" s="19"/>
    </row>
    <row r="58" spans="3:5">
      <c r="C58" s="48" t="s">
        <v>46</v>
      </c>
      <c r="D58" s="19">
        <v>2.2388059599999999E-2</v>
      </c>
      <c r="E58" s="19"/>
    </row>
    <row r="59" spans="3:5">
      <c r="C59" s="48" t="s">
        <v>46</v>
      </c>
      <c r="D59" s="19">
        <v>-1.8004866000000001E-2</v>
      </c>
      <c r="E59" s="19"/>
    </row>
    <row r="60" spans="3:5">
      <c r="C60" s="48" t="s">
        <v>46</v>
      </c>
      <c r="D60" s="19">
        <v>-6.7164183000000002E-2</v>
      </c>
      <c r="E60" s="19"/>
    </row>
    <row r="61" spans="3:5">
      <c r="C61" s="48" t="s">
        <v>46</v>
      </c>
      <c r="D61" s="19">
        <v>-0.15733332899999999</v>
      </c>
      <c r="E61" s="19"/>
    </row>
    <row r="62" spans="3:5">
      <c r="C62" s="48" t="s">
        <v>46</v>
      </c>
      <c r="D62" s="19">
        <v>-2.9746834E-2</v>
      </c>
      <c r="E62" s="19"/>
    </row>
    <row r="63" spans="3:5">
      <c r="C63" s="48" t="s">
        <v>46</v>
      </c>
      <c r="D63" s="19">
        <v>0.1049180329</v>
      </c>
      <c r="E63" s="19"/>
    </row>
    <row r="64" spans="3:5">
      <c r="C64" s="48" t="s">
        <v>46</v>
      </c>
      <c r="D64" s="19">
        <v>-7.7151336000000001E-2</v>
      </c>
      <c r="E64" s="19"/>
    </row>
    <row r="65" spans="3:5">
      <c r="C65" s="48" t="s">
        <v>46</v>
      </c>
      <c r="D65" s="19">
        <v>0.10160771759999999</v>
      </c>
      <c r="E65" s="19"/>
    </row>
    <row r="66" spans="3:5">
      <c r="C66" s="48" t="s">
        <v>46</v>
      </c>
      <c r="D66" s="19">
        <v>3.2258063599999998E-2</v>
      </c>
      <c r="E66" s="19"/>
    </row>
    <row r="67" spans="3:5">
      <c r="C67" s="48" t="s">
        <v>46</v>
      </c>
      <c r="D67" s="19">
        <v>2.55681816E-2</v>
      </c>
      <c r="E67" s="19"/>
    </row>
    <row r="68" spans="3:5">
      <c r="C68" s="48" t="s">
        <v>46</v>
      </c>
      <c r="D68" s="19">
        <v>7.0360109200000007E-2</v>
      </c>
      <c r="E68" s="19"/>
    </row>
    <row r="69" spans="3:5">
      <c r="C69" s="48" t="s">
        <v>46</v>
      </c>
      <c r="D69" s="19">
        <v>-2.34375E-2</v>
      </c>
      <c r="E69" s="19"/>
    </row>
    <row r="70" spans="3:5">
      <c r="C70" s="48" t="s">
        <v>46</v>
      </c>
      <c r="D70" s="19">
        <v>3.9999999100000003E-2</v>
      </c>
      <c r="E70" s="19"/>
    </row>
    <row r="71" spans="3:5">
      <c r="C71" s="48" t="s">
        <v>46</v>
      </c>
      <c r="D71" s="19">
        <v>-2.7179489000000001E-2</v>
      </c>
      <c r="E71" s="19"/>
    </row>
    <row r="72" spans="3:5">
      <c r="C72" s="48" t="s">
        <v>46</v>
      </c>
      <c r="D72" s="19">
        <v>-5.3050399999999996E-3</v>
      </c>
      <c r="E72" s="19"/>
    </row>
    <row r="73" spans="3:5">
      <c r="C73" s="48" t="s">
        <v>46</v>
      </c>
      <c r="D73" s="19">
        <v>-6.6666669999999997E-2</v>
      </c>
      <c r="E73" s="19"/>
    </row>
    <row r="74" spans="3:5">
      <c r="C74" s="48" t="s">
        <v>46</v>
      </c>
      <c r="D74" s="19">
        <v>0.1154285669</v>
      </c>
      <c r="E74" s="19"/>
    </row>
    <row r="75" spans="3:5">
      <c r="C75" s="48" t="s">
        <v>46</v>
      </c>
      <c r="D75" s="19">
        <v>9.0206183499999995E-2</v>
      </c>
      <c r="E75" s="19"/>
    </row>
    <row r="76" spans="3:5">
      <c r="C76" s="48" t="s">
        <v>46</v>
      </c>
      <c r="D76" s="19">
        <v>-4.7281320000000003E-3</v>
      </c>
      <c r="E76" s="19"/>
    </row>
    <row r="77" spans="3:5">
      <c r="C77" s="48" t="s">
        <v>46</v>
      </c>
      <c r="D77" s="19">
        <v>-1.8527315999999999E-2</v>
      </c>
      <c r="E77" s="19"/>
    </row>
    <row r="78" spans="3:5">
      <c r="C78" s="48" t="s">
        <v>46</v>
      </c>
      <c r="D78" s="19">
        <v>3.9024390300000003E-2</v>
      </c>
      <c r="E78" s="19"/>
    </row>
    <row r="79" spans="3:5">
      <c r="C79" s="48" t="s">
        <v>46</v>
      </c>
      <c r="D79" s="19">
        <v>1.8779343E-2</v>
      </c>
      <c r="E79" s="19"/>
    </row>
    <row r="80" spans="3:5">
      <c r="C80" s="48" t="s">
        <v>46</v>
      </c>
      <c r="D80" s="19">
        <v>2.3502303299999999E-2</v>
      </c>
      <c r="E80" s="19"/>
    </row>
    <row r="81" spans="3:5">
      <c r="C81" s="48" t="s">
        <v>46</v>
      </c>
      <c r="D81" s="19">
        <v>-4.9886621999999999E-2</v>
      </c>
      <c r="E81" s="19"/>
    </row>
    <row r="82" spans="3:5">
      <c r="C82" s="48" t="s">
        <v>46</v>
      </c>
      <c r="D82" s="19">
        <v>-6.9212407000000004E-2</v>
      </c>
      <c r="E82" s="19"/>
    </row>
    <row r="83" spans="3:5">
      <c r="C83" s="48" t="s">
        <v>46</v>
      </c>
      <c r="D83" s="19">
        <v>2.6153847599999999E-2</v>
      </c>
      <c r="E83" s="19"/>
    </row>
    <row r="84" spans="3:5">
      <c r="C84" s="48" t="s">
        <v>46</v>
      </c>
      <c r="D84" s="19">
        <v>-3.2745591999999997E-2</v>
      </c>
      <c r="E84" s="19"/>
    </row>
    <row r="85" spans="3:5">
      <c r="C85" s="48" t="s">
        <v>46</v>
      </c>
      <c r="D85" s="19">
        <v>0.1171875</v>
      </c>
      <c r="E85" s="19"/>
    </row>
    <row r="86" spans="3:5">
      <c r="C86" s="48" t="s">
        <v>46</v>
      </c>
      <c r="D86" s="19">
        <v>8.2051284599999996E-2</v>
      </c>
      <c r="E86" s="19"/>
    </row>
    <row r="87" spans="3:5">
      <c r="C87" s="48" t="s">
        <v>46</v>
      </c>
      <c r="D87" s="19">
        <v>-3.2537959999999998E-2</v>
      </c>
      <c r="E87" s="19"/>
    </row>
    <row r="88" spans="3:5">
      <c r="C88" s="48" t="s">
        <v>46</v>
      </c>
      <c r="D88" s="19">
        <v>5.8295965200000001E-2</v>
      </c>
      <c r="E88" s="19"/>
    </row>
    <row r="89" spans="3:5">
      <c r="C89" s="48" t="s">
        <v>46</v>
      </c>
      <c r="D89" s="19">
        <v>-1.059322E-2</v>
      </c>
      <c r="E89" s="19"/>
    </row>
    <row r="90" spans="3:5">
      <c r="C90" s="48" t="s">
        <v>46</v>
      </c>
      <c r="D90" s="19">
        <v>-4.3196544000000003E-2</v>
      </c>
      <c r="E90" s="19"/>
    </row>
    <row r="91" spans="3:5">
      <c r="C91" s="48" t="s">
        <v>46</v>
      </c>
      <c r="D91" s="19">
        <v>4.5146726099999999E-2</v>
      </c>
      <c r="E91" s="19"/>
    </row>
    <row r="92" spans="3:5">
      <c r="C92" s="48" t="s">
        <v>46</v>
      </c>
      <c r="D92" s="26">
        <v>2.31322E-10</v>
      </c>
      <c r="E92" s="19"/>
    </row>
    <row r="93" spans="3:5">
      <c r="C93" s="48" t="s">
        <v>46</v>
      </c>
      <c r="D93" s="19">
        <v>-2.8322440000000001E-2</v>
      </c>
      <c r="E93" s="19"/>
    </row>
    <row r="94" spans="3:5">
      <c r="C94" s="48" t="s">
        <v>46</v>
      </c>
      <c r="D94" s="19">
        <v>0.10986547169999999</v>
      </c>
      <c r="E94" s="19"/>
    </row>
    <row r="95" spans="3:5">
      <c r="C95" s="48" t="s">
        <v>46</v>
      </c>
      <c r="D95" s="19">
        <v>2.22222228E-2</v>
      </c>
      <c r="E95" s="19"/>
    </row>
    <row r="96" spans="3:5">
      <c r="C96" s="48" t="s">
        <v>46</v>
      </c>
      <c r="D96" s="19">
        <v>6.6733069699999994E-2</v>
      </c>
      <c r="E96" s="19"/>
    </row>
    <row r="97" spans="3:5">
      <c r="C97" s="48" t="s">
        <v>46</v>
      </c>
      <c r="D97" s="19">
        <v>-4.1083100999999997E-2</v>
      </c>
      <c r="E97" s="19"/>
    </row>
    <row r="98" spans="3:5">
      <c r="C98" s="48" t="s">
        <v>46</v>
      </c>
      <c r="D98" s="19">
        <v>-4.2843234000000001E-2</v>
      </c>
      <c r="E98" s="19"/>
    </row>
    <row r="99" spans="3:5">
      <c r="C99" s="48" t="s">
        <v>46</v>
      </c>
      <c r="D99" s="19">
        <v>5.8036480100000003E-2</v>
      </c>
      <c r="E99" s="19"/>
    </row>
    <row r="100" spans="3:5">
      <c r="C100" s="48" t="s">
        <v>46</v>
      </c>
      <c r="D100" s="19">
        <v>-4.6296295000000001E-2</v>
      </c>
      <c r="E100" s="19"/>
    </row>
    <row r="101" spans="3:5">
      <c r="C101" s="48" t="s">
        <v>46</v>
      </c>
      <c r="D101" s="19">
        <v>0.1984897554</v>
      </c>
      <c r="E101" s="19"/>
    </row>
    <row r="102" spans="3:5">
      <c r="C102" s="48" t="s">
        <v>46</v>
      </c>
      <c r="D102" s="19">
        <v>-1.7225747999999999E-2</v>
      </c>
      <c r="E102" s="19"/>
    </row>
    <row r="103" spans="3:5">
      <c r="C103" s="48" t="s">
        <v>46</v>
      </c>
      <c r="D103" s="19">
        <v>-5.5350549999999997E-3</v>
      </c>
      <c r="E103" s="19"/>
    </row>
    <row r="104" spans="3:5">
      <c r="C104" s="48" t="s">
        <v>46</v>
      </c>
      <c r="D104" s="19">
        <v>7.4211500599999994E-2</v>
      </c>
      <c r="E104" s="19"/>
    </row>
    <row r="105" spans="3:5">
      <c r="C105" s="48" t="s">
        <v>46</v>
      </c>
      <c r="D105" s="19">
        <v>-7.0434779000000003E-2</v>
      </c>
      <c r="E105" s="19"/>
    </row>
    <row r="106" spans="3:5">
      <c r="C106" s="48" t="s">
        <v>46</v>
      </c>
      <c r="D106" s="19">
        <v>8.2319922700000006E-2</v>
      </c>
      <c r="E106" s="19"/>
    </row>
    <row r="107" spans="3:5">
      <c r="C107" s="48" t="s">
        <v>46</v>
      </c>
      <c r="D107" s="19">
        <v>-0.18928262600000001</v>
      </c>
      <c r="E107" s="19"/>
    </row>
    <row r="108" spans="3:5">
      <c r="C108" s="48" t="s">
        <v>46</v>
      </c>
      <c r="D108" s="19">
        <v>-5.5913976999999997E-2</v>
      </c>
      <c r="E108" s="19"/>
    </row>
    <row r="109" spans="3:5">
      <c r="C109" s="48" t="s">
        <v>46</v>
      </c>
      <c r="D109" s="19">
        <v>0.15148064489999999</v>
      </c>
      <c r="E109" s="19"/>
    </row>
    <row r="110" spans="3:5">
      <c r="C110" s="48" t="s">
        <v>46</v>
      </c>
      <c r="D110" s="19">
        <v>0.113748759</v>
      </c>
      <c r="E110" s="19"/>
    </row>
    <row r="111" spans="3:5">
      <c r="C111" s="48" t="s">
        <v>46</v>
      </c>
      <c r="D111" s="19">
        <v>2.41502691E-2</v>
      </c>
      <c r="E111" s="19"/>
    </row>
    <row r="112" spans="3:5">
      <c r="C112" s="48" t="s">
        <v>46</v>
      </c>
      <c r="D112" s="19">
        <v>0.25414848330000001</v>
      </c>
      <c r="E112" s="19"/>
    </row>
    <row r="113" spans="3:5">
      <c r="C113" s="48" t="s">
        <v>46</v>
      </c>
      <c r="D113" s="19">
        <v>-7.4512534000000005E-2</v>
      </c>
      <c r="E113" s="19"/>
    </row>
    <row r="114" spans="3:5">
      <c r="C114" s="48" t="s">
        <v>46</v>
      </c>
      <c r="D114" s="19">
        <v>5.4352763999999998E-2</v>
      </c>
      <c r="E114" s="19"/>
    </row>
    <row r="115" spans="3:5">
      <c r="C115" s="48" t="s">
        <v>46</v>
      </c>
      <c r="D115" s="19">
        <v>2.3706896200000001E-2</v>
      </c>
      <c r="E115" s="19"/>
    </row>
    <row r="116" spans="3:5">
      <c r="C116" s="48" t="s">
        <v>46</v>
      </c>
      <c r="D116" s="19">
        <v>-8.3789475000000002E-2</v>
      </c>
      <c r="E116" s="19"/>
    </row>
    <row r="117" spans="3:5">
      <c r="C117" s="48" t="s">
        <v>46</v>
      </c>
      <c r="D117" s="19">
        <v>-4.3478261999999997E-2</v>
      </c>
      <c r="E117" s="19"/>
    </row>
    <row r="118" spans="3:5">
      <c r="C118" s="48" t="s">
        <v>46</v>
      </c>
      <c r="D118" s="19">
        <v>-7.3863632999999998E-2</v>
      </c>
      <c r="E118" s="19"/>
    </row>
    <row r="119" spans="3:5">
      <c r="C119" s="48" t="s">
        <v>46</v>
      </c>
      <c r="D119" s="19">
        <v>9.2024542400000006E-2</v>
      </c>
      <c r="E119" s="19"/>
    </row>
    <row r="120" spans="3:5">
      <c r="C120" s="48" t="s">
        <v>46</v>
      </c>
      <c r="D120" s="19">
        <v>-5.0000001000000002E-2</v>
      </c>
      <c r="E120" s="19"/>
    </row>
    <row r="121" spans="3:5">
      <c r="C121" s="48" t="s">
        <v>46</v>
      </c>
      <c r="D121" s="19">
        <v>0.11916583779999999</v>
      </c>
      <c r="E121" s="19"/>
    </row>
    <row r="122" spans="3:5">
      <c r="C122" s="48" t="s">
        <v>46</v>
      </c>
      <c r="D122" s="19">
        <v>2.9281279100000002E-2</v>
      </c>
      <c r="E122" s="19"/>
    </row>
    <row r="123" spans="3:5">
      <c r="C123" s="48" t="s">
        <v>46</v>
      </c>
      <c r="D123" s="19">
        <v>9.5486110000000003E-3</v>
      </c>
      <c r="E123" s="19"/>
    </row>
    <row r="124" spans="3:5">
      <c r="C124" s="48" t="s">
        <v>46</v>
      </c>
      <c r="D124" s="19">
        <v>0.1083405018</v>
      </c>
      <c r="E124" s="19"/>
    </row>
    <row r="125" spans="3:5">
      <c r="C125" s="48" t="s">
        <v>46</v>
      </c>
      <c r="D125" s="19">
        <v>-4.9650893000000001E-2</v>
      </c>
      <c r="E125" s="19"/>
    </row>
    <row r="126" spans="3:5">
      <c r="C126" s="48" t="s">
        <v>46</v>
      </c>
      <c r="D126" s="19">
        <v>8.8742807500000007E-2</v>
      </c>
      <c r="E126" s="19"/>
    </row>
    <row r="127" spans="3:5">
      <c r="C127" s="48" t="s">
        <v>46</v>
      </c>
      <c r="D127" s="19">
        <v>0.1305660307</v>
      </c>
      <c r="E127" s="19"/>
    </row>
    <row r="128" spans="3:5">
      <c r="C128" s="48" t="s">
        <v>46</v>
      </c>
      <c r="D128" s="19">
        <v>-0.240320429</v>
      </c>
      <c r="E128" s="19"/>
    </row>
    <row r="129" spans="3:5">
      <c r="C129" s="48" t="s">
        <v>46</v>
      </c>
      <c r="D129" s="19">
        <v>-0.17787610000000001</v>
      </c>
      <c r="E129" s="19"/>
    </row>
    <row r="130" spans="3:5">
      <c r="C130" s="48" t="s">
        <v>46</v>
      </c>
      <c r="D130" s="19">
        <v>-1.9375673E-2</v>
      </c>
      <c r="E130" s="19"/>
    </row>
    <row r="131" spans="3:5">
      <c r="C131" s="48" t="s">
        <v>46</v>
      </c>
      <c r="D131" s="19">
        <v>0.27661910649999999</v>
      </c>
      <c r="E131" s="19"/>
    </row>
    <row r="132" spans="3:5">
      <c r="C132" s="48" t="s">
        <v>46</v>
      </c>
      <c r="D132" s="19">
        <v>-9.9567100000000006E-2</v>
      </c>
      <c r="E132" s="19"/>
    </row>
    <row r="133" spans="3:5">
      <c r="C133" s="48" t="s">
        <v>46</v>
      </c>
      <c r="D133" s="19">
        <v>-4.4230770000000003E-2</v>
      </c>
      <c r="E133" s="19"/>
    </row>
    <row r="134" spans="3:5">
      <c r="C134" s="48" t="s">
        <v>46</v>
      </c>
      <c r="D134" s="19">
        <v>-0.195171013</v>
      </c>
      <c r="E134" s="19"/>
    </row>
    <row r="135" spans="3:5">
      <c r="C135" s="48" t="s">
        <v>46</v>
      </c>
      <c r="D135" s="19">
        <v>2.9040403699999998E-2</v>
      </c>
      <c r="E135" s="19"/>
    </row>
    <row r="136" spans="3:5">
      <c r="C136" s="48" t="s">
        <v>592</v>
      </c>
      <c r="D136" s="40">
        <v>1.0752688200000001E-2</v>
      </c>
    </row>
    <row r="137" spans="3:5">
      <c r="C137" s="48" t="s">
        <v>592</v>
      </c>
      <c r="D137" s="40">
        <v>1.0638297499999999E-2</v>
      </c>
    </row>
    <row r="138" spans="3:5">
      <c r="C138" s="48" t="s">
        <v>592</v>
      </c>
      <c r="D138" s="40">
        <v>4.2105265000000003E-2</v>
      </c>
    </row>
    <row r="139" spans="3:5">
      <c r="C139" s="48" t="s">
        <v>592</v>
      </c>
      <c r="D139" s="40">
        <v>7.0707067799999995E-2</v>
      </c>
    </row>
    <row r="140" spans="3:5">
      <c r="C140" s="48" t="s">
        <v>592</v>
      </c>
      <c r="D140" s="40">
        <v>-3.7735850000000001E-2</v>
      </c>
    </row>
    <row r="141" spans="3:5">
      <c r="C141" s="48" t="s">
        <v>592</v>
      </c>
      <c r="D141" s="40">
        <v>-2.9411764999999999E-2</v>
      </c>
    </row>
    <row r="142" spans="3:5">
      <c r="C142" s="48" t="s">
        <v>592</v>
      </c>
      <c r="D142" s="40">
        <v>-9.0909093999999996E-2</v>
      </c>
    </row>
    <row r="143" spans="3:5">
      <c r="C143" s="48" t="s">
        <v>592</v>
      </c>
      <c r="D143" s="40">
        <v>0.3111111224</v>
      </c>
    </row>
    <row r="144" spans="3:5">
      <c r="C144" s="48" t="s">
        <v>592</v>
      </c>
      <c r="D144" s="40">
        <v>0.33898305890000002</v>
      </c>
    </row>
    <row r="145" spans="3:4">
      <c r="C145" s="48" t="s">
        <v>592</v>
      </c>
      <c r="D145" s="40">
        <v>0.13607594370000001</v>
      </c>
    </row>
    <row r="146" spans="3:4">
      <c r="C146" s="48" t="s">
        <v>592</v>
      </c>
      <c r="D146" s="40">
        <v>0.30362117290000001</v>
      </c>
    </row>
    <row r="147" spans="3:4">
      <c r="C147" s="48" t="s">
        <v>592</v>
      </c>
      <c r="D147" s="40">
        <v>-4.2735044E-2</v>
      </c>
    </row>
    <row r="148" spans="3:4">
      <c r="C148" s="48" t="s">
        <v>592</v>
      </c>
      <c r="D148" s="40">
        <v>-0.12946428400000001</v>
      </c>
    </row>
    <row r="149" spans="3:4">
      <c r="C149" s="48" t="s">
        <v>592</v>
      </c>
      <c r="D149" s="40">
        <v>0.22051282229999999</v>
      </c>
    </row>
    <row r="150" spans="3:4">
      <c r="C150" s="48" t="s">
        <v>592</v>
      </c>
      <c r="D150" s="40">
        <v>8.4033615899999997E-2</v>
      </c>
    </row>
    <row r="151" spans="3:4">
      <c r="C151" s="48" t="s">
        <v>592</v>
      </c>
      <c r="D151" s="40">
        <v>-5.4263565999999999E-2</v>
      </c>
    </row>
    <row r="152" spans="3:4">
      <c r="C152" s="48" t="s">
        <v>592</v>
      </c>
      <c r="D152" s="40">
        <v>0.28688523170000002</v>
      </c>
    </row>
    <row r="153" spans="3:4">
      <c r="C153" s="48" t="s">
        <v>592</v>
      </c>
      <c r="D153" s="40">
        <v>0.15605095029999999</v>
      </c>
    </row>
    <row r="154" spans="3:4">
      <c r="C154" s="48" t="s">
        <v>592</v>
      </c>
      <c r="D154" s="40">
        <v>-9.6418730999999994E-2</v>
      </c>
    </row>
    <row r="155" spans="3:4">
      <c r="C155" s="48" t="s">
        <v>592</v>
      </c>
      <c r="D155" s="40">
        <v>0.1890243888</v>
      </c>
    </row>
    <row r="156" spans="3:4">
      <c r="C156" s="48" t="s">
        <v>592</v>
      </c>
      <c r="D156" s="40">
        <v>1.5384615399999999E-2</v>
      </c>
    </row>
    <row r="157" spans="3:4">
      <c r="C157" s="48" t="s">
        <v>592</v>
      </c>
      <c r="D157" s="40">
        <v>0.33838382360000002</v>
      </c>
    </row>
    <row r="158" spans="3:4">
      <c r="C158" s="48" t="s">
        <v>592</v>
      </c>
      <c r="D158" s="40">
        <v>0.1339622587</v>
      </c>
    </row>
    <row r="159" spans="3:4">
      <c r="C159" s="48" t="s">
        <v>592</v>
      </c>
      <c r="D159" s="40">
        <v>8.4858566499999996E-2</v>
      </c>
    </row>
    <row r="160" spans="3:4">
      <c r="C160" s="48" t="s">
        <v>592</v>
      </c>
      <c r="D160" s="40">
        <v>-3.0674847000000002E-2</v>
      </c>
    </row>
    <row r="161" spans="3:4">
      <c r="C161" s="48" t="s">
        <v>592</v>
      </c>
      <c r="D161" s="40">
        <v>-7.5949363000000006E-2</v>
      </c>
    </row>
    <row r="162" spans="3:4">
      <c r="C162" s="48" t="s">
        <v>592</v>
      </c>
      <c r="D162" s="40">
        <v>0.25342464450000002</v>
      </c>
    </row>
    <row r="163" spans="3:4">
      <c r="C163" s="48" t="s">
        <v>592</v>
      </c>
      <c r="D163" s="19">
        <v>2.7322404099999999E-2</v>
      </c>
    </row>
    <row r="164" spans="3:4">
      <c r="C164" s="48" t="s">
        <v>592</v>
      </c>
      <c r="D164" s="19">
        <v>0.13563829660000001</v>
      </c>
    </row>
    <row r="165" spans="3:4">
      <c r="C165" s="48" t="s">
        <v>592</v>
      </c>
      <c r="D165" s="19">
        <v>-0.121779859</v>
      </c>
    </row>
    <row r="166" spans="3:4">
      <c r="C166" s="48" t="s">
        <v>592</v>
      </c>
      <c r="D166" s="19">
        <v>0.12800000610000001</v>
      </c>
    </row>
    <row r="167" spans="3:4">
      <c r="C167" s="48" t="s">
        <v>592</v>
      </c>
      <c r="D167" s="19">
        <v>0.13475176689999999</v>
      </c>
    </row>
    <row r="168" spans="3:4">
      <c r="C168" s="48" t="s">
        <v>592</v>
      </c>
      <c r="D168" s="19">
        <v>0.24583333730000001</v>
      </c>
    </row>
    <row r="169" spans="3:4">
      <c r="C169" s="48" t="s">
        <v>592</v>
      </c>
      <c r="D169" s="19">
        <v>5.1839463400000001E-2</v>
      </c>
    </row>
    <row r="170" spans="3:4">
      <c r="C170" s="48" t="s">
        <v>592</v>
      </c>
      <c r="D170" s="19">
        <v>0.1255961806</v>
      </c>
    </row>
    <row r="171" spans="3:4">
      <c r="C171" s="48" t="s">
        <v>592</v>
      </c>
      <c r="D171" s="19">
        <v>-9.8870050000000008E-3</v>
      </c>
    </row>
    <row r="172" spans="3:4">
      <c r="C172" s="48" t="s">
        <v>592</v>
      </c>
      <c r="D172" s="19">
        <v>2.13980023E-2</v>
      </c>
    </row>
    <row r="173" spans="3:4">
      <c r="C173" s="48" t="s">
        <v>592</v>
      </c>
      <c r="D173" s="19">
        <v>-7.8212291000000003E-2</v>
      </c>
    </row>
    <row r="174" spans="3:4">
      <c r="C174" s="48" t="s">
        <v>592</v>
      </c>
      <c r="D174" s="19">
        <v>0.30909091230000002</v>
      </c>
    </row>
    <row r="175" spans="3:4">
      <c r="C175" s="48" t="s">
        <v>592</v>
      </c>
      <c r="D175" s="19">
        <v>1.3888889E-2</v>
      </c>
    </row>
    <row r="176" spans="3:4">
      <c r="C176" s="48" t="s">
        <v>592</v>
      </c>
      <c r="D176" s="19">
        <v>-5.2511415999999998E-2</v>
      </c>
    </row>
    <row r="177" spans="3:4">
      <c r="C177" s="48" t="s">
        <v>592</v>
      </c>
      <c r="D177" s="19">
        <v>-7.9518071999999995E-2</v>
      </c>
    </row>
    <row r="178" spans="3:4">
      <c r="C178" s="48" t="s">
        <v>592</v>
      </c>
      <c r="D178" s="19">
        <v>4.7120418400000003E-2</v>
      </c>
    </row>
    <row r="179" spans="3:4">
      <c r="C179" s="48" t="s">
        <v>592</v>
      </c>
      <c r="D179" s="19">
        <v>2.50000004E-2</v>
      </c>
    </row>
    <row r="180" spans="3:4">
      <c r="C180" s="48" t="s">
        <v>592</v>
      </c>
      <c r="D180" s="19">
        <v>9.7560971999999996E-2</v>
      </c>
    </row>
    <row r="181" spans="3:4">
      <c r="C181" s="48" t="s">
        <v>592</v>
      </c>
      <c r="D181" s="19">
        <v>0.148888886</v>
      </c>
    </row>
    <row r="182" spans="3:4">
      <c r="C182" s="48" t="s">
        <v>592</v>
      </c>
      <c r="D182" s="19">
        <v>0.1218568683</v>
      </c>
    </row>
    <row r="183" spans="3:4">
      <c r="C183" s="48" t="s">
        <v>592</v>
      </c>
      <c r="D183" s="19">
        <v>1.72413792E-2</v>
      </c>
    </row>
    <row r="184" spans="3:4">
      <c r="C184" s="48" t="s">
        <v>592</v>
      </c>
      <c r="D184" s="19">
        <v>-7.1186438000000005E-2</v>
      </c>
    </row>
    <row r="185" spans="3:4">
      <c r="C185" s="48" t="s">
        <v>592</v>
      </c>
      <c r="D185" s="19">
        <v>-0.114963502</v>
      </c>
    </row>
    <row r="186" spans="3:4">
      <c r="C186" s="48" t="s">
        <v>592</v>
      </c>
      <c r="D186" s="19">
        <v>-0.18350514800000001</v>
      </c>
    </row>
    <row r="187" spans="3:4">
      <c r="C187" s="48" t="s">
        <v>592</v>
      </c>
      <c r="D187" s="19">
        <v>-5.5555555999999999E-2</v>
      </c>
    </row>
    <row r="188" spans="3:4">
      <c r="C188" s="48" t="s">
        <v>592</v>
      </c>
      <c r="D188" s="19">
        <v>-0.10160427499999999</v>
      </c>
    </row>
    <row r="189" spans="3:4">
      <c r="C189" s="48" t="s">
        <v>592</v>
      </c>
      <c r="D189" s="19">
        <v>0.181547612</v>
      </c>
    </row>
    <row r="190" spans="3:4">
      <c r="C190" s="48" t="s">
        <v>592</v>
      </c>
      <c r="D190" s="19">
        <v>0.1032745615</v>
      </c>
    </row>
    <row r="191" spans="3:4">
      <c r="C191" s="48" t="s">
        <v>592</v>
      </c>
      <c r="D191" s="19">
        <v>0.10045661779999999</v>
      </c>
    </row>
    <row r="192" spans="3:4">
      <c r="C192" s="48" t="s">
        <v>592</v>
      </c>
      <c r="D192" s="19">
        <v>7.0539422300000001E-2</v>
      </c>
    </row>
    <row r="193" spans="3:4">
      <c r="C193" s="48" t="s">
        <v>592</v>
      </c>
      <c r="D193" s="19">
        <v>8.9147284600000001E-2</v>
      </c>
    </row>
    <row r="194" spans="3:4">
      <c r="C194" s="48" t="s">
        <v>592</v>
      </c>
      <c r="D194" s="19">
        <v>-4.9822062E-2</v>
      </c>
    </row>
    <row r="195" spans="3:4">
      <c r="C195" s="48" t="s">
        <v>592</v>
      </c>
      <c r="D195" s="19">
        <v>1.12359552E-2</v>
      </c>
    </row>
    <row r="196" spans="3:4">
      <c r="C196" s="48" t="s">
        <v>592</v>
      </c>
      <c r="D196" s="19">
        <v>0.12962962689999999</v>
      </c>
    </row>
    <row r="197" spans="3:4">
      <c r="C197" s="48" t="s">
        <v>592</v>
      </c>
      <c r="D197" s="19">
        <v>4.5901637500000002E-2</v>
      </c>
    </row>
    <row r="198" spans="3:4">
      <c r="C198" s="48" t="s">
        <v>592</v>
      </c>
      <c r="D198" s="19">
        <v>9.7178682700000005E-2</v>
      </c>
    </row>
    <row r="199" spans="3:4">
      <c r="C199" s="48" t="s">
        <v>592</v>
      </c>
      <c r="D199" s="19">
        <v>0.15571428840000001</v>
      </c>
    </row>
    <row r="200" spans="3:4">
      <c r="C200" s="48" t="s">
        <v>592</v>
      </c>
      <c r="D200" s="19">
        <v>0.1025957987</v>
      </c>
    </row>
    <row r="201" spans="3:4">
      <c r="C201" s="48" t="s">
        <v>592</v>
      </c>
      <c r="D201" s="19">
        <v>0.1771300435</v>
      </c>
    </row>
    <row r="202" spans="3:4">
      <c r="C202" s="48" t="s">
        <v>592</v>
      </c>
      <c r="D202" s="19">
        <v>5.1428571300000003E-2</v>
      </c>
    </row>
    <row r="203" spans="3:4">
      <c r="C203" s="48" t="s">
        <v>592</v>
      </c>
      <c r="D203" s="19">
        <v>0.1231884062</v>
      </c>
    </row>
    <row r="204" spans="3:4">
      <c r="C204" s="48" t="s">
        <v>592</v>
      </c>
      <c r="D204" s="19">
        <v>8.5483871399999994E-2</v>
      </c>
    </row>
    <row r="205" spans="3:4">
      <c r="C205" s="48" t="s">
        <v>592</v>
      </c>
      <c r="D205" s="19">
        <v>-0.112927191</v>
      </c>
    </row>
    <row r="206" spans="3:4">
      <c r="C206" s="48" t="s">
        <v>592</v>
      </c>
      <c r="D206" s="19">
        <v>0.1155778915</v>
      </c>
    </row>
    <row r="207" spans="3:4">
      <c r="C207" s="48" t="s">
        <v>592</v>
      </c>
      <c r="D207" s="19">
        <v>0.1411411464</v>
      </c>
    </row>
    <row r="208" spans="3:4">
      <c r="C208" s="48" t="s">
        <v>592</v>
      </c>
      <c r="D208" s="19">
        <v>-2.3684211E-2</v>
      </c>
    </row>
    <row r="209" spans="3:4">
      <c r="C209" s="48" t="s">
        <v>592</v>
      </c>
      <c r="D209" s="19">
        <v>0.11859837920000001</v>
      </c>
    </row>
    <row r="210" spans="3:4">
      <c r="C210" s="48" t="s">
        <v>592</v>
      </c>
      <c r="D210" s="19">
        <v>5.54216877E-2</v>
      </c>
    </row>
    <row r="211" spans="3:4">
      <c r="C211" s="48" t="s">
        <v>592</v>
      </c>
      <c r="D211" s="19">
        <v>3.4246575100000003E-2</v>
      </c>
    </row>
    <row r="212" spans="3:4">
      <c r="C212" s="48" t="s">
        <v>592</v>
      </c>
      <c r="D212" s="19">
        <v>-8.6092717999999999E-2</v>
      </c>
    </row>
    <row r="213" spans="3:4">
      <c r="C213" s="48" t="s">
        <v>592</v>
      </c>
      <c r="D213" s="19">
        <v>1.93236712E-2</v>
      </c>
    </row>
    <row r="214" spans="3:4">
      <c r="C214" s="48" t="s">
        <v>592</v>
      </c>
      <c r="D214" s="19">
        <v>0.17654028529999999</v>
      </c>
    </row>
    <row r="215" spans="3:4">
      <c r="C215" s="48" t="s">
        <v>592</v>
      </c>
      <c r="D215" s="19">
        <v>-3.021148E-3</v>
      </c>
    </row>
    <row r="216" spans="3:4">
      <c r="C216" s="48" t="s">
        <v>592</v>
      </c>
      <c r="D216" s="19">
        <v>9.6969693900000001E-2</v>
      </c>
    </row>
    <row r="217" spans="3:4">
      <c r="C217" s="48" t="s">
        <v>592</v>
      </c>
      <c r="D217" s="19">
        <v>-6.2615104000000005E-2</v>
      </c>
    </row>
    <row r="218" spans="3:4">
      <c r="C218" s="48" t="s">
        <v>592</v>
      </c>
      <c r="D218" s="19">
        <v>9.6267193599999995E-2</v>
      </c>
    </row>
    <row r="219" spans="3:4">
      <c r="C219" s="48" t="s">
        <v>592</v>
      </c>
      <c r="D219" s="19">
        <v>-0.20250895599999999</v>
      </c>
    </row>
    <row r="220" spans="3:4">
      <c r="C220" s="48" t="s">
        <v>592</v>
      </c>
      <c r="D220" s="19">
        <v>-0.13483145799999999</v>
      </c>
    </row>
    <row r="221" spans="3:4">
      <c r="C221" s="48" t="s">
        <v>592</v>
      </c>
      <c r="D221" s="19">
        <v>7.5324676899999998E-2</v>
      </c>
    </row>
    <row r="222" spans="3:4">
      <c r="C222" s="48" t="s">
        <v>592</v>
      </c>
      <c r="D222" s="19">
        <v>0.30917873979999999</v>
      </c>
    </row>
    <row r="223" spans="3:4">
      <c r="C223" s="48" t="s">
        <v>592</v>
      </c>
      <c r="D223" s="19">
        <v>-9.2250920000000007E-3</v>
      </c>
    </row>
    <row r="224" spans="3:4">
      <c r="C224" s="48" t="s">
        <v>592</v>
      </c>
      <c r="D224" s="19">
        <v>0.1852886379</v>
      </c>
    </row>
    <row r="225" spans="3:4">
      <c r="C225" s="48" t="s">
        <v>592</v>
      </c>
      <c r="D225" s="19">
        <v>-5.2631578999999998E-2</v>
      </c>
    </row>
    <row r="226" spans="3:4">
      <c r="C226" s="48" t="s">
        <v>592</v>
      </c>
      <c r="D226" s="19">
        <v>-3.0679933999999999E-2</v>
      </c>
    </row>
    <row r="227" spans="3:4">
      <c r="C227" s="48" t="s">
        <v>592</v>
      </c>
      <c r="D227" s="19">
        <v>0.1227544919</v>
      </c>
    </row>
    <row r="228" spans="3:4">
      <c r="C228" s="48" t="s">
        <v>592</v>
      </c>
      <c r="D228" s="19">
        <v>5.1428571300000003E-2</v>
      </c>
    </row>
    <row r="229" spans="3:4">
      <c r="C229" s="48" t="s">
        <v>592</v>
      </c>
      <c r="D229" s="19">
        <v>-3.0434782000000001E-2</v>
      </c>
    </row>
    <row r="230" spans="3:4">
      <c r="C230" s="48" t="s">
        <v>592</v>
      </c>
      <c r="D230" s="19">
        <v>0.13116592169999999</v>
      </c>
    </row>
    <row r="231" spans="3:4">
      <c r="C231" s="48" t="s">
        <v>592</v>
      </c>
      <c r="D231" s="19">
        <v>4.4598612900000001E-2</v>
      </c>
    </row>
    <row r="232" spans="3:4">
      <c r="C232" s="48" t="s">
        <v>592</v>
      </c>
      <c r="D232" s="19">
        <v>3.7950664799999999E-2</v>
      </c>
    </row>
    <row r="233" spans="3:4">
      <c r="C233" s="48" t="s">
        <v>592</v>
      </c>
      <c r="D233" s="19">
        <v>7.1297988300000004E-2</v>
      </c>
    </row>
    <row r="234" spans="3:4">
      <c r="C234" s="48" t="s">
        <v>592</v>
      </c>
      <c r="D234" s="19">
        <v>3.24232094E-2</v>
      </c>
    </row>
    <row r="235" spans="3:4">
      <c r="C235" s="48" t="s">
        <v>592</v>
      </c>
      <c r="D235" s="19">
        <v>0.21735537050000001</v>
      </c>
    </row>
    <row r="236" spans="3:4">
      <c r="C236" s="48" t="s">
        <v>592</v>
      </c>
      <c r="D236" s="19">
        <v>4.0054310099999997E-2</v>
      </c>
    </row>
    <row r="237" spans="3:4">
      <c r="C237" s="48" t="s">
        <v>592</v>
      </c>
      <c r="D237" s="19">
        <v>-0.14490862199999999</v>
      </c>
    </row>
    <row r="238" spans="3:4">
      <c r="C238" s="48" t="s">
        <v>592</v>
      </c>
      <c r="D238" s="19">
        <v>0.1324427426</v>
      </c>
    </row>
    <row r="239" spans="3:4">
      <c r="C239" s="48" t="s">
        <v>592</v>
      </c>
      <c r="D239" s="19">
        <v>1.9211323900000001E-2</v>
      </c>
    </row>
    <row r="240" spans="3:4">
      <c r="C240" s="48" t="s">
        <v>592</v>
      </c>
      <c r="D240" s="19">
        <v>0.19642856719999999</v>
      </c>
    </row>
    <row r="241" spans="3:4">
      <c r="C241" s="48" t="s">
        <v>592</v>
      </c>
      <c r="D241" s="19">
        <v>0.2313432842</v>
      </c>
    </row>
    <row r="242" spans="3:4">
      <c r="C242" s="48" t="s">
        <v>592</v>
      </c>
      <c r="D242" s="19">
        <v>0.20202019809999999</v>
      </c>
    </row>
    <row r="243" spans="3:4">
      <c r="C243" s="48" t="s">
        <v>592</v>
      </c>
      <c r="D243" s="19">
        <v>-0.12324930000000001</v>
      </c>
    </row>
    <row r="244" spans="3:4">
      <c r="C244" s="48" t="s">
        <v>592</v>
      </c>
      <c r="D244" s="19">
        <v>0.1201277971</v>
      </c>
    </row>
    <row r="245" spans="3:4">
      <c r="C245" s="48" t="s">
        <v>592</v>
      </c>
      <c r="D245" s="19">
        <v>4.1072446899999997E-2</v>
      </c>
    </row>
    <row r="246" spans="3:4">
      <c r="C246" s="48" t="s">
        <v>592</v>
      </c>
      <c r="D246" s="19">
        <v>-4.4383563000000001E-2</v>
      </c>
    </row>
    <row r="247" spans="3:4">
      <c r="C247" s="48" t="s">
        <v>592</v>
      </c>
      <c r="D247" s="19">
        <v>0.1823394448</v>
      </c>
    </row>
    <row r="248" spans="3:4">
      <c r="C248" s="48" t="s">
        <v>592</v>
      </c>
      <c r="D248" s="19">
        <v>-3.5887487000000003E-2</v>
      </c>
    </row>
    <row r="249" spans="3:4">
      <c r="C249" s="48" t="s">
        <v>592</v>
      </c>
      <c r="D249" s="19">
        <v>9.1549292199999993E-2</v>
      </c>
    </row>
    <row r="250" spans="3:4">
      <c r="C250" s="48" t="s">
        <v>592</v>
      </c>
      <c r="D250" s="19">
        <v>1.1059908199999999E-2</v>
      </c>
    </row>
    <row r="251" spans="3:4">
      <c r="C251" s="48" t="s">
        <v>592</v>
      </c>
      <c r="D251" s="19">
        <v>7.9307198499999995E-2</v>
      </c>
    </row>
    <row r="252" spans="3:4">
      <c r="C252" s="48" t="s">
        <v>592</v>
      </c>
      <c r="D252" s="19">
        <v>0.20523647959999999</v>
      </c>
    </row>
    <row r="253" spans="3:4">
      <c r="C253" s="48" t="s">
        <v>592</v>
      </c>
      <c r="D253" s="19">
        <v>0.20112122599999999</v>
      </c>
    </row>
    <row r="254" spans="3:4">
      <c r="C254" s="48" t="s">
        <v>592</v>
      </c>
      <c r="D254" s="19">
        <v>2.2170361100000001E-2</v>
      </c>
    </row>
    <row r="255" spans="3:4">
      <c r="C255" s="48" t="s">
        <v>592</v>
      </c>
      <c r="D255" s="19">
        <v>0.20719178020000001</v>
      </c>
    </row>
    <row r="256" spans="3:4">
      <c r="C256" s="48" t="s">
        <v>592</v>
      </c>
      <c r="D256" s="19">
        <v>0.16973994670000001</v>
      </c>
    </row>
    <row r="257" spans="3:4">
      <c r="C257" s="48" t="s">
        <v>592</v>
      </c>
      <c r="D257" s="19">
        <v>-0.10327404699999999</v>
      </c>
    </row>
    <row r="258" spans="3:4">
      <c r="C258" s="48" t="s">
        <v>592</v>
      </c>
      <c r="D258" s="19">
        <v>-0.178724363</v>
      </c>
    </row>
    <row r="259" spans="3:4">
      <c r="C259" s="48" t="s">
        <v>592</v>
      </c>
      <c r="D259" s="19">
        <v>0.1163556501</v>
      </c>
    </row>
    <row r="260" spans="3:4">
      <c r="C260" s="48" t="s">
        <v>592</v>
      </c>
      <c r="D260" s="19">
        <v>2.9498525000000001E-2</v>
      </c>
    </row>
    <row r="261" spans="3:4">
      <c r="C261" s="48" t="s">
        <v>592</v>
      </c>
      <c r="D261" s="19">
        <v>4.8710603300000002E-2</v>
      </c>
    </row>
    <row r="262" spans="3:4">
      <c r="C262" s="48" t="s">
        <v>592</v>
      </c>
      <c r="D262" s="19">
        <v>-0.19489981200000001</v>
      </c>
    </row>
    <row r="263" spans="3:4">
      <c r="C263" s="48" t="s">
        <v>592</v>
      </c>
      <c r="D263" s="19">
        <v>-2.4886878000000001E-2</v>
      </c>
    </row>
    <row r="264" spans="3:4">
      <c r="C264" s="48" t="s">
        <v>592</v>
      </c>
      <c r="D264" s="19">
        <v>-0.111368909</v>
      </c>
    </row>
    <row r="265" spans="3:4">
      <c r="C265" s="48" t="s">
        <v>592</v>
      </c>
      <c r="D265" s="19">
        <v>-0.20104438099999999</v>
      </c>
    </row>
  </sheetData>
  <conditionalFormatting sqref="E6:E135">
    <cfRule type="expression" dxfId="1" priority="2" stopIfTrue="1">
      <formula>OR(E6&lt;$J$69,E6&gt;$J$70)</formula>
    </cfRule>
  </conditionalFormatting>
  <conditionalFormatting sqref="D136:D265">
    <cfRule type="expression" dxfId="0" priority="1" stopIfTrue="1">
      <formula>OR(D136&lt;$J$69,D136&gt;$J$70)</formula>
    </cfRule>
  </conditionalFormatting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pageSetUpPr fitToPage="1"/>
  </sheetPr>
  <dimension ref="C2:G566"/>
  <sheetViews>
    <sheetView workbookViewId="0">
      <selection activeCell="J22" sqref="J22"/>
    </sheetView>
  </sheetViews>
  <sheetFormatPr defaultColWidth="9.140625" defaultRowHeight="15"/>
  <cols>
    <col min="1" max="3" width="9.140625" style="1"/>
    <col min="4" max="4" width="15" style="1" customWidth="1"/>
    <col min="5" max="5" width="17.140625" style="1" customWidth="1"/>
    <col min="6" max="16384" width="9.140625" style="1"/>
  </cols>
  <sheetData>
    <row r="2" spans="3:7">
      <c r="C2" s="1" t="s">
        <v>593</v>
      </c>
      <c r="D2" s="1" t="s">
        <v>594</v>
      </c>
      <c r="E2" s="1" t="s">
        <v>595</v>
      </c>
      <c r="F2" s="1" t="s">
        <v>596</v>
      </c>
      <c r="G2" s="1" t="s">
        <v>597</v>
      </c>
    </row>
    <row r="3" spans="3:7">
      <c r="C3" s="1" t="s">
        <v>598</v>
      </c>
      <c r="D3" s="49">
        <v>103.24366721677208</v>
      </c>
      <c r="E3" s="49">
        <v>106.24366721677208</v>
      </c>
      <c r="F3" s="49">
        <v>100.24366721677208</v>
      </c>
      <c r="G3" s="49">
        <v>97.243667216772081</v>
      </c>
    </row>
    <row r="4" spans="3:7">
      <c r="C4" s="1" t="s">
        <v>598</v>
      </c>
      <c r="D4" s="49">
        <v>104.58777793247158</v>
      </c>
      <c r="E4" s="49">
        <v>107.58777793247158</v>
      </c>
      <c r="F4" s="49">
        <v>101.58777793247158</v>
      </c>
      <c r="G4" s="49">
        <v>98.587777932471582</v>
      </c>
    </row>
    <row r="5" spans="3:7">
      <c r="C5" s="1" t="s">
        <v>599</v>
      </c>
      <c r="D5" s="49">
        <v>79.080590848221476</v>
      </c>
      <c r="E5" s="49">
        <v>82.080590848221476</v>
      </c>
      <c r="F5" s="49">
        <v>76.080590848221476</v>
      </c>
      <c r="G5" s="49">
        <v>73.080590848221476</v>
      </c>
    </row>
    <row r="6" spans="3:7">
      <c r="C6" s="1" t="s">
        <v>598</v>
      </c>
      <c r="D6" s="49">
        <v>77.481306386367194</v>
      </c>
      <c r="E6" s="49">
        <v>80.481306386367194</v>
      </c>
      <c r="F6" s="49">
        <v>74.481306386367194</v>
      </c>
      <c r="G6" s="49">
        <v>71.481306386367194</v>
      </c>
    </row>
    <row r="7" spans="3:7">
      <c r="C7" s="1" t="s">
        <v>598</v>
      </c>
      <c r="D7" s="49">
        <v>113.54537739936592</v>
      </c>
      <c r="E7" s="49">
        <v>116.54537739936592</v>
      </c>
      <c r="F7" s="49">
        <v>110.54537739936592</v>
      </c>
      <c r="G7" s="49">
        <v>107.54537739936592</v>
      </c>
    </row>
    <row r="8" spans="3:7">
      <c r="C8" s="1" t="s">
        <v>598</v>
      </c>
      <c r="D8" s="49">
        <v>72.773086383138946</v>
      </c>
      <c r="E8" s="49">
        <v>75.773086383138946</v>
      </c>
      <c r="F8" s="49">
        <v>69.773086383138946</v>
      </c>
      <c r="G8" s="49">
        <v>66.773086383138946</v>
      </c>
    </row>
    <row r="9" spans="3:7">
      <c r="C9" s="1" t="s">
        <v>599</v>
      </c>
      <c r="D9" s="49">
        <v>105.26402716695381</v>
      </c>
      <c r="E9" s="49">
        <v>108.26402716695381</v>
      </c>
      <c r="F9" s="49">
        <v>102.26402716695381</v>
      </c>
      <c r="G9" s="49">
        <v>99.264027166953809</v>
      </c>
    </row>
    <row r="10" spans="3:7">
      <c r="C10" s="1" t="s">
        <v>600</v>
      </c>
      <c r="D10" s="49">
        <v>120.60085667748388</v>
      </c>
      <c r="E10" s="49">
        <v>123.60085667748388</v>
      </c>
      <c r="F10" s="49">
        <v>117.60085667748388</v>
      </c>
      <c r="G10" s="49">
        <v>114.60085667748388</v>
      </c>
    </row>
    <row r="11" spans="3:7">
      <c r="C11" s="1" t="s">
        <v>599</v>
      </c>
      <c r="D11" s="49">
        <v>91.078528774055584</v>
      </c>
      <c r="E11" s="49">
        <v>94.078528774055584</v>
      </c>
      <c r="F11" s="49">
        <v>88.078528774055584</v>
      </c>
      <c r="G11" s="49">
        <v>85.078528774055584</v>
      </c>
    </row>
    <row r="12" spans="3:7">
      <c r="C12" s="1" t="s">
        <v>599</v>
      </c>
      <c r="D12" s="49">
        <v>97.837946959886963</v>
      </c>
      <c r="E12" s="49">
        <v>100.83794695988696</v>
      </c>
      <c r="F12" s="49">
        <v>94.837946959886963</v>
      </c>
      <c r="G12" s="49">
        <v>91.837946959886963</v>
      </c>
    </row>
    <row r="13" spans="3:7">
      <c r="C13" s="1" t="s">
        <v>598</v>
      </c>
      <c r="D13" s="49">
        <v>84.517902168231061</v>
      </c>
      <c r="E13" s="49">
        <v>87.517902168231061</v>
      </c>
      <c r="F13" s="49">
        <v>81.517902168231061</v>
      </c>
      <c r="G13" s="49">
        <v>78.517902168231061</v>
      </c>
    </row>
    <row r="14" spans="3:7">
      <c r="C14" s="1" t="s">
        <v>598</v>
      </c>
      <c r="D14" s="49">
        <v>88.405111363374786</v>
      </c>
      <c r="E14" s="49">
        <v>91.405111363374786</v>
      </c>
      <c r="F14" s="49">
        <v>85.405111363374786</v>
      </c>
      <c r="G14" s="49">
        <v>82.405111363374786</v>
      </c>
    </row>
    <row r="15" spans="3:7">
      <c r="C15" s="1" t="s">
        <v>599</v>
      </c>
      <c r="D15" s="49">
        <v>96.811383680397469</v>
      </c>
      <c r="E15" s="49">
        <v>99.811383680397469</v>
      </c>
      <c r="F15" s="49">
        <v>93.811383680397469</v>
      </c>
      <c r="G15" s="49">
        <v>90.811383680397469</v>
      </c>
    </row>
    <row r="16" spans="3:7">
      <c r="C16" s="1" t="s">
        <v>599</v>
      </c>
      <c r="D16" s="49">
        <v>105.12803870234001</v>
      </c>
      <c r="E16" s="49">
        <v>108.12803870234001</v>
      </c>
      <c r="F16" s="49">
        <v>102.12803870234001</v>
      </c>
      <c r="G16" s="49">
        <v>99.128038702340007</v>
      </c>
    </row>
    <row r="17" spans="3:7">
      <c r="C17" s="1" t="s">
        <v>600</v>
      </c>
      <c r="D17" s="49">
        <v>87.878539411055911</v>
      </c>
      <c r="E17" s="49">
        <v>90.878539411055911</v>
      </c>
      <c r="F17" s="49">
        <v>84.878539411055911</v>
      </c>
      <c r="G17" s="49">
        <v>81.878539411055911</v>
      </c>
    </row>
    <row r="18" spans="3:7">
      <c r="C18" s="1" t="s">
        <v>598</v>
      </c>
      <c r="D18" s="49">
        <v>82.282104984673623</v>
      </c>
      <c r="E18" s="49">
        <v>85.282104984673623</v>
      </c>
      <c r="F18" s="49">
        <v>79.282104984673623</v>
      </c>
      <c r="G18" s="49">
        <v>76.282104984673623</v>
      </c>
    </row>
    <row r="19" spans="3:7">
      <c r="C19" s="1" t="s">
        <v>598</v>
      </c>
      <c r="D19" s="49">
        <v>87.731094270011113</v>
      </c>
      <c r="E19" s="49">
        <v>90.731094270011113</v>
      </c>
      <c r="F19" s="49">
        <v>84.731094270011113</v>
      </c>
      <c r="G19" s="49">
        <v>81.731094270011113</v>
      </c>
    </row>
    <row r="20" spans="3:7">
      <c r="C20" s="1" t="s">
        <v>599</v>
      </c>
      <c r="D20" s="49">
        <v>85.3225869376259</v>
      </c>
      <c r="E20" s="49">
        <v>88.3225869376259</v>
      </c>
      <c r="F20" s="49">
        <v>82.3225869376259</v>
      </c>
      <c r="G20" s="49">
        <v>79.3225869376259</v>
      </c>
    </row>
    <row r="21" spans="3:7">
      <c r="C21" s="1" t="s">
        <v>598</v>
      </c>
      <c r="D21" s="49">
        <v>104.56202358419826</v>
      </c>
      <c r="E21" s="49">
        <v>107.56202358419826</v>
      </c>
      <c r="F21" s="49">
        <v>101.56202358419826</v>
      </c>
      <c r="G21" s="49">
        <v>98.562023584198258</v>
      </c>
    </row>
    <row r="22" spans="3:7">
      <c r="C22" s="1" t="s">
        <v>598</v>
      </c>
      <c r="D22" s="49">
        <v>85.502399866399685</v>
      </c>
      <c r="E22" s="49">
        <v>88.502399866399685</v>
      </c>
      <c r="F22" s="49">
        <v>82.502399866399685</v>
      </c>
      <c r="G22" s="49">
        <v>79.502399866399685</v>
      </c>
    </row>
    <row r="23" spans="3:7">
      <c r="C23" s="1" t="s">
        <v>598</v>
      </c>
      <c r="D23" s="49">
        <v>112.66976858024141</v>
      </c>
      <c r="E23" s="49">
        <v>115.66976858024141</v>
      </c>
      <c r="F23" s="49">
        <v>109.66976858024141</v>
      </c>
      <c r="G23" s="49">
        <v>106.66976858024141</v>
      </c>
    </row>
    <row r="24" spans="3:7">
      <c r="C24" s="1" t="s">
        <v>600</v>
      </c>
      <c r="D24" s="49">
        <v>92.650427387207415</v>
      </c>
      <c r="E24" s="49">
        <v>95.650427387207415</v>
      </c>
      <c r="F24" s="49">
        <v>89.650427387207415</v>
      </c>
      <c r="G24" s="49">
        <v>86.650427387207415</v>
      </c>
    </row>
    <row r="25" spans="3:7">
      <c r="C25" s="1" t="s">
        <v>600</v>
      </c>
      <c r="D25" s="49">
        <v>80.413353616774813</v>
      </c>
      <c r="E25" s="49">
        <v>83.413353616774813</v>
      </c>
      <c r="F25" s="49">
        <v>77.413353616774813</v>
      </c>
      <c r="G25" s="49">
        <v>74.413353616774813</v>
      </c>
    </row>
    <row r="26" spans="3:7">
      <c r="C26" s="1" t="s">
        <v>599</v>
      </c>
      <c r="D26" s="49">
        <v>94.191779543225962</v>
      </c>
      <c r="E26" s="49">
        <v>97.191779543225962</v>
      </c>
      <c r="F26" s="49">
        <v>91.191779543225962</v>
      </c>
      <c r="G26" s="49">
        <v>88.191779543225962</v>
      </c>
    </row>
    <row r="27" spans="3:7">
      <c r="C27" s="1" t="s">
        <v>599</v>
      </c>
      <c r="D27" s="49">
        <v>113.90474966123227</v>
      </c>
      <c r="E27" s="49">
        <v>116.90474966123227</v>
      </c>
      <c r="F27" s="49">
        <v>110.90474966123227</v>
      </c>
      <c r="G27" s="49">
        <v>107.90474966123227</v>
      </c>
    </row>
    <row r="28" spans="3:7">
      <c r="C28" s="1" t="s">
        <v>600</v>
      </c>
      <c r="D28" s="49">
        <v>73.934360393110964</v>
      </c>
      <c r="E28" s="49">
        <v>76.934360393110964</v>
      </c>
      <c r="F28" s="49">
        <v>70.934360393110964</v>
      </c>
      <c r="G28" s="49">
        <v>67.934360393110964</v>
      </c>
    </row>
    <row r="29" spans="3:7">
      <c r="C29" s="1" t="s">
        <v>598</v>
      </c>
      <c r="D29" s="49">
        <v>68.415587060948582</v>
      </c>
      <c r="E29" s="49">
        <v>71.415587060948582</v>
      </c>
      <c r="F29" s="49">
        <v>65.415587060948582</v>
      </c>
      <c r="G29" s="49">
        <v>62.415587060948575</v>
      </c>
    </row>
    <row r="30" spans="3:7">
      <c r="C30" s="1" t="s">
        <v>599</v>
      </c>
      <c r="D30" s="49">
        <v>73.524042665637182</v>
      </c>
      <c r="E30" s="49">
        <v>76.524042665637182</v>
      </c>
      <c r="F30" s="49">
        <v>70.524042665637182</v>
      </c>
      <c r="G30" s="49">
        <v>67.524042665637182</v>
      </c>
    </row>
    <row r="31" spans="3:7">
      <c r="C31" s="1" t="s">
        <v>598</v>
      </c>
      <c r="D31" s="49">
        <v>82.3662872096142</v>
      </c>
      <c r="E31" s="49">
        <v>85.3662872096142</v>
      </c>
      <c r="F31" s="49">
        <v>79.3662872096142</v>
      </c>
      <c r="G31" s="49">
        <v>76.3662872096142</v>
      </c>
    </row>
    <row r="32" spans="3:7">
      <c r="C32" s="1" t="s">
        <v>598</v>
      </c>
      <c r="D32" s="49">
        <v>93.977521614260525</v>
      </c>
      <c r="E32" s="49">
        <v>96.977521614260525</v>
      </c>
      <c r="F32" s="49">
        <v>90.977521614260525</v>
      </c>
      <c r="G32" s="49">
        <v>87.977521614260525</v>
      </c>
    </row>
    <row r="33" spans="3:7">
      <c r="C33" s="1" t="s">
        <v>600</v>
      </c>
      <c r="D33" s="49">
        <v>123.66680362896338</v>
      </c>
      <c r="E33" s="49">
        <v>126.66680362896338</v>
      </c>
      <c r="F33" s="49">
        <v>120.66680362896338</v>
      </c>
      <c r="G33" s="49">
        <v>117.66680362896338</v>
      </c>
    </row>
    <row r="34" spans="3:7">
      <c r="C34" s="1" t="s">
        <v>600</v>
      </c>
      <c r="D34" s="49">
        <v>78.375903084950494</v>
      </c>
      <c r="E34" s="49">
        <v>81.375903084950494</v>
      </c>
      <c r="F34" s="49">
        <v>75.375903084950494</v>
      </c>
      <c r="G34" s="49">
        <v>72.375903084950494</v>
      </c>
    </row>
    <row r="35" spans="3:7">
      <c r="C35" s="1" t="s">
        <v>599</v>
      </c>
      <c r="D35" s="49">
        <v>88.662628196891333</v>
      </c>
      <c r="E35" s="49">
        <v>91.662628196891333</v>
      </c>
      <c r="F35" s="49">
        <v>85.662628196891333</v>
      </c>
      <c r="G35" s="49">
        <v>82.662628196891333</v>
      </c>
    </row>
    <row r="36" spans="3:7">
      <c r="C36" s="1" t="s">
        <v>598</v>
      </c>
      <c r="D36" s="49">
        <v>89.624828091532819</v>
      </c>
      <c r="E36" s="49">
        <v>92.624828091532819</v>
      </c>
      <c r="F36" s="49">
        <v>86.624828091532819</v>
      </c>
      <c r="G36" s="49">
        <v>83.624828091532819</v>
      </c>
    </row>
    <row r="37" spans="3:7">
      <c r="C37" s="1" t="s">
        <v>599</v>
      </c>
      <c r="D37" s="49">
        <v>100.97686041888507</v>
      </c>
      <c r="E37" s="49">
        <v>103.97686041888507</v>
      </c>
      <c r="F37" s="49">
        <v>97.976860418885067</v>
      </c>
      <c r="G37" s="49">
        <v>94.976860418885067</v>
      </c>
    </row>
    <row r="38" spans="3:7">
      <c r="C38" s="1" t="s">
        <v>600</v>
      </c>
      <c r="D38" s="49">
        <v>116.61306766301486</v>
      </c>
      <c r="E38" s="49">
        <v>119.61306766301486</v>
      </c>
      <c r="F38" s="49">
        <v>113.61306766301486</v>
      </c>
      <c r="G38" s="49">
        <v>110.61306766301486</v>
      </c>
    </row>
    <row r="39" spans="3:7">
      <c r="C39" s="1" t="s">
        <v>599</v>
      </c>
      <c r="D39" s="49">
        <v>86.558331402864496</v>
      </c>
      <c r="E39" s="49">
        <v>89.558331402864496</v>
      </c>
      <c r="F39" s="49">
        <v>83.558331402864496</v>
      </c>
      <c r="G39" s="49">
        <v>80.558331402864496</v>
      </c>
    </row>
    <row r="40" spans="3:7">
      <c r="C40" s="1" t="s">
        <v>599</v>
      </c>
      <c r="D40" s="49">
        <v>80.847925197390111</v>
      </c>
      <c r="E40" s="49">
        <v>83.847925197390111</v>
      </c>
      <c r="F40" s="49">
        <v>77.847925197390111</v>
      </c>
      <c r="G40" s="49">
        <v>74.847925197390111</v>
      </c>
    </row>
    <row r="41" spans="3:7">
      <c r="C41" s="1" t="s">
        <v>598</v>
      </c>
      <c r="D41" s="49">
        <v>128.6016944978883</v>
      </c>
      <c r="E41" s="49">
        <v>131.6016944978883</v>
      </c>
      <c r="F41" s="49">
        <v>125.6016944978883</v>
      </c>
      <c r="G41" s="49">
        <v>122.6016944978883</v>
      </c>
    </row>
    <row r="42" spans="3:7">
      <c r="C42" s="1" t="s">
        <v>598</v>
      </c>
      <c r="D42" s="49">
        <v>100.39419944938942</v>
      </c>
      <c r="E42" s="49">
        <v>103.39419944938942</v>
      </c>
      <c r="F42" s="49">
        <v>97.394199449389419</v>
      </c>
      <c r="G42" s="49">
        <v>94.394199449389419</v>
      </c>
    </row>
    <row r="43" spans="3:7">
      <c r="C43" s="1" t="s">
        <v>599</v>
      </c>
      <c r="D43" s="49">
        <v>67.515696538128594</v>
      </c>
      <c r="E43" s="49">
        <v>70.515696538128594</v>
      </c>
      <c r="F43" s="49">
        <v>64.515696538128594</v>
      </c>
      <c r="G43" s="49">
        <v>61.515696538128594</v>
      </c>
    </row>
    <row r="44" spans="3:7">
      <c r="C44" s="1" t="s">
        <v>600</v>
      </c>
      <c r="D44" s="49">
        <v>74.788520189408715</v>
      </c>
      <c r="E44" s="49">
        <v>77.788520189408715</v>
      </c>
      <c r="F44" s="49">
        <v>71.788520189408715</v>
      </c>
      <c r="G44" s="49">
        <v>68.788520189408715</v>
      </c>
    </row>
    <row r="45" spans="3:7">
      <c r="C45" s="1" t="s">
        <v>599</v>
      </c>
      <c r="D45" s="49">
        <v>79.42706648453921</v>
      </c>
      <c r="E45" s="49">
        <v>82.42706648453921</v>
      </c>
      <c r="F45" s="49">
        <v>76.42706648453921</v>
      </c>
      <c r="G45" s="49">
        <v>73.42706648453921</v>
      </c>
    </row>
    <row r="46" spans="3:7">
      <c r="C46" s="1" t="s">
        <v>598</v>
      </c>
      <c r="D46" s="49">
        <v>78.86633424611388</v>
      </c>
      <c r="E46" s="49">
        <v>81.86633424611388</v>
      </c>
      <c r="F46" s="49">
        <v>75.86633424611388</v>
      </c>
      <c r="G46" s="49">
        <v>72.86633424611388</v>
      </c>
    </row>
    <row r="47" spans="3:7">
      <c r="C47" s="1" t="s">
        <v>599</v>
      </c>
      <c r="D47" s="49">
        <v>78.135778478465539</v>
      </c>
      <c r="E47" s="49">
        <v>81.135778478465539</v>
      </c>
      <c r="F47" s="49">
        <v>75.135778478465539</v>
      </c>
      <c r="G47" s="49">
        <v>72.135778478465539</v>
      </c>
    </row>
    <row r="48" spans="3:7">
      <c r="C48" s="1" t="s">
        <v>600</v>
      </c>
      <c r="D48" s="49">
        <v>91.570658260412912</v>
      </c>
      <c r="E48" s="49">
        <v>94.570658260412912</v>
      </c>
      <c r="F48" s="49">
        <v>88.570658260412912</v>
      </c>
      <c r="G48" s="49">
        <v>85.570658260412912</v>
      </c>
    </row>
    <row r="49" spans="3:7">
      <c r="C49" s="1" t="s">
        <v>600</v>
      </c>
      <c r="D49" s="49">
        <v>103.74058925035321</v>
      </c>
      <c r="E49" s="49">
        <v>106.74058925035321</v>
      </c>
      <c r="F49" s="49">
        <v>100.74058925035321</v>
      </c>
      <c r="G49" s="49">
        <v>97.74058925035321</v>
      </c>
    </row>
    <row r="50" spans="3:7">
      <c r="C50" s="1" t="s">
        <v>599</v>
      </c>
      <c r="D50" s="49">
        <v>83.040169403672508</v>
      </c>
      <c r="E50" s="49">
        <v>86.040169403672508</v>
      </c>
      <c r="F50" s="49">
        <v>80.040169403672508</v>
      </c>
      <c r="G50" s="49">
        <v>77.040169403672508</v>
      </c>
    </row>
    <row r="51" spans="3:7">
      <c r="C51" s="1" t="s">
        <v>600</v>
      </c>
      <c r="D51" s="49">
        <v>107.30951265443245</v>
      </c>
      <c r="E51" s="49">
        <v>110.30951265443245</v>
      </c>
      <c r="F51" s="49">
        <v>104.30951265443245</v>
      </c>
      <c r="G51" s="49">
        <v>101.30951265443245</v>
      </c>
    </row>
    <row r="52" spans="3:7">
      <c r="C52" s="1" t="s">
        <v>600</v>
      </c>
      <c r="D52" s="49">
        <v>91.139987869836517</v>
      </c>
      <c r="E52" s="49">
        <v>94.139987869836517</v>
      </c>
      <c r="F52" s="49">
        <v>88.139987869836517</v>
      </c>
      <c r="G52" s="49">
        <v>85.139987869836517</v>
      </c>
    </row>
    <row r="53" spans="3:7">
      <c r="C53" s="1" t="s">
        <v>600</v>
      </c>
      <c r="D53" s="49">
        <v>96.151662685809981</v>
      </c>
      <c r="E53" s="49">
        <v>99.151662685809981</v>
      </c>
      <c r="F53" s="49">
        <v>93.151662685809981</v>
      </c>
      <c r="G53" s="49">
        <v>90.151662685809981</v>
      </c>
    </row>
    <row r="54" spans="3:7">
      <c r="C54" s="1" t="s">
        <v>600</v>
      </c>
      <c r="D54" s="49">
        <v>103.08187614395013</v>
      </c>
      <c r="E54" s="49">
        <v>106.08187614395013</v>
      </c>
      <c r="F54" s="49">
        <v>100.08187614395013</v>
      </c>
      <c r="G54" s="49">
        <v>97.081876143950126</v>
      </c>
    </row>
    <row r="55" spans="3:7">
      <c r="C55" s="1" t="s">
        <v>600</v>
      </c>
      <c r="D55" s="49">
        <v>106.43858365748243</v>
      </c>
      <c r="E55" s="49">
        <v>109.43858365748243</v>
      </c>
      <c r="F55" s="49">
        <v>103.43858365748243</v>
      </c>
      <c r="G55" s="49">
        <v>100.43858365748243</v>
      </c>
    </row>
    <row r="56" spans="3:7">
      <c r="C56" s="1" t="s">
        <v>600</v>
      </c>
      <c r="D56" s="49">
        <v>72.176649864134887</v>
      </c>
      <c r="E56" s="49">
        <v>75.176649864134887</v>
      </c>
      <c r="F56" s="49">
        <v>69.176649864134887</v>
      </c>
      <c r="G56" s="49">
        <v>66.176649864134887</v>
      </c>
    </row>
    <row r="57" spans="3:7">
      <c r="C57" s="1" t="s">
        <v>598</v>
      </c>
      <c r="D57" s="49">
        <v>109.36807407960129</v>
      </c>
      <c r="E57" s="49">
        <v>112.36807407960129</v>
      </c>
      <c r="F57" s="49">
        <v>106.36807407960129</v>
      </c>
      <c r="G57" s="49">
        <v>103.36807407960129</v>
      </c>
    </row>
    <row r="58" spans="3:7">
      <c r="C58" s="1" t="s">
        <v>598</v>
      </c>
      <c r="D58" s="49">
        <v>97.941099194218793</v>
      </c>
      <c r="E58" s="49">
        <v>100.94109919421879</v>
      </c>
      <c r="F58" s="49">
        <v>94.941099194218793</v>
      </c>
      <c r="G58" s="49">
        <v>91.941099194218793</v>
      </c>
    </row>
    <row r="59" spans="3:7">
      <c r="C59" s="1" t="s">
        <v>599</v>
      </c>
      <c r="D59" s="49">
        <v>95.970626647462836</v>
      </c>
      <c r="E59" s="49">
        <v>98.970626647462836</v>
      </c>
      <c r="F59" s="49">
        <v>92.970626647462836</v>
      </c>
      <c r="G59" s="49">
        <v>89.970626647462836</v>
      </c>
    </row>
    <row r="60" spans="3:7">
      <c r="C60" s="1" t="s">
        <v>598</v>
      </c>
      <c r="D60" s="49">
        <v>107.45902700954672</v>
      </c>
      <c r="E60" s="49">
        <v>110.45902700954672</v>
      </c>
      <c r="F60" s="49">
        <v>104.45902700954672</v>
      </c>
      <c r="G60" s="49">
        <v>101.45902700954672</v>
      </c>
    </row>
    <row r="61" spans="3:7">
      <c r="C61" s="1" t="s">
        <v>599</v>
      </c>
      <c r="D61" s="49">
        <v>89.068892946908164</v>
      </c>
      <c r="E61" s="49">
        <v>92.068892946908164</v>
      </c>
      <c r="F61" s="49">
        <v>86.068892946908164</v>
      </c>
      <c r="G61" s="49">
        <v>83.068892946908164</v>
      </c>
    </row>
    <row r="62" spans="3:7">
      <c r="C62" s="1" t="s">
        <v>600</v>
      </c>
      <c r="D62" s="49">
        <v>92.605770779151385</v>
      </c>
      <c r="E62" s="49">
        <v>95.605770779151385</v>
      </c>
      <c r="F62" s="49">
        <v>89.605770779151385</v>
      </c>
      <c r="G62" s="49">
        <v>86.605770779151385</v>
      </c>
    </row>
    <row r="63" spans="3:7">
      <c r="C63" s="1" t="s">
        <v>598</v>
      </c>
      <c r="D63" s="49">
        <v>84.346284373042522</v>
      </c>
      <c r="E63" s="49">
        <v>87.346284373042522</v>
      </c>
      <c r="F63" s="49">
        <v>81.346284373042522</v>
      </c>
      <c r="G63" s="49">
        <v>78.346284373042522</v>
      </c>
    </row>
    <row r="64" spans="3:7">
      <c r="C64" s="1" t="s">
        <v>598</v>
      </c>
      <c r="D64" s="49">
        <v>80.707092957419491</v>
      </c>
      <c r="E64" s="49">
        <v>83.707092957419491</v>
      </c>
      <c r="F64" s="49">
        <v>77.707092957419491</v>
      </c>
      <c r="G64" s="49">
        <v>74.707092957419491</v>
      </c>
    </row>
    <row r="65" spans="3:7">
      <c r="C65" s="1" t="s">
        <v>598</v>
      </c>
      <c r="D65" s="49">
        <v>105.72945055587648</v>
      </c>
      <c r="E65" s="49">
        <v>108.72945055587648</v>
      </c>
      <c r="F65" s="49">
        <v>102.72945055587648</v>
      </c>
      <c r="G65" s="49">
        <v>99.729450555876483</v>
      </c>
    </row>
    <row r="66" spans="3:7">
      <c r="C66" s="1" t="s">
        <v>599</v>
      </c>
      <c r="D66" s="49">
        <v>76.105366018448734</v>
      </c>
      <c r="E66" s="49">
        <v>79.105366018448734</v>
      </c>
      <c r="F66" s="49">
        <v>73.105366018448734</v>
      </c>
      <c r="G66" s="49">
        <v>70.105366018448734</v>
      </c>
    </row>
    <row r="67" spans="3:7">
      <c r="C67" s="1" t="s">
        <v>598</v>
      </c>
      <c r="D67" s="49">
        <v>81.645190052134012</v>
      </c>
      <c r="E67" s="49">
        <v>84.645190052134012</v>
      </c>
      <c r="F67" s="49">
        <v>78.645190052134012</v>
      </c>
      <c r="G67" s="49">
        <v>75.645190052134012</v>
      </c>
    </row>
    <row r="68" spans="3:7">
      <c r="C68" s="1" t="s">
        <v>599</v>
      </c>
      <c r="D68" s="49">
        <v>100.45064921006876</v>
      </c>
      <c r="E68" s="49">
        <v>103.45064921006876</v>
      </c>
      <c r="F68" s="49">
        <v>97.450649210068761</v>
      </c>
      <c r="G68" s="49">
        <v>94.450649210068761</v>
      </c>
    </row>
    <row r="69" spans="3:7">
      <c r="C69" s="1" t="s">
        <v>599</v>
      </c>
      <c r="D69" s="49">
        <v>100.24935204528595</v>
      </c>
      <c r="E69" s="49">
        <v>103.24935204528595</v>
      </c>
      <c r="F69" s="49">
        <v>97.249352045285946</v>
      </c>
      <c r="G69" s="49">
        <v>94.249352045285946</v>
      </c>
    </row>
    <row r="70" spans="3:7">
      <c r="C70" s="1" t="s">
        <v>599</v>
      </c>
      <c r="D70" s="49">
        <v>68.819336703783236</v>
      </c>
      <c r="E70" s="49">
        <v>71.819336703783236</v>
      </c>
      <c r="F70" s="49">
        <v>65.819336703783236</v>
      </c>
      <c r="G70" s="49">
        <v>62.819336703783236</v>
      </c>
    </row>
    <row r="71" spans="3:7">
      <c r="C71" s="1" t="s">
        <v>599</v>
      </c>
      <c r="D71" s="49">
        <v>84.232258239766779</v>
      </c>
      <c r="E71" s="49">
        <v>87.232258239766779</v>
      </c>
      <c r="F71" s="49">
        <v>81.232258239766779</v>
      </c>
      <c r="G71" s="49">
        <v>78.232258239766779</v>
      </c>
    </row>
    <row r="72" spans="3:7">
      <c r="C72" s="1" t="s">
        <v>599</v>
      </c>
      <c r="D72" s="49">
        <v>64.90006783104667</v>
      </c>
      <c r="E72" s="49">
        <v>67.90006783104667</v>
      </c>
      <c r="F72" s="49">
        <v>61.90006783104667</v>
      </c>
      <c r="G72" s="49">
        <v>58.90006783104667</v>
      </c>
    </row>
    <row r="73" spans="3:7">
      <c r="C73" s="1" t="s">
        <v>598</v>
      </c>
      <c r="D73" s="49">
        <v>97.626426979085622</v>
      </c>
      <c r="E73" s="49">
        <v>100.62642697908562</v>
      </c>
      <c r="F73" s="49">
        <v>94.626426979085622</v>
      </c>
      <c r="G73" s="49">
        <v>91.626426979085622</v>
      </c>
    </row>
    <row r="74" spans="3:7">
      <c r="C74" s="1" t="s">
        <v>599</v>
      </c>
      <c r="D74" s="49">
        <v>87.133925120982681</v>
      </c>
      <c r="E74" s="49">
        <v>90.133925120982681</v>
      </c>
      <c r="F74" s="49">
        <v>84.133925120982681</v>
      </c>
      <c r="G74" s="49">
        <v>81.133925120982681</v>
      </c>
    </row>
    <row r="75" spans="3:7">
      <c r="C75" s="1" t="s">
        <v>598</v>
      </c>
      <c r="D75" s="49">
        <v>63.693393189206624</v>
      </c>
      <c r="E75" s="49">
        <v>66.693393189206631</v>
      </c>
      <c r="F75" s="49">
        <v>60.693393189206624</v>
      </c>
      <c r="G75" s="49">
        <v>57.693393189206624</v>
      </c>
    </row>
    <row r="76" spans="3:7">
      <c r="C76" s="1" t="s">
        <v>598</v>
      </c>
      <c r="D76" s="49">
        <v>90.018963758411871</v>
      </c>
      <c r="E76" s="49">
        <v>93.018963758411871</v>
      </c>
      <c r="F76" s="49">
        <v>87.018963758411871</v>
      </c>
      <c r="G76" s="49">
        <v>84.018963758411871</v>
      </c>
    </row>
    <row r="77" spans="3:7">
      <c r="C77" s="1" t="s">
        <v>598</v>
      </c>
      <c r="D77" s="49">
        <v>109.10056442065084</v>
      </c>
      <c r="E77" s="49">
        <v>112.10056442065084</v>
      </c>
      <c r="F77" s="49">
        <v>106.10056442065084</v>
      </c>
      <c r="G77" s="49">
        <v>103.10056442065084</v>
      </c>
    </row>
    <row r="78" spans="3:7">
      <c r="C78" s="1" t="s">
        <v>599</v>
      </c>
      <c r="D78" s="49">
        <v>93.612818759919008</v>
      </c>
      <c r="E78" s="49">
        <v>96.612818759919008</v>
      </c>
      <c r="F78" s="49">
        <v>90.612818759919008</v>
      </c>
      <c r="G78" s="49">
        <v>87.612818759919008</v>
      </c>
    </row>
    <row r="79" spans="3:7">
      <c r="C79" s="1" t="s">
        <v>600</v>
      </c>
      <c r="D79" s="49">
        <v>104.02955832470052</v>
      </c>
      <c r="E79" s="49">
        <v>107.02955832470052</v>
      </c>
      <c r="F79" s="49">
        <v>101.02955832470052</v>
      </c>
      <c r="G79" s="49">
        <v>98.029558324700517</v>
      </c>
    </row>
    <row r="80" spans="3:7">
      <c r="C80" s="1" t="s">
        <v>598</v>
      </c>
      <c r="D80" s="49">
        <v>110.72253193164109</v>
      </c>
      <c r="E80" s="49">
        <v>113.72253193164109</v>
      </c>
      <c r="F80" s="49">
        <v>107.72253193164109</v>
      </c>
      <c r="G80" s="49">
        <v>104.72253193164109</v>
      </c>
    </row>
    <row r="81" spans="3:7">
      <c r="C81" s="1" t="s">
        <v>600</v>
      </c>
      <c r="D81" s="49">
        <v>74.441392072104861</v>
      </c>
      <c r="E81" s="49">
        <v>77.441392072104861</v>
      </c>
      <c r="F81" s="49">
        <v>71.441392072104861</v>
      </c>
      <c r="G81" s="49">
        <v>68.441392072104861</v>
      </c>
    </row>
    <row r="82" spans="3:7">
      <c r="C82" s="1" t="s">
        <v>598</v>
      </c>
      <c r="D82" s="49">
        <v>94.704636750277672</v>
      </c>
      <c r="E82" s="49">
        <v>97.704636750277672</v>
      </c>
      <c r="F82" s="49">
        <v>91.704636750277672</v>
      </c>
      <c r="G82" s="49">
        <v>88.704636750277672</v>
      </c>
    </row>
    <row r="83" spans="3:7">
      <c r="C83" s="1" t="s">
        <v>600</v>
      </c>
      <c r="D83" s="49">
        <v>75.764354286066421</v>
      </c>
      <c r="E83" s="49">
        <v>78.764354286066421</v>
      </c>
      <c r="F83" s="49">
        <v>72.764354286066421</v>
      </c>
      <c r="G83" s="49">
        <v>69.764354286066421</v>
      </c>
    </row>
    <row r="84" spans="3:7">
      <c r="C84" s="1" t="s">
        <v>598</v>
      </c>
      <c r="D84" s="49">
        <v>88.367216750809064</v>
      </c>
      <c r="E84" s="49">
        <v>91.367216750809064</v>
      </c>
      <c r="F84" s="49">
        <v>85.367216750809064</v>
      </c>
      <c r="G84" s="49">
        <v>82.367216750809064</v>
      </c>
    </row>
    <row r="85" spans="3:7">
      <c r="C85" s="1" t="s">
        <v>598</v>
      </c>
      <c r="D85" s="49">
        <v>79.855754650465542</v>
      </c>
      <c r="E85" s="49">
        <v>82.855754650465542</v>
      </c>
      <c r="F85" s="49">
        <v>76.855754650465542</v>
      </c>
      <c r="G85" s="49">
        <v>73.855754650465542</v>
      </c>
    </row>
    <row r="86" spans="3:7">
      <c r="C86" s="1" t="s">
        <v>600</v>
      </c>
      <c r="D86" s="49">
        <v>75.295923524484337</v>
      </c>
      <c r="E86" s="49">
        <v>78.295923524484337</v>
      </c>
      <c r="F86" s="49">
        <v>72.295923524484337</v>
      </c>
      <c r="G86" s="49">
        <v>69.295923524484337</v>
      </c>
    </row>
    <row r="87" spans="3:7">
      <c r="C87" s="1" t="s">
        <v>599</v>
      </c>
      <c r="D87" s="49">
        <v>87.602475314833242</v>
      </c>
      <c r="E87" s="49">
        <v>90.602475314833242</v>
      </c>
      <c r="F87" s="49">
        <v>84.602475314833242</v>
      </c>
      <c r="G87" s="49">
        <v>81.602475314833242</v>
      </c>
    </row>
    <row r="88" spans="3:7">
      <c r="C88" s="1" t="s">
        <v>600</v>
      </c>
      <c r="D88" s="49">
        <v>103.45928724161233</v>
      </c>
      <c r="E88" s="49">
        <v>106.45928724161233</v>
      </c>
      <c r="F88" s="49">
        <v>100.45928724161233</v>
      </c>
      <c r="G88" s="49">
        <v>97.45928724161233</v>
      </c>
    </row>
    <row r="89" spans="3:7">
      <c r="C89" s="1" t="s">
        <v>598</v>
      </c>
      <c r="D89" s="49">
        <v>85.112135274450353</v>
      </c>
      <c r="E89" s="49">
        <v>88.112135274450353</v>
      </c>
      <c r="F89" s="49">
        <v>82.112135274450353</v>
      </c>
      <c r="G89" s="49">
        <v>79.112135274450353</v>
      </c>
    </row>
    <row r="90" spans="3:7">
      <c r="C90" s="1" t="s">
        <v>599</v>
      </c>
      <c r="D90" s="49">
        <v>90.935233767160241</v>
      </c>
      <c r="E90" s="49">
        <v>93.935233767160241</v>
      </c>
      <c r="F90" s="49">
        <v>87.935233767160241</v>
      </c>
      <c r="G90" s="49">
        <v>84.935233767160241</v>
      </c>
    </row>
    <row r="91" spans="3:7">
      <c r="C91" s="1" t="s">
        <v>598</v>
      </c>
      <c r="D91" s="49">
        <v>107.9903692787439</v>
      </c>
      <c r="E91" s="49">
        <v>110.9903692787439</v>
      </c>
      <c r="F91" s="49">
        <v>104.9903692787439</v>
      </c>
      <c r="G91" s="49">
        <v>101.9903692787439</v>
      </c>
    </row>
    <row r="92" spans="3:7">
      <c r="C92" s="1" t="s">
        <v>598</v>
      </c>
      <c r="D92" s="49">
        <v>105.18956839101378</v>
      </c>
      <c r="E92" s="49">
        <v>108.18956839101378</v>
      </c>
      <c r="F92" s="49">
        <v>102.18956839101378</v>
      </c>
      <c r="G92" s="49">
        <v>99.189568391013779</v>
      </c>
    </row>
    <row r="93" spans="3:7">
      <c r="C93" s="1" t="s">
        <v>598</v>
      </c>
      <c r="D93" s="49">
        <v>94.73423999018668</v>
      </c>
      <c r="E93" s="49">
        <v>97.73423999018668</v>
      </c>
      <c r="F93" s="49">
        <v>91.73423999018668</v>
      </c>
      <c r="G93" s="49">
        <v>88.73423999018668</v>
      </c>
    </row>
    <row r="94" spans="3:7">
      <c r="C94" s="1" t="s">
        <v>600</v>
      </c>
      <c r="D94" s="49">
        <v>117.01646866965754</v>
      </c>
      <c r="E94" s="49">
        <v>120.01646866965754</v>
      </c>
      <c r="F94" s="49">
        <v>114.01646866965754</v>
      </c>
      <c r="G94" s="49">
        <v>111.01646866965754</v>
      </c>
    </row>
    <row r="95" spans="3:7">
      <c r="C95" s="1" t="s">
        <v>598</v>
      </c>
      <c r="D95" s="49">
        <v>65.270933335695304</v>
      </c>
      <c r="E95" s="49">
        <v>68.270933335695304</v>
      </c>
      <c r="F95" s="49">
        <v>62.270933335695304</v>
      </c>
      <c r="G95" s="49">
        <v>59.270933335695304</v>
      </c>
    </row>
    <row r="96" spans="3:7">
      <c r="C96" s="1" t="s">
        <v>598</v>
      </c>
      <c r="D96" s="49">
        <v>53.652562998535736</v>
      </c>
      <c r="E96" s="49">
        <v>56.652562998535736</v>
      </c>
      <c r="F96" s="49">
        <v>50.652562998535736</v>
      </c>
      <c r="G96" s="49">
        <v>47.652562998535736</v>
      </c>
    </row>
    <row r="97" spans="3:7">
      <c r="C97" s="1" t="s">
        <v>599</v>
      </c>
      <c r="D97" s="49">
        <v>92.391189558429645</v>
      </c>
      <c r="E97" s="49">
        <v>95.391189558429645</v>
      </c>
      <c r="F97" s="49">
        <v>89.391189558429645</v>
      </c>
      <c r="G97" s="49">
        <v>86.391189558429645</v>
      </c>
    </row>
    <row r="98" spans="3:7">
      <c r="C98" s="1" t="s">
        <v>598</v>
      </c>
      <c r="D98" s="49">
        <v>87.420260249572181</v>
      </c>
      <c r="E98" s="49">
        <v>90.420260249572181</v>
      </c>
      <c r="F98" s="49">
        <v>84.420260249572181</v>
      </c>
      <c r="G98" s="49">
        <v>81.420260249572181</v>
      </c>
    </row>
    <row r="99" spans="3:7">
      <c r="C99" s="1" t="s">
        <v>598</v>
      </c>
      <c r="D99" s="49">
        <v>86.149711643059888</v>
      </c>
      <c r="E99" s="49">
        <v>89.149711643059888</v>
      </c>
      <c r="F99" s="49">
        <v>83.149711643059888</v>
      </c>
      <c r="G99" s="49">
        <v>80.149711643059888</v>
      </c>
    </row>
    <row r="100" spans="3:7">
      <c r="C100" s="1" t="s">
        <v>599</v>
      </c>
      <c r="D100" s="49">
        <v>73.506992678412971</v>
      </c>
      <c r="E100" s="49">
        <v>76.506992678412971</v>
      </c>
      <c r="F100" s="49">
        <v>70.506992678412971</v>
      </c>
      <c r="G100" s="49">
        <v>67.506992678412971</v>
      </c>
    </row>
    <row r="101" spans="3:7">
      <c r="C101" s="1" t="s">
        <v>600</v>
      </c>
      <c r="D101" s="49">
        <v>84.646355145732528</v>
      </c>
      <c r="E101" s="49">
        <v>87.646355145732528</v>
      </c>
      <c r="F101" s="49">
        <v>81.646355145732528</v>
      </c>
      <c r="G101" s="49">
        <v>78.646355145732528</v>
      </c>
    </row>
    <row r="102" spans="3:7">
      <c r="C102" s="1" t="s">
        <v>598</v>
      </c>
      <c r="D102" s="49">
        <v>97.589849226541801</v>
      </c>
      <c r="E102" s="49">
        <v>100.5898492265418</v>
      </c>
      <c r="F102" s="49">
        <v>94.589849226541801</v>
      </c>
      <c r="G102" s="49">
        <v>91.589849226541801</v>
      </c>
    </row>
    <row r="103" spans="3:7">
      <c r="C103" s="1" t="s">
        <v>599</v>
      </c>
      <c r="D103" s="49">
        <v>92.279057383767423</v>
      </c>
      <c r="E103" s="49">
        <v>95.279057383767423</v>
      </c>
      <c r="F103" s="49">
        <v>89.279057383767423</v>
      </c>
      <c r="G103" s="49">
        <v>86.279057383767423</v>
      </c>
    </row>
    <row r="104" spans="3:7">
      <c r="C104" s="1" t="s">
        <v>599</v>
      </c>
      <c r="D104" s="49">
        <v>63.297013820864095</v>
      </c>
      <c r="E104" s="49">
        <v>66.297013820864095</v>
      </c>
      <c r="F104" s="49">
        <v>60.297013820864095</v>
      </c>
      <c r="G104" s="49">
        <v>57.297013820864095</v>
      </c>
    </row>
    <row r="105" spans="3:7">
      <c r="C105" s="1" t="s">
        <v>599</v>
      </c>
      <c r="D105" s="49">
        <v>101.69146956794647</v>
      </c>
      <c r="E105" s="49">
        <v>104.69146956794647</v>
      </c>
      <c r="F105" s="49">
        <v>98.69146956794647</v>
      </c>
      <c r="G105" s="49">
        <v>95.69146956794647</v>
      </c>
    </row>
    <row r="106" spans="3:7">
      <c r="C106" s="1" t="s">
        <v>600</v>
      </c>
      <c r="D106" s="49">
        <v>109.39013137285235</v>
      </c>
      <c r="E106" s="49">
        <v>112.39013137285235</v>
      </c>
      <c r="F106" s="49">
        <v>106.39013137285235</v>
      </c>
      <c r="G106" s="49">
        <v>103.39013137285235</v>
      </c>
    </row>
    <row r="107" spans="3:7">
      <c r="C107" s="1" t="s">
        <v>598</v>
      </c>
      <c r="D107" s="49">
        <v>107.88044860749876</v>
      </c>
      <c r="E107" s="49">
        <v>110.88044860749876</v>
      </c>
      <c r="F107" s="49">
        <v>104.88044860749876</v>
      </c>
      <c r="G107" s="49">
        <v>101.88044860749876</v>
      </c>
    </row>
    <row r="108" spans="3:7">
      <c r="C108" s="1" t="s">
        <v>599</v>
      </c>
      <c r="D108" s="49">
        <v>96.022856306189993</v>
      </c>
      <c r="E108" s="49">
        <v>99.022856306189993</v>
      </c>
      <c r="F108" s="49">
        <v>93.022856306189993</v>
      </c>
      <c r="G108" s="49">
        <v>90.022856306189993</v>
      </c>
    </row>
    <row r="109" spans="3:7">
      <c r="C109" s="1" t="s">
        <v>600</v>
      </c>
      <c r="D109" s="49">
        <v>88.711532405421863</v>
      </c>
      <c r="E109" s="49">
        <v>91.711532405421863</v>
      </c>
      <c r="F109" s="49">
        <v>85.711532405421863</v>
      </c>
      <c r="G109" s="49">
        <v>82.711532405421863</v>
      </c>
    </row>
    <row r="110" spans="3:7">
      <c r="C110" s="1" t="s">
        <v>600</v>
      </c>
      <c r="D110" s="49">
        <v>69.499028284058397</v>
      </c>
      <c r="E110" s="49">
        <v>72.499028284058397</v>
      </c>
      <c r="F110" s="49">
        <v>66.499028284058397</v>
      </c>
      <c r="G110" s="49">
        <v>63.499028284058397</v>
      </c>
    </row>
    <row r="111" spans="3:7">
      <c r="C111" s="1" t="s">
        <v>599</v>
      </c>
      <c r="D111" s="49">
        <v>90.426817423807691</v>
      </c>
      <c r="E111" s="49">
        <v>93.426817423807691</v>
      </c>
      <c r="F111" s="49">
        <v>87.426817423807691</v>
      </c>
      <c r="G111" s="49">
        <v>84.426817423807691</v>
      </c>
    </row>
    <row r="112" spans="3:7">
      <c r="C112" s="1" t="s">
        <v>599</v>
      </c>
      <c r="D112" s="49">
        <v>99.693433994651599</v>
      </c>
      <c r="E112" s="49">
        <v>102.6934339946516</v>
      </c>
      <c r="F112" s="49">
        <v>96.693433994651599</v>
      </c>
      <c r="G112" s="49">
        <v>93.693433994651599</v>
      </c>
    </row>
    <row r="113" spans="3:7">
      <c r="C113" s="1" t="s">
        <v>598</v>
      </c>
      <c r="D113" s="49">
        <v>99.704651902402546</v>
      </c>
      <c r="E113" s="49">
        <v>102.70465190240255</v>
      </c>
      <c r="F113" s="49">
        <v>96.704651902402546</v>
      </c>
      <c r="G113" s="49">
        <v>93.704651902402546</v>
      </c>
    </row>
    <row r="114" spans="3:7">
      <c r="C114" s="1" t="s">
        <v>598</v>
      </c>
      <c r="D114" s="49">
        <v>113.17567356228795</v>
      </c>
      <c r="E114" s="49">
        <v>116.17567356228795</v>
      </c>
      <c r="F114" s="49">
        <v>110.17567356228795</v>
      </c>
      <c r="G114" s="49">
        <v>107.17567356228795</v>
      </c>
    </row>
    <row r="115" spans="3:7">
      <c r="C115" s="1" t="s">
        <v>600</v>
      </c>
      <c r="D115" s="49">
        <v>98.581256673356236</v>
      </c>
      <c r="E115" s="49">
        <v>101.58125667335624</v>
      </c>
      <c r="F115" s="49">
        <v>95.581256673356236</v>
      </c>
      <c r="G115" s="49">
        <v>92.581256673356236</v>
      </c>
    </row>
    <row r="116" spans="3:7">
      <c r="C116" s="1" t="s">
        <v>599</v>
      </c>
      <c r="D116" s="49">
        <v>104.7367103790008</v>
      </c>
      <c r="E116" s="49">
        <v>107.7367103790008</v>
      </c>
      <c r="F116" s="49">
        <v>101.7367103790008</v>
      </c>
      <c r="G116" s="49">
        <v>98.736710379000797</v>
      </c>
    </row>
    <row r="117" spans="3:7">
      <c r="C117" s="1" t="s">
        <v>598</v>
      </c>
      <c r="D117" s="49">
        <v>80.923428623683449</v>
      </c>
      <c r="E117" s="49">
        <v>83.923428623683449</v>
      </c>
      <c r="F117" s="49">
        <v>77.923428623683449</v>
      </c>
      <c r="G117" s="49">
        <v>74.923428623683449</v>
      </c>
    </row>
    <row r="118" spans="3:7">
      <c r="C118" s="1" t="s">
        <v>600</v>
      </c>
      <c r="D118" s="49">
        <v>90.329420628874118</v>
      </c>
      <c r="E118" s="49">
        <v>93.329420628874118</v>
      </c>
      <c r="F118" s="49">
        <v>87.329420628874118</v>
      </c>
      <c r="G118" s="49">
        <v>84.329420628874118</v>
      </c>
    </row>
    <row r="119" spans="3:7">
      <c r="C119" s="1" t="s">
        <v>598</v>
      </c>
      <c r="D119" s="49">
        <v>67.148884232762427</v>
      </c>
      <c r="E119" s="49">
        <v>70.148884232762427</v>
      </c>
      <c r="F119" s="49">
        <v>64.148884232762427</v>
      </c>
      <c r="G119" s="49">
        <v>61.148884232762427</v>
      </c>
    </row>
    <row r="120" spans="3:7">
      <c r="C120" s="1" t="s">
        <v>600</v>
      </c>
      <c r="D120" s="49">
        <v>92.427381404403306</v>
      </c>
      <c r="E120" s="49">
        <v>95.427381404403306</v>
      </c>
      <c r="F120" s="49">
        <v>89.427381404403306</v>
      </c>
      <c r="G120" s="49">
        <v>86.427381404403306</v>
      </c>
    </row>
    <row r="121" spans="3:7">
      <c r="C121" s="1" t="s">
        <v>598</v>
      </c>
      <c r="D121" s="49">
        <v>117.06744493811766</v>
      </c>
      <c r="E121" s="49">
        <v>120.06744493811766</v>
      </c>
      <c r="F121" s="49">
        <v>114.06744493811766</v>
      </c>
      <c r="G121" s="49">
        <v>111.06744493811766</v>
      </c>
    </row>
    <row r="122" spans="3:7">
      <c r="C122" s="1" t="s">
        <v>599</v>
      </c>
      <c r="D122" s="49">
        <v>88.606005935774164</v>
      </c>
      <c r="E122" s="49">
        <v>91.606005935774164</v>
      </c>
      <c r="F122" s="49">
        <v>85.606005935774164</v>
      </c>
      <c r="G122" s="49">
        <v>82.606005935774164</v>
      </c>
    </row>
    <row r="123" spans="3:7">
      <c r="C123" s="1" t="s">
        <v>598</v>
      </c>
      <c r="D123" s="49">
        <v>83.251445040605859</v>
      </c>
      <c r="E123" s="49">
        <v>86.251445040605859</v>
      </c>
      <c r="F123" s="49">
        <v>80.251445040605859</v>
      </c>
      <c r="G123" s="49">
        <v>77.251445040605859</v>
      </c>
    </row>
    <row r="124" spans="3:7">
      <c r="C124" s="1" t="s">
        <v>598</v>
      </c>
      <c r="D124" s="49">
        <v>91.362278816074223</v>
      </c>
      <c r="E124" s="49">
        <v>94.362278816074223</v>
      </c>
      <c r="F124" s="49">
        <v>88.362278816074223</v>
      </c>
      <c r="G124" s="49">
        <v>85.362278816074223</v>
      </c>
    </row>
    <row r="125" spans="3:7">
      <c r="C125" s="1" t="s">
        <v>598</v>
      </c>
      <c r="D125" s="49">
        <v>83.907540717348638</v>
      </c>
      <c r="E125" s="49">
        <v>86.907540717348638</v>
      </c>
      <c r="F125" s="49">
        <v>80.907540717348638</v>
      </c>
      <c r="G125" s="49">
        <v>77.907540717348638</v>
      </c>
    </row>
    <row r="126" spans="3:7">
      <c r="C126" s="1" t="s">
        <v>599</v>
      </c>
      <c r="D126" s="49">
        <v>77.187324080527404</v>
      </c>
      <c r="E126" s="49">
        <v>80.187324080527404</v>
      </c>
      <c r="F126" s="49">
        <v>74.187324080527404</v>
      </c>
      <c r="G126" s="49">
        <v>71.187324080527404</v>
      </c>
    </row>
    <row r="127" spans="3:7">
      <c r="C127" s="1" t="s">
        <v>600</v>
      </c>
      <c r="D127" s="49">
        <v>72.218962811608236</v>
      </c>
      <c r="E127" s="49">
        <v>75.218962811608236</v>
      </c>
      <c r="F127" s="49">
        <v>69.218962811608236</v>
      </c>
      <c r="G127" s="49">
        <v>66.218962811608236</v>
      </c>
    </row>
    <row r="128" spans="3:7">
      <c r="C128" s="1" t="s">
        <v>600</v>
      </c>
      <c r="D128" s="49">
        <v>77.02219410493629</v>
      </c>
      <c r="E128" s="49">
        <v>80.02219410493629</v>
      </c>
      <c r="F128" s="49">
        <v>74.02219410493629</v>
      </c>
      <c r="G128" s="49">
        <v>71.02219410493629</v>
      </c>
    </row>
    <row r="129" spans="3:7">
      <c r="C129" s="1" t="s">
        <v>600</v>
      </c>
      <c r="D129" s="49">
        <v>93.073835134303749</v>
      </c>
      <c r="E129" s="49">
        <v>96.073835134303749</v>
      </c>
      <c r="F129" s="49">
        <v>90.073835134303749</v>
      </c>
      <c r="G129" s="49">
        <v>87.073835134303749</v>
      </c>
    </row>
    <row r="130" spans="3:7">
      <c r="C130" s="1" t="s">
        <v>600</v>
      </c>
      <c r="D130" s="49">
        <v>88.248044139959489</v>
      </c>
      <c r="E130" s="49">
        <v>91.248044139959489</v>
      </c>
      <c r="F130" s="49">
        <v>85.248044139959489</v>
      </c>
      <c r="G130" s="49">
        <v>82.248044139959489</v>
      </c>
    </row>
    <row r="131" spans="3:7">
      <c r="C131" s="1" t="s">
        <v>598</v>
      </c>
      <c r="D131" s="49">
        <v>68.551377981145379</v>
      </c>
      <c r="E131" s="49">
        <v>71.551377981145379</v>
      </c>
      <c r="F131" s="49">
        <v>65.551377981145379</v>
      </c>
      <c r="G131" s="49">
        <v>62.551377981145379</v>
      </c>
    </row>
    <row r="132" spans="3:7">
      <c r="C132" s="1" t="s">
        <v>598</v>
      </c>
      <c r="D132" s="49">
        <v>92.992761622956721</v>
      </c>
      <c r="E132" s="49">
        <v>95.992761622956721</v>
      </c>
      <c r="F132" s="49">
        <v>89.992761622956721</v>
      </c>
      <c r="G132" s="49">
        <v>86.992761622956721</v>
      </c>
    </row>
    <row r="133" spans="3:7">
      <c r="C133" s="1" t="s">
        <v>599</v>
      </c>
      <c r="D133" s="49">
        <v>84.210983640551973</v>
      </c>
      <c r="E133" s="49">
        <v>87.210983640551973</v>
      </c>
      <c r="F133" s="49">
        <v>81.210983640551973</v>
      </c>
      <c r="G133" s="49">
        <v>78.210983640551973</v>
      </c>
    </row>
    <row r="134" spans="3:7">
      <c r="C134" s="1" t="s">
        <v>598</v>
      </c>
      <c r="D134" s="49">
        <v>109.39283880723784</v>
      </c>
      <c r="E134" s="49">
        <v>112.39283880723784</v>
      </c>
      <c r="F134" s="49">
        <v>106.39283880723784</v>
      </c>
      <c r="G134" s="49">
        <v>103.39283880723784</v>
      </c>
    </row>
    <row r="135" spans="3:7">
      <c r="C135" s="1" t="s">
        <v>598</v>
      </c>
      <c r="D135" s="49">
        <v>89.131458682430875</v>
      </c>
      <c r="E135" s="49">
        <v>92.131458682430875</v>
      </c>
      <c r="F135" s="49">
        <v>86.131458682430875</v>
      </c>
      <c r="G135" s="49">
        <v>83.131458682430875</v>
      </c>
    </row>
    <row r="136" spans="3:7">
      <c r="C136" s="1" t="s">
        <v>598</v>
      </c>
      <c r="D136" s="49">
        <v>88.962224014295586</v>
      </c>
      <c r="E136" s="49">
        <v>91.962224014295586</v>
      </c>
      <c r="F136" s="49">
        <v>85.962224014295586</v>
      </c>
      <c r="G136" s="49">
        <v>82.962224014295586</v>
      </c>
    </row>
    <row r="137" spans="3:7">
      <c r="C137" s="1" t="s">
        <v>598</v>
      </c>
      <c r="D137" s="49">
        <v>79.59579229337433</v>
      </c>
      <c r="E137" s="49">
        <v>82.59579229337433</v>
      </c>
      <c r="F137" s="49">
        <v>76.59579229337433</v>
      </c>
      <c r="G137" s="49">
        <v>73.59579229337433</v>
      </c>
    </row>
    <row r="138" spans="3:7">
      <c r="C138" s="1" t="s">
        <v>598</v>
      </c>
      <c r="D138" s="49">
        <v>88.070765615283989</v>
      </c>
      <c r="E138" s="49">
        <v>91.070765615283989</v>
      </c>
      <c r="F138" s="49">
        <v>85.070765615283989</v>
      </c>
      <c r="G138" s="49">
        <v>82.070765615283989</v>
      </c>
    </row>
    <row r="139" spans="3:7">
      <c r="C139" s="1" t="s">
        <v>599</v>
      </c>
      <c r="D139" s="49">
        <v>79.955433471226584</v>
      </c>
      <c r="E139" s="49">
        <v>82.955433471226584</v>
      </c>
      <c r="F139" s="49">
        <v>76.955433471226584</v>
      </c>
      <c r="G139" s="49">
        <v>73.955433471226584</v>
      </c>
    </row>
    <row r="140" spans="3:7">
      <c r="C140" s="1" t="s">
        <v>600</v>
      </c>
      <c r="D140" s="49">
        <v>89.510426533163212</v>
      </c>
      <c r="E140" s="49">
        <v>92.510426533163212</v>
      </c>
      <c r="F140" s="49">
        <v>86.510426533163212</v>
      </c>
      <c r="G140" s="49">
        <v>83.510426533163212</v>
      </c>
    </row>
    <row r="141" spans="3:7">
      <c r="C141" s="1" t="s">
        <v>599</v>
      </c>
      <c r="D141" s="49">
        <v>95.2934540479757</v>
      </c>
      <c r="E141" s="49">
        <v>98.2934540479757</v>
      </c>
      <c r="F141" s="49">
        <v>92.2934540479757</v>
      </c>
      <c r="G141" s="49">
        <v>89.2934540479757</v>
      </c>
    </row>
    <row r="142" spans="3:7">
      <c r="C142" s="1" t="s">
        <v>599</v>
      </c>
      <c r="D142" s="49">
        <v>107.33178340571864</v>
      </c>
      <c r="E142" s="49">
        <v>110.33178340571864</v>
      </c>
      <c r="F142" s="49">
        <v>104.33178340571864</v>
      </c>
      <c r="G142" s="49">
        <v>101.33178340571864</v>
      </c>
    </row>
    <row r="143" spans="3:7">
      <c r="C143" s="1" t="s">
        <v>598</v>
      </c>
      <c r="D143" s="49">
        <v>93.69406149324351</v>
      </c>
      <c r="E143" s="49">
        <v>96.69406149324351</v>
      </c>
      <c r="F143" s="49">
        <v>90.69406149324351</v>
      </c>
      <c r="G143" s="49">
        <v>87.69406149324351</v>
      </c>
    </row>
    <row r="144" spans="3:7">
      <c r="C144" s="1" t="s">
        <v>599</v>
      </c>
      <c r="D144" s="49">
        <v>99.599209675936265</v>
      </c>
      <c r="E144" s="49">
        <v>102.59920967593627</v>
      </c>
      <c r="F144" s="49">
        <v>96.599209675936265</v>
      </c>
      <c r="G144" s="49">
        <v>93.599209675936265</v>
      </c>
    </row>
    <row r="145" spans="3:7">
      <c r="C145" s="1" t="s">
        <v>600</v>
      </c>
      <c r="D145" s="49">
        <v>85.506184273668524</v>
      </c>
      <c r="E145" s="49">
        <v>88.506184273668524</v>
      </c>
      <c r="F145" s="49">
        <v>82.506184273668524</v>
      </c>
      <c r="G145" s="49">
        <v>79.506184273668524</v>
      </c>
    </row>
    <row r="146" spans="3:7">
      <c r="C146" s="1" t="s">
        <v>600</v>
      </c>
      <c r="D146" s="49">
        <v>96.077016508664499</v>
      </c>
      <c r="E146" s="49">
        <v>99.077016508664499</v>
      </c>
      <c r="F146" s="49">
        <v>93.077016508664499</v>
      </c>
      <c r="G146" s="49">
        <v>90.077016508664499</v>
      </c>
    </row>
    <row r="147" spans="3:7">
      <c r="C147" s="1" t="s">
        <v>599</v>
      </c>
      <c r="D147" s="49">
        <v>100.69783535572844</v>
      </c>
      <c r="E147" s="49">
        <v>103.69783535572844</v>
      </c>
      <c r="F147" s="49">
        <v>97.697835355728444</v>
      </c>
      <c r="G147" s="49">
        <v>94.697835355728444</v>
      </c>
    </row>
    <row r="148" spans="3:7">
      <c r="C148" s="1" t="s">
        <v>600</v>
      </c>
      <c r="D148" s="49">
        <v>89.264698338229309</v>
      </c>
      <c r="E148" s="49">
        <v>92.264698338229309</v>
      </c>
      <c r="F148" s="49">
        <v>86.264698338229309</v>
      </c>
      <c r="G148" s="49">
        <v>83.264698338229309</v>
      </c>
    </row>
    <row r="149" spans="3:7">
      <c r="C149" s="1" t="s">
        <v>598</v>
      </c>
      <c r="D149" s="49">
        <v>88.550774466174303</v>
      </c>
      <c r="E149" s="49">
        <v>91.550774466174303</v>
      </c>
      <c r="F149" s="49">
        <v>85.550774466174303</v>
      </c>
      <c r="G149" s="49">
        <v>82.550774466174303</v>
      </c>
    </row>
    <row r="150" spans="3:7">
      <c r="C150" s="1" t="s">
        <v>598</v>
      </c>
      <c r="D150" s="49">
        <v>70.063101553519772</v>
      </c>
      <c r="E150" s="49">
        <v>73.063101553519772</v>
      </c>
      <c r="F150" s="49">
        <v>67.063101553519772</v>
      </c>
      <c r="G150" s="49">
        <v>64.063101553519772</v>
      </c>
    </row>
    <row r="151" spans="3:7">
      <c r="C151" s="1" t="s">
        <v>598</v>
      </c>
      <c r="D151" s="49">
        <v>83.777240226643244</v>
      </c>
      <c r="E151" s="49">
        <v>86.777240226643244</v>
      </c>
      <c r="F151" s="49">
        <v>80.777240226643244</v>
      </c>
      <c r="G151" s="49">
        <v>77.777240226643244</v>
      </c>
    </row>
    <row r="152" spans="3:7">
      <c r="C152" s="1" t="s">
        <v>599</v>
      </c>
      <c r="D152" s="49">
        <v>112.88230420218783</v>
      </c>
      <c r="E152" s="49">
        <v>115.88230420218783</v>
      </c>
      <c r="F152" s="49">
        <v>109.88230420218783</v>
      </c>
      <c r="G152" s="49">
        <v>106.88230420218783</v>
      </c>
    </row>
    <row r="153" spans="3:7">
      <c r="C153" s="1" t="s">
        <v>598</v>
      </c>
      <c r="D153" s="49">
        <v>85.990563605200038</v>
      </c>
      <c r="E153" s="49">
        <v>88.990563605200038</v>
      </c>
      <c r="F153" s="49">
        <v>82.990563605200038</v>
      </c>
      <c r="G153" s="49">
        <v>79.990563605200038</v>
      </c>
    </row>
    <row r="154" spans="3:7">
      <c r="C154" s="1" t="s">
        <v>599</v>
      </c>
      <c r="D154" s="49">
        <v>105.36461830595535</v>
      </c>
      <c r="E154" s="49">
        <v>108.36461830595535</v>
      </c>
      <c r="F154" s="49">
        <v>102.36461830595535</v>
      </c>
      <c r="G154" s="49">
        <v>99.364618305955347</v>
      </c>
    </row>
    <row r="155" spans="3:7">
      <c r="C155" s="1" t="s">
        <v>599</v>
      </c>
      <c r="D155" s="49">
        <v>75.38072370666373</v>
      </c>
      <c r="E155" s="49">
        <v>78.38072370666373</v>
      </c>
      <c r="F155" s="49">
        <v>72.38072370666373</v>
      </c>
      <c r="G155" s="49">
        <v>69.38072370666373</v>
      </c>
    </row>
    <row r="156" spans="3:7">
      <c r="C156" s="1" t="s">
        <v>599</v>
      </c>
      <c r="D156" s="49">
        <v>87.141752014292337</v>
      </c>
      <c r="E156" s="49">
        <v>90.141752014292337</v>
      </c>
      <c r="F156" s="49">
        <v>84.141752014292337</v>
      </c>
      <c r="G156" s="49">
        <v>81.141752014292337</v>
      </c>
    </row>
    <row r="157" spans="3:7">
      <c r="C157" s="1" t="s">
        <v>599</v>
      </c>
      <c r="D157" s="49">
        <v>83.719338942493096</v>
      </c>
      <c r="E157" s="49">
        <v>86.719338942493096</v>
      </c>
      <c r="F157" s="49">
        <v>80.719338942493096</v>
      </c>
      <c r="G157" s="49">
        <v>77.719338942493096</v>
      </c>
    </row>
    <row r="158" spans="3:7">
      <c r="C158" s="1" t="s">
        <v>598</v>
      </c>
      <c r="D158" s="49">
        <v>88.133437577658214</v>
      </c>
      <c r="E158" s="49">
        <v>91.133437577658214</v>
      </c>
      <c r="F158" s="49">
        <v>85.133437577658214</v>
      </c>
      <c r="G158" s="49">
        <v>82.133437577658214</v>
      </c>
    </row>
    <row r="159" spans="3:7">
      <c r="C159" s="1" t="s">
        <v>598</v>
      </c>
      <c r="D159" s="49">
        <v>103.22072274582408</v>
      </c>
      <c r="E159" s="49">
        <v>106.22072274582408</v>
      </c>
      <c r="F159" s="49">
        <v>100.22072274582408</v>
      </c>
      <c r="G159" s="49">
        <v>97.220722745824077</v>
      </c>
    </row>
    <row r="160" spans="3:7">
      <c r="C160" s="1" t="s">
        <v>598</v>
      </c>
      <c r="D160" s="49">
        <v>99.236525890492786</v>
      </c>
      <c r="E160" s="49">
        <v>102.23652589049279</v>
      </c>
      <c r="F160" s="49">
        <v>96.236525890492786</v>
      </c>
      <c r="G160" s="49">
        <v>93.236525890492786</v>
      </c>
    </row>
    <row r="161" spans="3:7">
      <c r="C161" s="1" t="s">
        <v>598</v>
      </c>
      <c r="D161" s="49">
        <v>78.658732224734592</v>
      </c>
      <c r="E161" s="49">
        <v>81.658732224734592</v>
      </c>
      <c r="F161" s="49">
        <v>75.658732224734592</v>
      </c>
      <c r="G161" s="49">
        <v>72.658732224734592</v>
      </c>
    </row>
    <row r="162" spans="3:7">
      <c r="C162" s="1" t="s">
        <v>598</v>
      </c>
      <c r="D162" s="49">
        <v>82.646972042165004</v>
      </c>
      <c r="E162" s="49">
        <v>85.646972042165004</v>
      </c>
      <c r="F162" s="49">
        <v>79.646972042165004</v>
      </c>
      <c r="G162" s="49">
        <v>76.646972042165004</v>
      </c>
    </row>
    <row r="163" spans="3:7">
      <c r="C163" s="1" t="s">
        <v>599</v>
      </c>
      <c r="D163" s="49">
        <v>90.341447232198604</v>
      </c>
      <c r="E163" s="49">
        <v>93.341447232198604</v>
      </c>
      <c r="F163" s="49">
        <v>87.341447232198604</v>
      </c>
      <c r="G163" s="49">
        <v>84.341447232198604</v>
      </c>
    </row>
    <row r="164" spans="3:7">
      <c r="C164" s="1" t="s">
        <v>598</v>
      </c>
      <c r="D164" s="49">
        <v>64.111904603030752</v>
      </c>
      <c r="E164" s="49">
        <v>67.111904603030752</v>
      </c>
      <c r="F164" s="49">
        <v>61.111904603030744</v>
      </c>
      <c r="G164" s="49">
        <v>58.111904603030744</v>
      </c>
    </row>
    <row r="165" spans="3:7">
      <c r="C165" s="1" t="s">
        <v>598</v>
      </c>
      <c r="D165" s="49">
        <v>100.47810896445611</v>
      </c>
      <c r="E165" s="49">
        <v>103.47810896445611</v>
      </c>
      <c r="F165" s="49">
        <v>97.478108964456112</v>
      </c>
      <c r="G165" s="49">
        <v>94.478108964456112</v>
      </c>
    </row>
    <row r="166" spans="3:7">
      <c r="C166" s="1" t="s">
        <v>599</v>
      </c>
      <c r="D166" s="49">
        <v>90.950498983494072</v>
      </c>
      <c r="E166" s="49">
        <v>93.950498983494072</v>
      </c>
      <c r="F166" s="49">
        <v>87.950498983494072</v>
      </c>
      <c r="G166" s="49">
        <v>84.950498983494072</v>
      </c>
    </row>
    <row r="167" spans="3:7">
      <c r="C167" s="1" t="s">
        <v>600</v>
      </c>
      <c r="D167" s="49">
        <v>100.75661872411072</v>
      </c>
      <c r="E167" s="49">
        <v>103.75661872411072</v>
      </c>
      <c r="F167" s="49">
        <v>97.756618724110723</v>
      </c>
      <c r="G167" s="49">
        <v>94.756618724110723</v>
      </c>
    </row>
    <row r="168" spans="3:7">
      <c r="C168" s="1" t="s">
        <v>599</v>
      </c>
      <c r="D168" s="49">
        <v>81.604246446844741</v>
      </c>
      <c r="E168" s="49">
        <v>84.604246446844741</v>
      </c>
      <c r="F168" s="49">
        <v>78.604246446844741</v>
      </c>
      <c r="G168" s="49">
        <v>75.604246446844741</v>
      </c>
    </row>
    <row r="169" spans="3:7">
      <c r="C169" s="1" t="s">
        <v>600</v>
      </c>
      <c r="D169" s="49">
        <v>118.81556302951881</v>
      </c>
      <c r="E169" s="49">
        <v>121.81556302951881</v>
      </c>
      <c r="F169" s="49">
        <v>115.81556302951881</v>
      </c>
      <c r="G169" s="49">
        <v>112.81556302951881</v>
      </c>
    </row>
    <row r="170" spans="3:7">
      <c r="C170" s="1" t="s">
        <v>598</v>
      </c>
      <c r="D170" s="49">
        <v>112.08228470282378</v>
      </c>
      <c r="E170" s="49">
        <v>115.08228470282378</v>
      </c>
      <c r="F170" s="49">
        <v>109.08228470282378</v>
      </c>
      <c r="G170" s="49">
        <v>106.08228470282378</v>
      </c>
    </row>
    <row r="171" spans="3:7">
      <c r="C171" s="1" t="s">
        <v>600</v>
      </c>
      <c r="D171" s="49">
        <v>81.880588588493097</v>
      </c>
      <c r="E171" s="49">
        <v>84.880588588493097</v>
      </c>
      <c r="F171" s="49">
        <v>78.880588588493097</v>
      </c>
      <c r="G171" s="49">
        <v>75.880588588493097</v>
      </c>
    </row>
    <row r="172" spans="3:7">
      <c r="C172" s="1" t="s">
        <v>598</v>
      </c>
      <c r="D172" s="49">
        <v>75.503854474602591</v>
      </c>
      <c r="E172" s="49">
        <v>78.503854474602591</v>
      </c>
      <c r="F172" s="49">
        <v>72.503854474602591</v>
      </c>
      <c r="G172" s="49">
        <v>69.503854474602591</v>
      </c>
    </row>
    <row r="173" spans="3:7">
      <c r="C173" s="1" t="s">
        <v>598</v>
      </c>
      <c r="D173" s="49">
        <v>80.977481533143418</v>
      </c>
      <c r="E173" s="49">
        <v>83.977481533143418</v>
      </c>
      <c r="F173" s="49">
        <v>77.977481533143418</v>
      </c>
      <c r="G173" s="49">
        <v>74.977481533143418</v>
      </c>
    </row>
    <row r="174" spans="3:7">
      <c r="C174" s="1" t="s">
        <v>599</v>
      </c>
      <c r="D174" s="49">
        <v>73.871382910874885</v>
      </c>
      <c r="E174" s="49">
        <v>76.871382910874885</v>
      </c>
      <c r="F174" s="49">
        <v>70.871382910874885</v>
      </c>
      <c r="G174" s="49">
        <v>67.871382910874885</v>
      </c>
    </row>
    <row r="175" spans="3:7">
      <c r="C175" s="1" t="s">
        <v>598</v>
      </c>
      <c r="D175" s="49">
        <v>70.809236312928974</v>
      </c>
      <c r="E175" s="49">
        <v>73.809236312928974</v>
      </c>
      <c r="F175" s="49">
        <v>67.809236312928974</v>
      </c>
      <c r="G175" s="49">
        <v>64.809236312928974</v>
      </c>
    </row>
    <row r="176" spans="3:7">
      <c r="C176" s="1" t="s">
        <v>600</v>
      </c>
      <c r="D176" s="49">
        <v>104.0952778394786</v>
      </c>
      <c r="E176" s="49">
        <v>107.0952778394786</v>
      </c>
      <c r="F176" s="49">
        <v>101.0952778394786</v>
      </c>
      <c r="G176" s="49">
        <v>98.095277839478598</v>
      </c>
    </row>
    <row r="177" spans="3:7">
      <c r="C177" s="1" t="s">
        <v>600</v>
      </c>
      <c r="D177" s="49">
        <v>79.832599190497987</v>
      </c>
      <c r="E177" s="49">
        <v>82.832599190497987</v>
      </c>
      <c r="F177" s="49">
        <v>76.832599190497987</v>
      </c>
      <c r="G177" s="49">
        <v>73.832599190497987</v>
      </c>
    </row>
    <row r="178" spans="3:7">
      <c r="C178" s="1" t="s">
        <v>599</v>
      </c>
      <c r="D178" s="49">
        <v>77.396411596312831</v>
      </c>
      <c r="E178" s="49">
        <v>80.396411596312831</v>
      </c>
      <c r="F178" s="49">
        <v>74.396411596312831</v>
      </c>
      <c r="G178" s="49">
        <v>71.396411596312831</v>
      </c>
    </row>
    <row r="179" spans="3:7">
      <c r="C179" s="1" t="s">
        <v>598</v>
      </c>
      <c r="D179" s="49">
        <v>80.75929016642047</v>
      </c>
      <c r="E179" s="49">
        <v>83.75929016642047</v>
      </c>
      <c r="F179" s="49">
        <v>77.75929016642047</v>
      </c>
      <c r="G179" s="49">
        <v>74.75929016642047</v>
      </c>
    </row>
    <row r="180" spans="3:7">
      <c r="C180" s="1" t="s">
        <v>599</v>
      </c>
      <c r="D180" s="49">
        <v>84.205941996597559</v>
      </c>
      <c r="E180" s="49">
        <v>87.205941996597559</v>
      </c>
      <c r="F180" s="49">
        <v>81.205941996597559</v>
      </c>
      <c r="G180" s="49">
        <v>78.205941996597559</v>
      </c>
    </row>
    <row r="181" spans="3:7">
      <c r="C181" s="1" t="s">
        <v>599</v>
      </c>
      <c r="D181" s="49">
        <v>75.108048525490801</v>
      </c>
      <c r="E181" s="49">
        <v>78.108048525490801</v>
      </c>
      <c r="F181" s="49">
        <v>72.108048525490801</v>
      </c>
      <c r="G181" s="49">
        <v>69.108048525490801</v>
      </c>
    </row>
    <row r="182" spans="3:7">
      <c r="C182" s="1" t="s">
        <v>598</v>
      </c>
      <c r="D182" s="49">
        <v>68.681615990249099</v>
      </c>
      <c r="E182" s="49">
        <v>71.681615990249099</v>
      </c>
      <c r="F182" s="49">
        <v>65.681615990249099</v>
      </c>
      <c r="G182" s="49">
        <v>62.681615990249107</v>
      </c>
    </row>
    <row r="183" spans="3:7">
      <c r="C183" s="1" t="s">
        <v>598</v>
      </c>
      <c r="D183" s="49">
        <v>92.26884055678515</v>
      </c>
      <c r="E183" s="49">
        <v>95.26884055678515</v>
      </c>
      <c r="F183" s="49">
        <v>89.26884055678515</v>
      </c>
      <c r="G183" s="49">
        <v>86.26884055678515</v>
      </c>
    </row>
    <row r="184" spans="3:7">
      <c r="C184" s="1" t="s">
        <v>599</v>
      </c>
      <c r="D184" s="49">
        <v>93.420562247725897</v>
      </c>
      <c r="E184" s="49">
        <v>96.420562247725897</v>
      </c>
      <c r="F184" s="49">
        <v>90.420562247725897</v>
      </c>
      <c r="G184" s="49">
        <v>87.420562247725897</v>
      </c>
    </row>
    <row r="185" spans="3:7">
      <c r="C185" s="1" t="s">
        <v>600</v>
      </c>
      <c r="D185" s="49">
        <v>88.321308097639871</v>
      </c>
      <c r="E185" s="49">
        <v>91.321308097639871</v>
      </c>
      <c r="F185" s="49">
        <v>85.321308097639871</v>
      </c>
      <c r="G185" s="49">
        <v>82.321308097639871</v>
      </c>
    </row>
    <row r="186" spans="3:7">
      <c r="C186" s="1" t="s">
        <v>598</v>
      </c>
      <c r="D186" s="49">
        <v>91.419768297340227</v>
      </c>
      <c r="E186" s="49">
        <v>94.419768297340227</v>
      </c>
      <c r="F186" s="49">
        <v>88.419768297340227</v>
      </c>
      <c r="G186" s="49">
        <v>85.419768297340227</v>
      </c>
    </row>
    <row r="187" spans="3:7">
      <c r="C187" s="1" t="s">
        <v>600</v>
      </c>
      <c r="D187" s="49">
        <v>104.97840362002542</v>
      </c>
      <c r="E187" s="49">
        <v>107.97840362002542</v>
      </c>
      <c r="F187" s="49">
        <v>101.97840362002542</v>
      </c>
      <c r="G187" s="49">
        <v>98.978403620025418</v>
      </c>
    </row>
    <row r="188" spans="3:7">
      <c r="C188" s="1" t="s">
        <v>599</v>
      </c>
      <c r="D188" s="49">
        <v>70.271001923604587</v>
      </c>
      <c r="E188" s="49">
        <v>73.271001923604587</v>
      </c>
      <c r="F188" s="49">
        <v>67.271001923604587</v>
      </c>
      <c r="G188" s="49">
        <v>64.271001923604587</v>
      </c>
    </row>
    <row r="189" spans="3:7">
      <c r="C189" s="1" t="s">
        <v>598</v>
      </c>
      <c r="D189" s="49">
        <v>80.656221337855982</v>
      </c>
      <c r="E189" s="49">
        <v>83.656221337855982</v>
      </c>
      <c r="F189" s="49">
        <v>77.656221337855982</v>
      </c>
      <c r="G189" s="49">
        <v>74.656221337855982</v>
      </c>
    </row>
    <row r="190" spans="3:7">
      <c r="C190" s="1" t="s">
        <v>600</v>
      </c>
      <c r="D190" s="49">
        <v>92.691547515465459</v>
      </c>
      <c r="E190" s="49">
        <v>95.691547515465459</v>
      </c>
      <c r="F190" s="49">
        <v>89.691547515465459</v>
      </c>
      <c r="G190" s="49">
        <v>86.691547515465459</v>
      </c>
    </row>
    <row r="191" spans="3:7">
      <c r="C191" s="1" t="s">
        <v>598</v>
      </c>
      <c r="D191" s="49">
        <v>78.091906792410271</v>
      </c>
      <c r="E191" s="49">
        <v>81.091906792410271</v>
      </c>
      <c r="F191" s="49">
        <v>75.091906792410271</v>
      </c>
      <c r="G191" s="49">
        <v>72.091906792410271</v>
      </c>
    </row>
    <row r="192" spans="3:7">
      <c r="C192" s="1" t="s">
        <v>598</v>
      </c>
      <c r="D192" s="49">
        <v>77.722886906987114</v>
      </c>
      <c r="E192" s="49">
        <v>80.722886906987114</v>
      </c>
      <c r="F192" s="49">
        <v>74.722886906987114</v>
      </c>
      <c r="G192" s="49">
        <v>71.722886906987114</v>
      </c>
    </row>
    <row r="193" spans="3:7">
      <c r="C193" s="1" t="s">
        <v>599</v>
      </c>
      <c r="D193" s="49">
        <v>62.665918842456051</v>
      </c>
      <c r="E193" s="49">
        <v>65.665918842456051</v>
      </c>
      <c r="F193" s="49">
        <v>59.665918842456051</v>
      </c>
      <c r="G193" s="49">
        <v>56.665918842456051</v>
      </c>
    </row>
    <row r="194" spans="3:7">
      <c r="C194" s="1" t="s">
        <v>598</v>
      </c>
      <c r="D194" s="49">
        <v>89.184791540023951</v>
      </c>
      <c r="E194" s="49">
        <v>92.184791540023951</v>
      </c>
      <c r="F194" s="49">
        <v>86.184791540023951</v>
      </c>
      <c r="G194" s="49">
        <v>83.184791540023951</v>
      </c>
    </row>
    <row r="195" spans="3:7">
      <c r="C195" s="1" t="s">
        <v>598</v>
      </c>
      <c r="D195" s="49">
        <v>95.751858354854548</v>
      </c>
      <c r="E195" s="49">
        <v>98.751858354854548</v>
      </c>
      <c r="F195" s="49">
        <v>92.751858354854548</v>
      </c>
      <c r="G195" s="49">
        <v>89.751858354854548</v>
      </c>
    </row>
    <row r="196" spans="3:7">
      <c r="C196" s="1" t="s">
        <v>599</v>
      </c>
      <c r="D196" s="49">
        <v>85.955365015718556</v>
      </c>
      <c r="E196" s="49">
        <v>88.955365015718556</v>
      </c>
      <c r="F196" s="49">
        <v>82.955365015718556</v>
      </c>
      <c r="G196" s="49">
        <v>79.955365015718556</v>
      </c>
    </row>
    <row r="197" spans="3:7">
      <c r="C197" s="1" t="s">
        <v>598</v>
      </c>
      <c r="D197" s="49">
        <v>76.950049063305258</v>
      </c>
      <c r="E197" s="49">
        <v>79.950049063305258</v>
      </c>
      <c r="F197" s="49">
        <v>73.950049063305258</v>
      </c>
      <c r="G197" s="49">
        <v>70.950049063305258</v>
      </c>
    </row>
    <row r="198" spans="3:7">
      <c r="C198" s="1" t="s">
        <v>598</v>
      </c>
      <c r="D198" s="49">
        <v>76.266181583974358</v>
      </c>
      <c r="E198" s="49">
        <v>79.266181583974358</v>
      </c>
      <c r="F198" s="49">
        <v>73.266181583974358</v>
      </c>
      <c r="G198" s="49">
        <v>70.266181583974358</v>
      </c>
    </row>
    <row r="199" spans="3:7">
      <c r="C199" s="1" t="s">
        <v>599</v>
      </c>
      <c r="D199" s="49">
        <v>92.833089423223711</v>
      </c>
      <c r="E199" s="49">
        <v>95.833089423223711</v>
      </c>
      <c r="F199" s="49">
        <v>89.833089423223711</v>
      </c>
      <c r="G199" s="49">
        <v>86.833089423223711</v>
      </c>
    </row>
    <row r="200" spans="3:7">
      <c r="C200" s="1" t="s">
        <v>600</v>
      </c>
      <c r="D200" s="49">
        <v>95.199871071056634</v>
      </c>
      <c r="E200" s="49">
        <v>98.199871071056634</v>
      </c>
      <c r="F200" s="49">
        <v>92.199871071056634</v>
      </c>
      <c r="G200" s="49">
        <v>89.199871071056634</v>
      </c>
    </row>
    <row r="201" spans="3:7">
      <c r="C201" s="1" t="s">
        <v>600</v>
      </c>
      <c r="D201" s="49">
        <v>107.96972189162186</v>
      </c>
      <c r="E201" s="49">
        <v>110.96972189162186</v>
      </c>
      <c r="F201" s="49">
        <v>104.96972189162186</v>
      </c>
      <c r="G201" s="49">
        <v>101.96972189162186</v>
      </c>
    </row>
    <row r="202" spans="3:7">
      <c r="C202" s="1" t="s">
        <v>600</v>
      </c>
      <c r="D202" s="49">
        <v>96.616490717897449</v>
      </c>
      <c r="E202" s="49">
        <v>99.616490717897449</v>
      </c>
      <c r="F202" s="49">
        <v>93.616490717897449</v>
      </c>
      <c r="G202" s="49">
        <v>90.616490717897449</v>
      </c>
    </row>
    <row r="203" spans="3:7">
      <c r="C203" s="1" t="s">
        <v>599</v>
      </c>
      <c r="D203" s="49">
        <v>74.684533475231731</v>
      </c>
      <c r="E203" s="49">
        <v>77.684533475231731</v>
      </c>
      <c r="F203" s="49">
        <v>71.684533475231731</v>
      </c>
      <c r="G203" s="49">
        <v>68.684533475231731</v>
      </c>
    </row>
    <row r="204" spans="3:7">
      <c r="C204" s="1" t="s">
        <v>600</v>
      </c>
      <c r="D204" s="49">
        <v>78.667811492805257</v>
      </c>
      <c r="E204" s="49">
        <v>81.667811492805257</v>
      </c>
      <c r="F204" s="49">
        <v>75.667811492805257</v>
      </c>
      <c r="G204" s="49">
        <v>72.667811492805257</v>
      </c>
    </row>
    <row r="205" spans="3:7">
      <c r="C205" s="1" t="s">
        <v>600</v>
      </c>
      <c r="D205" s="49">
        <v>88.332831170489598</v>
      </c>
      <c r="E205" s="49">
        <v>91.332831170489598</v>
      </c>
      <c r="F205" s="49">
        <v>85.332831170489598</v>
      </c>
      <c r="G205" s="49">
        <v>82.332831170489598</v>
      </c>
    </row>
    <row r="206" spans="3:7">
      <c r="C206" s="1" t="s">
        <v>599</v>
      </c>
      <c r="D206" s="49">
        <v>88.956947486486825</v>
      </c>
      <c r="E206" s="49">
        <v>91.956947486486825</v>
      </c>
      <c r="F206" s="49">
        <v>85.956947486486825</v>
      </c>
      <c r="G206" s="49">
        <v>82.956947486486825</v>
      </c>
    </row>
    <row r="207" spans="3:7">
      <c r="C207" s="1" t="s">
        <v>600</v>
      </c>
      <c r="D207" s="49">
        <v>64.506487753579151</v>
      </c>
      <c r="E207" s="49">
        <v>67.506487753579151</v>
      </c>
      <c r="F207" s="49">
        <v>61.506487753579151</v>
      </c>
      <c r="G207" s="49">
        <v>58.506487753579151</v>
      </c>
    </row>
    <row r="208" spans="3:7">
      <c r="C208" s="1" t="s">
        <v>598</v>
      </c>
      <c r="D208" s="49">
        <v>87.245996959164302</v>
      </c>
      <c r="E208" s="49">
        <v>90.245996959164302</v>
      </c>
      <c r="F208" s="49">
        <v>84.245996959164302</v>
      </c>
      <c r="G208" s="49">
        <v>81.245996959164302</v>
      </c>
    </row>
    <row r="209" spans="3:7">
      <c r="C209" s="1" t="s">
        <v>599</v>
      </c>
      <c r="D209" s="49">
        <v>109.48225250426121</v>
      </c>
      <c r="E209" s="49">
        <v>112.48225250426121</v>
      </c>
      <c r="F209" s="49">
        <v>106.48225250426121</v>
      </c>
      <c r="G209" s="49">
        <v>103.48225250426121</v>
      </c>
    </row>
    <row r="210" spans="3:7">
      <c r="C210" s="1" t="s">
        <v>598</v>
      </c>
      <c r="D210" s="49">
        <v>100.01888434510241</v>
      </c>
      <c r="E210" s="49">
        <v>103.01888434510241</v>
      </c>
      <c r="F210" s="49">
        <v>97.018884345102407</v>
      </c>
      <c r="G210" s="49">
        <v>94.018884345102407</v>
      </c>
    </row>
    <row r="211" spans="3:7">
      <c r="C211" s="1" t="s">
        <v>600</v>
      </c>
      <c r="D211" s="49">
        <v>91.096278743589721</v>
      </c>
      <c r="E211" s="49">
        <v>94.096278743589721</v>
      </c>
      <c r="F211" s="49">
        <v>88.096278743589721</v>
      </c>
      <c r="G211" s="49">
        <v>85.096278743589721</v>
      </c>
    </row>
    <row r="212" spans="3:7">
      <c r="C212" s="1" t="s">
        <v>599</v>
      </c>
      <c r="D212" s="49">
        <v>69.165809615721926</v>
      </c>
      <c r="E212" s="49">
        <v>72.165809615721926</v>
      </c>
      <c r="F212" s="49">
        <v>66.165809615721926</v>
      </c>
      <c r="G212" s="49">
        <v>63.165809615721926</v>
      </c>
    </row>
    <row r="213" spans="3:7">
      <c r="C213" s="1" t="s">
        <v>598</v>
      </c>
      <c r="D213" s="49">
        <v>105.11255777994656</v>
      </c>
      <c r="E213" s="49">
        <v>108.11255777994656</v>
      </c>
      <c r="F213" s="49">
        <v>102.11255777994656</v>
      </c>
      <c r="G213" s="49">
        <v>99.112557779946556</v>
      </c>
    </row>
    <row r="214" spans="3:7">
      <c r="C214" s="1" t="s">
        <v>598</v>
      </c>
      <c r="D214" s="49">
        <v>100.34488268869869</v>
      </c>
      <c r="E214" s="49">
        <v>103.34488268869869</v>
      </c>
      <c r="F214" s="49">
        <v>97.344882688698689</v>
      </c>
      <c r="G214" s="49">
        <v>94.344882688698689</v>
      </c>
    </row>
    <row r="215" spans="3:7">
      <c r="C215" s="1" t="s">
        <v>599</v>
      </c>
      <c r="D215" s="49">
        <v>71.348387502913681</v>
      </c>
      <c r="E215" s="49">
        <v>74.348387502913681</v>
      </c>
      <c r="F215" s="49">
        <v>68.348387502913681</v>
      </c>
      <c r="G215" s="49">
        <v>65.348387502913681</v>
      </c>
    </row>
    <row r="216" spans="3:7">
      <c r="C216" s="1" t="s">
        <v>599</v>
      </c>
      <c r="D216" s="49">
        <v>80.558390096138368</v>
      </c>
      <c r="E216" s="49">
        <v>83.558390096138368</v>
      </c>
      <c r="F216" s="49">
        <v>77.558390096138368</v>
      </c>
      <c r="G216" s="49">
        <v>74.558390096138368</v>
      </c>
    </row>
    <row r="217" spans="3:7">
      <c r="C217" s="1" t="s">
        <v>599</v>
      </c>
      <c r="D217" s="49">
        <v>87.59924487933641</v>
      </c>
      <c r="E217" s="49">
        <v>90.59924487933641</v>
      </c>
      <c r="F217" s="49">
        <v>84.59924487933641</v>
      </c>
      <c r="G217" s="49">
        <v>81.59924487933641</v>
      </c>
    </row>
    <row r="218" spans="3:7">
      <c r="C218" s="1" t="s">
        <v>600</v>
      </c>
      <c r="D218" s="49">
        <v>93.645840168367258</v>
      </c>
      <c r="E218" s="49">
        <v>96.645840168367258</v>
      </c>
      <c r="F218" s="49">
        <v>90.645840168367258</v>
      </c>
      <c r="G218" s="49">
        <v>87.645840168367258</v>
      </c>
    </row>
    <row r="219" spans="3:7">
      <c r="C219" s="1" t="s">
        <v>598</v>
      </c>
      <c r="D219" s="49">
        <v>106.36157475946892</v>
      </c>
      <c r="E219" s="49">
        <v>109.36157475946892</v>
      </c>
      <c r="F219" s="49">
        <v>103.36157475946892</v>
      </c>
      <c r="G219" s="49">
        <v>100.36157475946892</v>
      </c>
    </row>
    <row r="220" spans="3:7">
      <c r="C220" s="1" t="s">
        <v>600</v>
      </c>
      <c r="D220" s="49">
        <v>83.015731028368506</v>
      </c>
      <c r="E220" s="49">
        <v>86.015731028368506</v>
      </c>
      <c r="F220" s="49">
        <v>80.015731028368506</v>
      </c>
      <c r="G220" s="49">
        <v>77.015731028368506</v>
      </c>
    </row>
    <row r="221" spans="3:7">
      <c r="C221" s="1" t="s">
        <v>598</v>
      </c>
      <c r="D221" s="49">
        <v>92.131206849629208</v>
      </c>
      <c r="E221" s="49">
        <v>95.131206849629208</v>
      </c>
      <c r="F221" s="49">
        <v>89.131206849629208</v>
      </c>
      <c r="G221" s="49">
        <v>86.131206849629208</v>
      </c>
    </row>
    <row r="222" spans="3:7">
      <c r="C222" s="1" t="s">
        <v>600</v>
      </c>
      <c r="D222" s="49">
        <v>95.50757660191708</v>
      </c>
      <c r="E222" s="49">
        <v>98.50757660191708</v>
      </c>
      <c r="F222" s="49">
        <v>92.50757660191708</v>
      </c>
      <c r="G222" s="49">
        <v>89.50757660191708</v>
      </c>
    </row>
    <row r="223" spans="3:7">
      <c r="C223" s="1" t="s">
        <v>598</v>
      </c>
      <c r="D223" s="49">
        <v>71.585887213431789</v>
      </c>
      <c r="E223" s="49">
        <v>74.585887213431789</v>
      </c>
      <c r="F223" s="49">
        <v>68.585887213431789</v>
      </c>
      <c r="G223" s="49">
        <v>65.585887213431789</v>
      </c>
    </row>
    <row r="224" spans="3:7">
      <c r="C224" s="1" t="s">
        <v>599</v>
      </c>
      <c r="D224" s="49">
        <v>88.933595770961915</v>
      </c>
      <c r="E224" s="49">
        <v>91.933595770961915</v>
      </c>
      <c r="F224" s="49">
        <v>85.933595770961915</v>
      </c>
      <c r="G224" s="49">
        <v>82.933595770961915</v>
      </c>
    </row>
    <row r="225" spans="3:7">
      <c r="C225" s="1" t="s">
        <v>600</v>
      </c>
      <c r="D225" s="49">
        <v>86.985398012445955</v>
      </c>
      <c r="E225" s="49">
        <v>89.985398012445955</v>
      </c>
      <c r="F225" s="49">
        <v>83.985398012445955</v>
      </c>
      <c r="G225" s="49">
        <v>80.985398012445955</v>
      </c>
    </row>
    <row r="226" spans="3:7">
      <c r="C226" s="1" t="s">
        <v>600</v>
      </c>
      <c r="D226" s="49">
        <v>90.902879520086657</v>
      </c>
      <c r="E226" s="49">
        <v>93.902879520086657</v>
      </c>
      <c r="F226" s="49">
        <v>87.902879520086657</v>
      </c>
      <c r="G226" s="49">
        <v>84.902879520086657</v>
      </c>
    </row>
    <row r="227" spans="3:7">
      <c r="C227" s="1" t="s">
        <v>600</v>
      </c>
      <c r="D227" s="49">
        <v>69.31479623875579</v>
      </c>
      <c r="E227" s="49">
        <v>72.31479623875579</v>
      </c>
      <c r="F227" s="49">
        <v>66.31479623875579</v>
      </c>
      <c r="G227" s="49">
        <v>63.31479623875579</v>
      </c>
    </row>
    <row r="228" spans="3:7">
      <c r="C228" s="1" t="s">
        <v>599</v>
      </c>
      <c r="D228" s="49">
        <v>101.78247307046087</v>
      </c>
      <c r="E228" s="49">
        <v>104.78247307046087</v>
      </c>
      <c r="F228" s="49">
        <v>98.782473070460867</v>
      </c>
      <c r="G228" s="49">
        <v>95.782473070460867</v>
      </c>
    </row>
    <row r="229" spans="3:7">
      <c r="C229" s="1" t="s">
        <v>600</v>
      </c>
      <c r="D229" s="49">
        <v>90.077396525760591</v>
      </c>
      <c r="E229" s="49">
        <v>93.077396525760591</v>
      </c>
      <c r="F229" s="49">
        <v>87.077396525760591</v>
      </c>
      <c r="G229" s="49">
        <v>84.077396525760591</v>
      </c>
    </row>
    <row r="230" spans="3:7">
      <c r="C230" s="1" t="s">
        <v>600</v>
      </c>
      <c r="D230" s="49">
        <v>111.7539783420127</v>
      </c>
      <c r="E230" s="49">
        <v>114.7539783420127</v>
      </c>
      <c r="F230" s="49">
        <v>108.7539783420127</v>
      </c>
      <c r="G230" s="49">
        <v>105.7539783420127</v>
      </c>
    </row>
    <row r="231" spans="3:7">
      <c r="C231" s="1" t="s">
        <v>600</v>
      </c>
      <c r="D231" s="49">
        <v>97.17775340999998</v>
      </c>
      <c r="E231" s="49">
        <v>100.17775340999998</v>
      </c>
      <c r="F231" s="49">
        <v>94.17775340999998</v>
      </c>
      <c r="G231" s="49">
        <v>91.17775340999998</v>
      </c>
    </row>
    <row r="232" spans="3:7">
      <c r="C232" s="1" t="s">
        <v>600</v>
      </c>
      <c r="D232" s="49">
        <v>74.3334026988571</v>
      </c>
      <c r="E232" s="49">
        <v>77.3334026988571</v>
      </c>
      <c r="F232" s="49">
        <v>71.3334026988571</v>
      </c>
      <c r="G232" s="49">
        <v>68.3334026988571</v>
      </c>
    </row>
    <row r="233" spans="3:7">
      <c r="C233" s="1" t="s">
        <v>600</v>
      </c>
      <c r="D233" s="49">
        <v>87.072630236715753</v>
      </c>
      <c r="E233" s="49">
        <v>90.072630236715753</v>
      </c>
      <c r="F233" s="49">
        <v>84.072630236715753</v>
      </c>
      <c r="G233" s="49">
        <v>81.072630236715753</v>
      </c>
    </row>
    <row r="234" spans="3:7">
      <c r="C234" s="1" t="s">
        <v>598</v>
      </c>
      <c r="D234" s="49">
        <v>76.356949310279091</v>
      </c>
      <c r="E234" s="49">
        <v>79.356949310279091</v>
      </c>
      <c r="F234" s="49">
        <v>73.356949310279091</v>
      </c>
      <c r="G234" s="49">
        <v>70.356949310279091</v>
      </c>
    </row>
    <row r="235" spans="3:7">
      <c r="C235" s="1" t="s">
        <v>598</v>
      </c>
      <c r="D235" s="49">
        <v>79.513743596368371</v>
      </c>
      <c r="E235" s="49">
        <v>82.513743596368371</v>
      </c>
      <c r="F235" s="49">
        <v>76.513743596368371</v>
      </c>
      <c r="G235" s="49">
        <v>73.513743596368371</v>
      </c>
    </row>
    <row r="236" spans="3:7">
      <c r="C236" s="1" t="s">
        <v>599</v>
      </c>
      <c r="D236" s="49">
        <v>85.916824612435619</v>
      </c>
      <c r="E236" s="49">
        <v>88.916824612435619</v>
      </c>
      <c r="F236" s="49">
        <v>82.916824612435619</v>
      </c>
      <c r="G236" s="49">
        <v>79.916824612435619</v>
      </c>
    </row>
    <row r="237" spans="3:7">
      <c r="C237" s="1" t="s">
        <v>598</v>
      </c>
      <c r="D237" s="49">
        <v>102.35788383992032</v>
      </c>
      <c r="E237" s="49">
        <v>105.35788383992032</v>
      </c>
      <c r="F237" s="49">
        <v>99.357883839920319</v>
      </c>
      <c r="G237" s="49">
        <v>96.357883839920319</v>
      </c>
    </row>
    <row r="238" spans="3:7">
      <c r="C238" s="1" t="s">
        <v>599</v>
      </c>
      <c r="D238" s="49">
        <v>92.370662117399903</v>
      </c>
      <c r="E238" s="49">
        <v>95.370662117399903</v>
      </c>
      <c r="F238" s="49">
        <v>89.370662117399903</v>
      </c>
      <c r="G238" s="49">
        <v>86.370662117399903</v>
      </c>
    </row>
    <row r="239" spans="3:7">
      <c r="C239" s="1" t="s">
        <v>599</v>
      </c>
      <c r="D239" s="49">
        <v>84.272108616864344</v>
      </c>
      <c r="E239" s="49">
        <v>87.272108616864344</v>
      </c>
      <c r="F239" s="49">
        <v>81.272108616864344</v>
      </c>
      <c r="G239" s="49">
        <v>78.272108616864344</v>
      </c>
    </row>
    <row r="240" spans="3:7">
      <c r="C240" s="1" t="s">
        <v>598</v>
      </c>
      <c r="D240" s="49">
        <v>62.380431253247572</v>
      </c>
      <c r="E240" s="49">
        <v>65.380431253247565</v>
      </c>
      <c r="F240" s="49">
        <v>59.380431253247572</v>
      </c>
      <c r="G240" s="49">
        <v>56.380431253247572</v>
      </c>
    </row>
    <row r="241" spans="3:7">
      <c r="C241" s="1" t="s">
        <v>599</v>
      </c>
      <c r="D241" s="49">
        <v>92.385020001290201</v>
      </c>
      <c r="E241" s="49">
        <v>95.385020001290201</v>
      </c>
      <c r="F241" s="49">
        <v>89.385020001290201</v>
      </c>
      <c r="G241" s="49">
        <v>86.385020001290201</v>
      </c>
    </row>
    <row r="242" spans="3:7">
      <c r="C242" s="1" t="s">
        <v>598</v>
      </c>
      <c r="D242" s="49">
        <v>81.858907226452828</v>
      </c>
      <c r="E242" s="49">
        <v>84.858907226452828</v>
      </c>
      <c r="F242" s="49">
        <v>78.858907226452828</v>
      </c>
      <c r="G242" s="49">
        <v>75.858907226452828</v>
      </c>
    </row>
    <row r="243" spans="3:7">
      <c r="C243" s="1" t="s">
        <v>600</v>
      </c>
      <c r="D243" s="49">
        <v>86.80863543054717</v>
      </c>
      <c r="E243" s="49">
        <v>89.80863543054717</v>
      </c>
      <c r="F243" s="49">
        <v>83.80863543054717</v>
      </c>
      <c r="G243" s="49">
        <v>80.80863543054717</v>
      </c>
    </row>
    <row r="244" spans="3:7">
      <c r="C244" s="1" t="s">
        <v>599</v>
      </c>
      <c r="D244" s="49">
        <v>64.905386678943742</v>
      </c>
      <c r="E244" s="49">
        <v>67.905386678943742</v>
      </c>
      <c r="F244" s="49">
        <v>61.905386678943742</v>
      </c>
      <c r="G244" s="49">
        <v>58.905386678943742</v>
      </c>
    </row>
    <row r="245" spans="3:7">
      <c r="C245" s="1" t="s">
        <v>599</v>
      </c>
      <c r="D245" s="49">
        <v>90.88285767042305</v>
      </c>
      <c r="E245" s="49">
        <v>93.88285767042305</v>
      </c>
      <c r="F245" s="49">
        <v>87.88285767042305</v>
      </c>
      <c r="G245" s="49">
        <v>84.88285767042305</v>
      </c>
    </row>
    <row r="246" spans="3:7">
      <c r="C246" s="1" t="s">
        <v>598</v>
      </c>
      <c r="D246" s="49">
        <v>79.201246502713005</v>
      </c>
      <c r="E246" s="49">
        <v>82.201246502713005</v>
      </c>
      <c r="F246" s="49">
        <v>76.201246502713005</v>
      </c>
      <c r="G246" s="49">
        <v>73.201246502713005</v>
      </c>
    </row>
    <row r="247" spans="3:7">
      <c r="C247" s="1" t="s">
        <v>599</v>
      </c>
      <c r="D247" s="49">
        <v>108.89890830446814</v>
      </c>
      <c r="E247" s="49">
        <v>111.89890830446814</v>
      </c>
      <c r="F247" s="49">
        <v>105.89890830446814</v>
      </c>
      <c r="G247" s="49">
        <v>102.89890830446814</v>
      </c>
    </row>
    <row r="248" spans="3:7">
      <c r="C248" s="1" t="s">
        <v>598</v>
      </c>
      <c r="D248" s="49">
        <v>66.346737933365134</v>
      </c>
      <c r="E248" s="49">
        <v>69.346737933365134</v>
      </c>
      <c r="F248" s="49">
        <v>63.346737933365134</v>
      </c>
      <c r="G248" s="49">
        <v>60.346737933365134</v>
      </c>
    </row>
    <row r="249" spans="3:7">
      <c r="C249" s="1" t="s">
        <v>599</v>
      </c>
      <c r="D249" s="49">
        <v>70.654220538336887</v>
      </c>
      <c r="E249" s="49">
        <v>73.654220538336887</v>
      </c>
      <c r="F249" s="49">
        <v>67.654220538336887</v>
      </c>
      <c r="G249" s="49">
        <v>64.654220538336887</v>
      </c>
    </row>
    <row r="250" spans="3:7">
      <c r="C250" s="1" t="s">
        <v>598</v>
      </c>
      <c r="D250" s="49">
        <v>71.309739521913727</v>
      </c>
      <c r="E250" s="49">
        <v>74.309739521913727</v>
      </c>
      <c r="F250" s="49">
        <v>68.309739521913727</v>
      </c>
      <c r="G250" s="49">
        <v>65.309739521913727</v>
      </c>
    </row>
    <row r="251" spans="3:7">
      <c r="C251" s="1" t="s">
        <v>600</v>
      </c>
      <c r="D251" s="49">
        <v>84.746796413009292</v>
      </c>
      <c r="E251" s="49">
        <v>87.746796413009292</v>
      </c>
      <c r="F251" s="49">
        <v>81.746796413009292</v>
      </c>
      <c r="G251" s="49">
        <v>78.746796413009292</v>
      </c>
    </row>
    <row r="252" spans="3:7">
      <c r="C252" s="1" t="s">
        <v>599</v>
      </c>
      <c r="D252" s="49">
        <v>63.139360058366904</v>
      </c>
      <c r="E252" s="49">
        <v>66.139360058366904</v>
      </c>
      <c r="F252" s="49">
        <v>60.139360058366904</v>
      </c>
      <c r="G252" s="49">
        <v>57.139360058366904</v>
      </c>
    </row>
    <row r="253" spans="3:7">
      <c r="C253" s="1" t="s">
        <v>598</v>
      </c>
      <c r="D253" s="49">
        <v>71.535953435528285</v>
      </c>
      <c r="E253" s="49">
        <v>74.535953435528285</v>
      </c>
      <c r="F253" s="49">
        <v>68.535953435528285</v>
      </c>
      <c r="G253" s="49">
        <v>65.535953435528285</v>
      </c>
    </row>
    <row r="254" spans="3:7">
      <c r="C254" s="1" t="s">
        <v>598</v>
      </c>
      <c r="D254" s="49">
        <v>84.497733735686182</v>
      </c>
      <c r="E254" s="49">
        <v>87.497733735686182</v>
      </c>
      <c r="F254" s="49">
        <v>81.497733735686182</v>
      </c>
      <c r="G254" s="49">
        <v>78.497733735686182</v>
      </c>
    </row>
    <row r="255" spans="3:7">
      <c r="C255" s="1" t="s">
        <v>599</v>
      </c>
      <c r="D255" s="49">
        <v>85.116766747274539</v>
      </c>
      <c r="E255" s="49">
        <v>88.116766747274539</v>
      </c>
      <c r="F255" s="49">
        <v>82.116766747274539</v>
      </c>
      <c r="G255" s="49">
        <v>79.116766747274539</v>
      </c>
    </row>
    <row r="256" spans="3:7">
      <c r="C256" s="1" t="s">
        <v>600</v>
      </c>
      <c r="D256" s="49">
        <v>88.18403260115204</v>
      </c>
      <c r="E256" s="49">
        <v>91.18403260115204</v>
      </c>
      <c r="F256" s="49">
        <v>85.18403260115204</v>
      </c>
      <c r="G256" s="49">
        <v>82.18403260115204</v>
      </c>
    </row>
    <row r="257" spans="3:7">
      <c r="C257" s="1" t="s">
        <v>600</v>
      </c>
      <c r="D257" s="49">
        <v>112.66039482228871</v>
      </c>
      <c r="E257" s="49">
        <v>115.66039482228871</v>
      </c>
      <c r="F257" s="49">
        <v>109.66039482228871</v>
      </c>
      <c r="G257" s="49">
        <v>106.66039482228871</v>
      </c>
    </row>
    <row r="258" spans="3:7">
      <c r="C258" s="1" t="s">
        <v>600</v>
      </c>
      <c r="D258" s="49">
        <v>93.370629942218656</v>
      </c>
      <c r="E258" s="49">
        <v>96.370629942218656</v>
      </c>
      <c r="F258" s="49">
        <v>90.370629942218656</v>
      </c>
      <c r="G258" s="49">
        <v>87.370629942218656</v>
      </c>
    </row>
    <row r="259" spans="3:7">
      <c r="C259" s="1" t="s">
        <v>600</v>
      </c>
      <c r="D259" s="49">
        <v>79.140672495432042</v>
      </c>
      <c r="E259" s="49">
        <v>82.140672495432042</v>
      </c>
      <c r="F259" s="49">
        <v>76.140672495432042</v>
      </c>
      <c r="G259" s="49">
        <v>73.140672495432042</v>
      </c>
    </row>
    <row r="260" spans="3:7">
      <c r="C260" s="1" t="s">
        <v>599</v>
      </c>
      <c r="D260" s="49">
        <v>98.335132948790857</v>
      </c>
      <c r="E260" s="49">
        <v>101.33513294879086</v>
      </c>
      <c r="F260" s="49">
        <v>95.335132948790857</v>
      </c>
      <c r="G260" s="49">
        <v>92.335132948790857</v>
      </c>
    </row>
    <row r="261" spans="3:7">
      <c r="C261" s="1" t="s">
        <v>599</v>
      </c>
      <c r="D261" s="49">
        <v>58.771322472425915</v>
      </c>
      <c r="E261" s="49">
        <v>61.771322472425915</v>
      </c>
      <c r="F261" s="49">
        <v>55.771322472425915</v>
      </c>
      <c r="G261" s="49">
        <v>52.771322472425915</v>
      </c>
    </row>
    <row r="262" spans="3:7">
      <c r="C262" s="1" t="s">
        <v>598</v>
      </c>
      <c r="D262" s="49">
        <v>81.696806651233004</v>
      </c>
      <c r="E262" s="49">
        <v>84.696806651233004</v>
      </c>
      <c r="F262" s="49">
        <v>78.696806651233004</v>
      </c>
      <c r="G262" s="49">
        <v>75.696806651233004</v>
      </c>
    </row>
    <row r="263" spans="3:7">
      <c r="C263" s="1" t="s">
        <v>599</v>
      </c>
      <c r="D263" s="49">
        <v>103.89798138219342</v>
      </c>
      <c r="E263" s="49">
        <v>106.89798138219342</v>
      </c>
      <c r="F263" s="49">
        <v>100.89798138219342</v>
      </c>
      <c r="G263" s="49">
        <v>97.897981382193421</v>
      </c>
    </row>
    <row r="264" spans="3:7">
      <c r="C264" s="1" t="s">
        <v>600</v>
      </c>
      <c r="D264" s="49">
        <v>75.386620099609445</v>
      </c>
      <c r="E264" s="49">
        <v>78.386620099609445</v>
      </c>
      <c r="F264" s="49">
        <v>72.386620099609445</v>
      </c>
      <c r="G264" s="49">
        <v>69.386620099609445</v>
      </c>
    </row>
    <row r="265" spans="3:7">
      <c r="C265" s="1" t="s">
        <v>599</v>
      </c>
      <c r="D265" s="49">
        <v>97.88808566792143</v>
      </c>
      <c r="E265" s="49">
        <v>100.88808566792143</v>
      </c>
      <c r="F265" s="49">
        <v>94.88808566792143</v>
      </c>
      <c r="G265" s="49">
        <v>91.88808566792143</v>
      </c>
    </row>
    <row r="266" spans="3:7">
      <c r="C266" s="1" t="s">
        <v>599</v>
      </c>
      <c r="D266" s="49">
        <v>110.21586565909968</v>
      </c>
      <c r="E266" s="49">
        <v>113.21586565909968</v>
      </c>
      <c r="F266" s="49">
        <v>107.21586565909968</v>
      </c>
      <c r="G266" s="49">
        <v>104.21586565909968</v>
      </c>
    </row>
    <row r="267" spans="3:7">
      <c r="C267" s="1" t="s">
        <v>598</v>
      </c>
      <c r="D267" s="49">
        <v>84.153270829543857</v>
      </c>
      <c r="E267" s="49">
        <v>87.153270829543857</v>
      </c>
      <c r="F267" s="49">
        <v>81.153270829543857</v>
      </c>
      <c r="G267" s="49">
        <v>78.153270829543857</v>
      </c>
    </row>
    <row r="268" spans="3:7">
      <c r="C268" s="1" t="s">
        <v>598</v>
      </c>
      <c r="D268" s="49">
        <v>65.893270976372563</v>
      </c>
      <c r="E268" s="49">
        <v>68.893270976372563</v>
      </c>
      <c r="F268" s="49">
        <v>62.893270976372563</v>
      </c>
      <c r="G268" s="49">
        <v>59.893270976372563</v>
      </c>
    </row>
    <row r="269" spans="3:7">
      <c r="C269" s="1" t="s">
        <v>599</v>
      </c>
      <c r="D269" s="49">
        <v>97.718874553883992</v>
      </c>
      <c r="E269" s="49">
        <v>100.71887455388399</v>
      </c>
      <c r="F269" s="49">
        <v>94.718874553883992</v>
      </c>
      <c r="G269" s="49">
        <v>91.718874553883992</v>
      </c>
    </row>
    <row r="270" spans="3:7">
      <c r="C270" s="1" t="s">
        <v>598</v>
      </c>
      <c r="D270" s="49">
        <v>83.062296688001624</v>
      </c>
      <c r="E270" s="49">
        <v>86.062296688001624</v>
      </c>
      <c r="F270" s="49">
        <v>80.062296688001624</v>
      </c>
      <c r="G270" s="49">
        <v>77.062296688001624</v>
      </c>
    </row>
    <row r="271" spans="3:7">
      <c r="C271" s="1" t="s">
        <v>599</v>
      </c>
      <c r="D271" s="49">
        <v>65.727530504810161</v>
      </c>
      <c r="E271" s="49">
        <v>68.727530504810161</v>
      </c>
      <c r="F271" s="49">
        <v>62.727530504810161</v>
      </c>
      <c r="G271" s="49">
        <v>59.727530504810161</v>
      </c>
    </row>
    <row r="272" spans="3:7">
      <c r="C272" s="1" t="s">
        <v>598</v>
      </c>
      <c r="D272" s="49">
        <v>77.853527753024892</v>
      </c>
      <c r="E272" s="49">
        <v>80.853527753024892</v>
      </c>
      <c r="F272" s="49">
        <v>74.853527753024892</v>
      </c>
      <c r="G272" s="49">
        <v>71.853527753024892</v>
      </c>
    </row>
    <row r="273" spans="3:7">
      <c r="C273" s="1" t="s">
        <v>599</v>
      </c>
      <c r="D273" s="49">
        <v>76.493887719890239</v>
      </c>
      <c r="E273" s="49">
        <v>79.493887719890239</v>
      </c>
      <c r="F273" s="49">
        <v>73.493887719890239</v>
      </c>
      <c r="G273" s="49">
        <v>70.493887719890239</v>
      </c>
    </row>
    <row r="274" spans="3:7">
      <c r="C274" s="1" t="s">
        <v>598</v>
      </c>
      <c r="D274" s="49">
        <v>82.219853237903735</v>
      </c>
      <c r="E274" s="49">
        <v>85.219853237903735</v>
      </c>
      <c r="F274" s="49">
        <v>79.219853237903735</v>
      </c>
      <c r="G274" s="49">
        <v>76.219853237903735</v>
      </c>
    </row>
    <row r="275" spans="3:7">
      <c r="C275" s="1" t="s">
        <v>600</v>
      </c>
      <c r="D275" s="49">
        <v>62.542005193716477</v>
      </c>
      <c r="E275" s="49">
        <v>65.542005193716477</v>
      </c>
      <c r="F275" s="49">
        <v>59.542005193716477</v>
      </c>
      <c r="G275" s="49">
        <v>56.542005193716477</v>
      </c>
    </row>
    <row r="276" spans="3:7">
      <c r="C276" s="1" t="s">
        <v>599</v>
      </c>
      <c r="D276" s="49">
        <v>100.42253477032622</v>
      </c>
      <c r="E276" s="49">
        <v>103.42253477032622</v>
      </c>
      <c r="F276" s="49">
        <v>97.422534770326223</v>
      </c>
      <c r="G276" s="49">
        <v>94.422534770326223</v>
      </c>
    </row>
    <row r="277" spans="3:7">
      <c r="C277" s="1" t="s">
        <v>598</v>
      </c>
      <c r="D277" s="49">
        <v>53.476366142437499</v>
      </c>
      <c r="E277" s="49">
        <v>56.476366142437499</v>
      </c>
      <c r="F277" s="49">
        <v>50.476366142437499</v>
      </c>
      <c r="G277" s="49">
        <v>47.476366142437499</v>
      </c>
    </row>
    <row r="278" spans="3:7">
      <c r="C278" s="1" t="s">
        <v>600</v>
      </c>
      <c r="D278" s="49">
        <v>85.935442023395922</v>
      </c>
      <c r="E278" s="49">
        <v>88.935442023395922</v>
      </c>
      <c r="F278" s="49">
        <v>82.935442023395922</v>
      </c>
      <c r="G278" s="49">
        <v>79.935442023395922</v>
      </c>
    </row>
    <row r="279" spans="3:7">
      <c r="C279" s="1" t="s">
        <v>600</v>
      </c>
      <c r="D279" s="49">
        <v>80.248516308043719</v>
      </c>
      <c r="E279" s="49">
        <v>83.248516308043719</v>
      </c>
      <c r="F279" s="49">
        <v>77.248516308043719</v>
      </c>
      <c r="G279" s="49">
        <v>74.248516308043719</v>
      </c>
    </row>
    <row r="280" spans="3:7">
      <c r="C280" s="1" t="s">
        <v>598</v>
      </c>
      <c r="D280" s="49">
        <v>78.326610463966887</v>
      </c>
      <c r="E280" s="49">
        <v>81.326610463966887</v>
      </c>
      <c r="F280" s="49">
        <v>75.326610463966887</v>
      </c>
      <c r="G280" s="49">
        <v>72.326610463966887</v>
      </c>
    </row>
    <row r="281" spans="3:7">
      <c r="C281" s="1" t="s">
        <v>599</v>
      </c>
      <c r="D281" s="49">
        <v>71.08482654702587</v>
      </c>
      <c r="E281" s="49">
        <v>74.08482654702587</v>
      </c>
      <c r="F281" s="49">
        <v>68.08482654702587</v>
      </c>
      <c r="G281" s="49">
        <v>65.08482654702587</v>
      </c>
    </row>
    <row r="282" spans="3:7">
      <c r="C282" s="1" t="s">
        <v>598</v>
      </c>
      <c r="D282" s="49">
        <v>100.81440837179002</v>
      </c>
      <c r="E282" s="49">
        <v>103.81440837179002</v>
      </c>
      <c r="F282" s="49">
        <v>97.814408371790023</v>
      </c>
      <c r="G282" s="49">
        <v>94.814408371790023</v>
      </c>
    </row>
    <row r="283" spans="3:7">
      <c r="C283" s="1" t="s">
        <v>599</v>
      </c>
      <c r="D283" s="49">
        <v>77.389780555142536</v>
      </c>
      <c r="E283" s="49">
        <v>80.389780555142536</v>
      </c>
      <c r="F283" s="49">
        <v>74.389780555142536</v>
      </c>
      <c r="G283" s="49">
        <v>71.389780555142536</v>
      </c>
    </row>
    <row r="284" spans="3:7">
      <c r="C284" s="1" t="s">
        <v>600</v>
      </c>
      <c r="D284" s="49">
        <v>89.814188078354462</v>
      </c>
      <c r="E284" s="49">
        <v>92.814188078354462</v>
      </c>
      <c r="F284" s="49">
        <v>86.814188078354462</v>
      </c>
      <c r="G284" s="49">
        <v>83.814188078354462</v>
      </c>
    </row>
    <row r="285" spans="3:7">
      <c r="C285" s="1" t="s">
        <v>598</v>
      </c>
      <c r="D285" s="49">
        <v>70.10047845992996</v>
      </c>
      <c r="E285" s="49">
        <v>73.10047845992996</v>
      </c>
      <c r="F285" s="49">
        <v>67.10047845992996</v>
      </c>
      <c r="G285" s="49">
        <v>64.10047845992996</v>
      </c>
    </row>
    <row r="286" spans="3:7">
      <c r="C286" s="1" t="s">
        <v>600</v>
      </c>
      <c r="D286" s="49">
        <v>82.850016613518164</v>
      </c>
      <c r="E286" s="49">
        <v>85.850016613518164</v>
      </c>
      <c r="F286" s="49">
        <v>79.850016613518164</v>
      </c>
      <c r="G286" s="49">
        <v>76.850016613518164</v>
      </c>
    </row>
    <row r="287" spans="3:7">
      <c r="C287" s="1" t="s">
        <v>600</v>
      </c>
      <c r="D287" s="49">
        <v>77.160486334928592</v>
      </c>
      <c r="E287" s="49">
        <v>80.160486334928592</v>
      </c>
      <c r="F287" s="49">
        <v>74.160486334928592</v>
      </c>
      <c r="G287" s="49">
        <v>71.160486334928592</v>
      </c>
    </row>
    <row r="288" spans="3:7">
      <c r="C288" s="1" t="s">
        <v>599</v>
      </c>
      <c r="D288" s="49">
        <v>116.52572312584263</v>
      </c>
      <c r="E288" s="49">
        <v>119.52572312584263</v>
      </c>
      <c r="F288" s="49">
        <v>113.52572312584263</v>
      </c>
      <c r="G288" s="49">
        <v>110.52572312584263</v>
      </c>
    </row>
    <row r="289" spans="3:7">
      <c r="C289" s="1" t="s">
        <v>599</v>
      </c>
      <c r="D289" s="49">
        <v>104.76292220493684</v>
      </c>
      <c r="E289" s="49">
        <v>107.76292220493684</v>
      </c>
      <c r="F289" s="49">
        <v>101.76292220493684</v>
      </c>
      <c r="G289" s="49">
        <v>98.762922204936842</v>
      </c>
    </row>
    <row r="290" spans="3:7">
      <c r="C290" s="1" t="s">
        <v>600</v>
      </c>
      <c r="D290" s="49">
        <v>88.068286317758322</v>
      </c>
      <c r="E290" s="49">
        <v>91.068286317758322</v>
      </c>
      <c r="F290" s="49">
        <v>85.068286317758322</v>
      </c>
      <c r="G290" s="49">
        <v>82.068286317758322</v>
      </c>
    </row>
    <row r="291" spans="3:7">
      <c r="C291" s="1" t="s">
        <v>599</v>
      </c>
      <c r="D291" s="49">
        <v>88.931587661783695</v>
      </c>
      <c r="E291" s="49">
        <v>91.931587661783695</v>
      </c>
      <c r="F291" s="49">
        <v>85.931587661783695</v>
      </c>
      <c r="G291" s="49">
        <v>82.931587661783695</v>
      </c>
    </row>
    <row r="292" spans="3:7">
      <c r="C292" s="1" t="s">
        <v>599</v>
      </c>
      <c r="D292" s="49">
        <v>84.281638472271567</v>
      </c>
      <c r="E292" s="49">
        <v>87.281638472271567</v>
      </c>
      <c r="F292" s="49">
        <v>81.281638472271567</v>
      </c>
      <c r="G292" s="49">
        <v>78.281638472271567</v>
      </c>
    </row>
    <row r="293" spans="3:7">
      <c r="C293" s="1" t="s">
        <v>600</v>
      </c>
      <c r="D293" s="49">
        <v>88.608956550345781</v>
      </c>
      <c r="E293" s="49">
        <v>91.608956550345781</v>
      </c>
      <c r="F293" s="49">
        <v>85.608956550345781</v>
      </c>
      <c r="G293" s="49">
        <v>82.608956550345781</v>
      </c>
    </row>
    <row r="294" spans="3:7">
      <c r="C294" s="1" t="s">
        <v>598</v>
      </c>
      <c r="D294" s="49">
        <v>84.775725680197056</v>
      </c>
      <c r="E294" s="49">
        <v>87.775725680197056</v>
      </c>
      <c r="F294" s="49">
        <v>81.775725680197056</v>
      </c>
      <c r="G294" s="49">
        <v>78.775725680197056</v>
      </c>
    </row>
    <row r="295" spans="3:7">
      <c r="C295" s="1" t="s">
        <v>599</v>
      </c>
      <c r="D295" s="49">
        <v>79.689044899709444</v>
      </c>
      <c r="E295" s="49">
        <v>82.689044899709444</v>
      </c>
      <c r="F295" s="49">
        <v>76.689044899709444</v>
      </c>
      <c r="G295" s="49">
        <v>73.689044899709444</v>
      </c>
    </row>
    <row r="296" spans="3:7">
      <c r="C296" s="1" t="s">
        <v>600</v>
      </c>
      <c r="D296" s="49">
        <v>86.339737995940965</v>
      </c>
      <c r="E296" s="49">
        <v>89.339737995940965</v>
      </c>
      <c r="F296" s="49">
        <v>83.339737995940965</v>
      </c>
      <c r="G296" s="49">
        <v>80.339737995940965</v>
      </c>
    </row>
    <row r="297" spans="3:7">
      <c r="C297" s="1" t="s">
        <v>599</v>
      </c>
      <c r="D297" s="49">
        <v>98.766065457785231</v>
      </c>
      <c r="E297" s="49">
        <v>101.76606545778523</v>
      </c>
      <c r="F297" s="49">
        <v>95.766065457785231</v>
      </c>
      <c r="G297" s="49">
        <v>92.766065457785231</v>
      </c>
    </row>
    <row r="298" spans="3:7">
      <c r="C298" s="1" t="s">
        <v>599</v>
      </c>
      <c r="D298" s="49">
        <v>70.297677192902299</v>
      </c>
      <c r="E298" s="49">
        <v>73.297677192902299</v>
      </c>
      <c r="F298" s="49">
        <v>67.297677192902299</v>
      </c>
      <c r="G298" s="49">
        <v>64.297677192902299</v>
      </c>
    </row>
    <row r="299" spans="3:7">
      <c r="C299" s="1" t="s">
        <v>599</v>
      </c>
      <c r="D299" s="49">
        <v>86.170510784055679</v>
      </c>
      <c r="E299" s="49">
        <v>89.170510784055679</v>
      </c>
      <c r="F299" s="49">
        <v>83.170510784055679</v>
      </c>
      <c r="G299" s="49">
        <v>80.170510784055679</v>
      </c>
    </row>
    <row r="300" spans="3:7">
      <c r="C300" s="1" t="s">
        <v>598</v>
      </c>
      <c r="D300" s="49">
        <v>93.146209699480949</v>
      </c>
      <c r="E300" s="49">
        <v>96.146209699480949</v>
      </c>
      <c r="F300" s="49">
        <v>90.146209699480949</v>
      </c>
      <c r="G300" s="49">
        <v>87.146209699480949</v>
      </c>
    </row>
    <row r="301" spans="3:7">
      <c r="C301" s="1" t="s">
        <v>599</v>
      </c>
      <c r="D301" s="49">
        <v>62.993155514555362</v>
      </c>
      <c r="E301" s="49">
        <v>65.993155514555355</v>
      </c>
      <c r="F301" s="49">
        <v>59.993155514555362</v>
      </c>
      <c r="G301" s="49">
        <v>56.993155514555362</v>
      </c>
    </row>
    <row r="302" spans="3:7">
      <c r="C302" s="1" t="s">
        <v>599</v>
      </c>
      <c r="D302" s="49">
        <v>78.015988134615895</v>
      </c>
      <c r="E302" s="49">
        <v>81.015988134615895</v>
      </c>
      <c r="F302" s="49">
        <v>75.015988134615895</v>
      </c>
      <c r="G302" s="49">
        <v>72.015988134615895</v>
      </c>
    </row>
    <row r="303" spans="3:7">
      <c r="C303" s="1" t="s">
        <v>598</v>
      </c>
      <c r="D303" s="49">
        <v>92.749385123094839</v>
      </c>
      <c r="E303" s="49">
        <v>95.749385123094839</v>
      </c>
      <c r="F303" s="49">
        <v>89.749385123094839</v>
      </c>
      <c r="G303" s="49">
        <v>86.749385123094839</v>
      </c>
    </row>
    <row r="304" spans="3:7">
      <c r="C304" s="1" t="s">
        <v>598</v>
      </c>
      <c r="D304" s="49">
        <v>64.755658845328554</v>
      </c>
      <c r="E304" s="49">
        <v>67.755658845328554</v>
      </c>
      <c r="F304" s="49">
        <v>61.755658845328547</v>
      </c>
      <c r="G304" s="49">
        <v>58.755658845328547</v>
      </c>
    </row>
    <row r="305" spans="3:7">
      <c r="C305" s="1" t="s">
        <v>598</v>
      </c>
      <c r="D305" s="49">
        <v>83.730229817599479</v>
      </c>
      <c r="E305" s="49">
        <v>86.730229817599479</v>
      </c>
      <c r="F305" s="49">
        <v>80.730229817599479</v>
      </c>
      <c r="G305" s="49">
        <v>77.730229817599479</v>
      </c>
    </row>
    <row r="306" spans="3:7">
      <c r="C306" s="1" t="s">
        <v>600</v>
      </c>
      <c r="D306" s="49">
        <v>88.489876945340484</v>
      </c>
      <c r="E306" s="49">
        <v>91.489876945340484</v>
      </c>
      <c r="F306" s="49">
        <v>85.489876945340484</v>
      </c>
      <c r="G306" s="49">
        <v>82.489876945340484</v>
      </c>
    </row>
    <row r="307" spans="3:7">
      <c r="C307" s="1" t="s">
        <v>598</v>
      </c>
      <c r="D307" s="49">
        <v>79.071578161970706</v>
      </c>
      <c r="E307" s="49">
        <v>82.071578161970706</v>
      </c>
      <c r="F307" s="49">
        <v>76.071578161970706</v>
      </c>
      <c r="G307" s="49">
        <v>73.071578161970706</v>
      </c>
    </row>
    <row r="308" spans="3:7">
      <c r="C308" s="1" t="s">
        <v>599</v>
      </c>
      <c r="D308" s="49">
        <v>90.658367196154003</v>
      </c>
      <c r="E308" s="49">
        <v>93.658367196154003</v>
      </c>
      <c r="F308" s="49">
        <v>87.658367196154003</v>
      </c>
      <c r="G308" s="49">
        <v>84.658367196154003</v>
      </c>
    </row>
    <row r="309" spans="3:7">
      <c r="C309" s="1" t="s">
        <v>599</v>
      </c>
      <c r="D309" s="49">
        <v>72.116616553675499</v>
      </c>
      <c r="E309" s="49">
        <v>75.116616553675499</v>
      </c>
      <c r="F309" s="49">
        <v>69.116616553675499</v>
      </c>
      <c r="G309" s="49">
        <v>66.116616553675499</v>
      </c>
    </row>
    <row r="310" spans="3:7">
      <c r="C310" s="1" t="s">
        <v>600</v>
      </c>
      <c r="D310" s="49">
        <v>108.20792216621402</v>
      </c>
      <c r="E310" s="49">
        <v>111.20792216621402</v>
      </c>
      <c r="F310" s="49">
        <v>105.20792216621402</v>
      </c>
      <c r="G310" s="49">
        <v>102.20792216621402</v>
      </c>
    </row>
    <row r="311" spans="3:7">
      <c r="C311" s="1" t="s">
        <v>598</v>
      </c>
      <c r="D311" s="49">
        <v>88.013673617440944</v>
      </c>
      <c r="E311" s="49">
        <v>91.013673617440944</v>
      </c>
      <c r="F311" s="49">
        <v>85.013673617440944</v>
      </c>
      <c r="G311" s="49">
        <v>82.013673617440944</v>
      </c>
    </row>
    <row r="312" spans="3:7">
      <c r="C312" s="1" t="s">
        <v>598</v>
      </c>
      <c r="D312" s="49">
        <v>96.715584667685604</v>
      </c>
      <c r="E312" s="49">
        <v>99.715584667685604</v>
      </c>
      <c r="F312" s="49">
        <v>93.715584667685604</v>
      </c>
      <c r="G312" s="49">
        <v>90.715584667685604</v>
      </c>
    </row>
    <row r="313" spans="3:7">
      <c r="C313" s="1" t="s">
        <v>600</v>
      </c>
      <c r="D313" s="49">
        <v>68.836118497624511</v>
      </c>
      <c r="E313" s="49">
        <v>71.836118497624511</v>
      </c>
      <c r="F313" s="49">
        <v>65.836118497624511</v>
      </c>
      <c r="G313" s="49">
        <v>62.836118497624511</v>
      </c>
    </row>
    <row r="314" spans="3:7">
      <c r="C314" s="1" t="s">
        <v>599</v>
      </c>
      <c r="D314" s="49">
        <v>103.43489825906161</v>
      </c>
      <c r="E314" s="49">
        <v>106.43489825906161</v>
      </c>
      <c r="F314" s="49">
        <v>100.43489825906161</v>
      </c>
      <c r="G314" s="49">
        <v>97.434898259061612</v>
      </c>
    </row>
    <row r="315" spans="3:7">
      <c r="C315" s="1" t="s">
        <v>600</v>
      </c>
      <c r="D315" s="49">
        <v>107.48241723735141</v>
      </c>
      <c r="E315" s="49">
        <v>110.48241723735141</v>
      </c>
      <c r="F315" s="49">
        <v>104.48241723735141</v>
      </c>
      <c r="G315" s="49">
        <v>101.48241723735141</v>
      </c>
    </row>
    <row r="316" spans="3:7">
      <c r="C316" s="1" t="s">
        <v>598</v>
      </c>
      <c r="D316" s="49">
        <v>76.055786149822154</v>
      </c>
      <c r="E316" s="49">
        <v>79.055786149822154</v>
      </c>
      <c r="F316" s="49">
        <v>73.055786149822154</v>
      </c>
      <c r="G316" s="49">
        <v>70.055786149822154</v>
      </c>
    </row>
    <row r="317" spans="3:7">
      <c r="C317" s="1" t="s">
        <v>598</v>
      </c>
      <c r="D317" s="49">
        <v>82.951190173237478</v>
      </c>
      <c r="E317" s="49">
        <v>85.951190173237478</v>
      </c>
      <c r="F317" s="49">
        <v>79.951190173237478</v>
      </c>
      <c r="G317" s="49">
        <v>76.951190173237478</v>
      </c>
    </row>
    <row r="318" spans="3:7">
      <c r="C318" s="1" t="s">
        <v>600</v>
      </c>
      <c r="D318" s="49">
        <v>65.33518573765339</v>
      </c>
      <c r="E318" s="49">
        <v>68.33518573765339</v>
      </c>
      <c r="F318" s="49">
        <v>62.33518573765339</v>
      </c>
      <c r="G318" s="49">
        <v>59.33518573765339</v>
      </c>
    </row>
    <row r="319" spans="3:7">
      <c r="C319" s="1" t="s">
        <v>599</v>
      </c>
      <c r="D319" s="49">
        <v>82.237675084651883</v>
      </c>
      <c r="E319" s="49">
        <v>85.237675084651883</v>
      </c>
      <c r="F319" s="49">
        <v>79.237675084651883</v>
      </c>
      <c r="G319" s="49">
        <v>76.237675084651883</v>
      </c>
    </row>
    <row r="320" spans="3:7">
      <c r="C320" s="1" t="s">
        <v>598</v>
      </c>
      <c r="D320" s="49">
        <v>96.986490067999938</v>
      </c>
      <c r="E320" s="49">
        <v>99.986490067999938</v>
      </c>
      <c r="F320" s="49">
        <v>93.986490067999938</v>
      </c>
      <c r="G320" s="49">
        <v>90.986490067999938</v>
      </c>
    </row>
    <row r="321" spans="3:7">
      <c r="C321" s="1" t="s">
        <v>598</v>
      </c>
      <c r="D321" s="49">
        <v>74.083586531979677</v>
      </c>
      <c r="E321" s="49">
        <v>77.083586531979677</v>
      </c>
      <c r="F321" s="49">
        <v>71.083586531979677</v>
      </c>
      <c r="G321" s="49">
        <v>68.083586531979677</v>
      </c>
    </row>
    <row r="322" spans="3:7">
      <c r="C322" s="1" t="s">
        <v>598</v>
      </c>
      <c r="D322" s="49">
        <v>112.56418896364467</v>
      </c>
      <c r="E322" s="49">
        <v>115.56418896364467</v>
      </c>
      <c r="F322" s="49">
        <v>109.56418896364467</v>
      </c>
      <c r="G322" s="49">
        <v>106.56418896364467</v>
      </c>
    </row>
    <row r="323" spans="3:7">
      <c r="C323" s="1" t="s">
        <v>598</v>
      </c>
      <c r="D323" s="49">
        <v>80.058225427138709</v>
      </c>
      <c r="E323" s="49">
        <v>83.058225427138709</v>
      </c>
      <c r="F323" s="49">
        <v>77.058225427138709</v>
      </c>
      <c r="G323" s="49">
        <v>74.058225427138709</v>
      </c>
    </row>
    <row r="324" spans="3:7">
      <c r="C324" s="1" t="s">
        <v>600</v>
      </c>
      <c r="D324" s="49">
        <v>53.264067611454294</v>
      </c>
      <c r="E324" s="49">
        <v>56.264067611454294</v>
      </c>
      <c r="F324" s="49">
        <v>50.264067611454294</v>
      </c>
      <c r="G324" s="49">
        <v>47.264067611454294</v>
      </c>
    </row>
    <row r="325" spans="3:7">
      <c r="C325" s="1" t="s">
        <v>598</v>
      </c>
      <c r="D325" s="49">
        <v>71.37317467970999</v>
      </c>
      <c r="E325" s="49">
        <v>74.37317467970999</v>
      </c>
      <c r="F325" s="49">
        <v>68.37317467970999</v>
      </c>
      <c r="G325" s="49">
        <v>65.37317467970999</v>
      </c>
    </row>
    <row r="326" spans="3:7">
      <c r="C326" s="1" t="s">
        <v>600</v>
      </c>
      <c r="D326" s="49">
        <v>107.88782609640967</v>
      </c>
      <c r="E326" s="49">
        <v>110.88782609640967</v>
      </c>
      <c r="F326" s="49">
        <v>104.88782609640967</v>
      </c>
      <c r="G326" s="49">
        <v>101.88782609640967</v>
      </c>
    </row>
    <row r="327" spans="3:7">
      <c r="C327" s="1" t="s">
        <v>600</v>
      </c>
      <c r="D327" s="49">
        <v>97.055982895943572</v>
      </c>
      <c r="E327" s="49">
        <v>100.05598289594357</v>
      </c>
      <c r="F327" s="49">
        <v>94.055982895943572</v>
      </c>
      <c r="G327" s="49">
        <v>91.055982895943572</v>
      </c>
    </row>
    <row r="328" spans="3:7">
      <c r="C328" s="1" t="s">
        <v>599</v>
      </c>
      <c r="D328" s="49">
        <v>108.62461050900285</v>
      </c>
      <c r="E328" s="49">
        <v>111.62461050900285</v>
      </c>
      <c r="F328" s="49">
        <v>105.62461050900285</v>
      </c>
      <c r="G328" s="49">
        <v>102.62461050900285</v>
      </c>
    </row>
    <row r="329" spans="3:7">
      <c r="C329" s="1" t="s">
        <v>600</v>
      </c>
      <c r="D329" s="49">
        <v>98.232984835539582</v>
      </c>
      <c r="E329" s="49">
        <v>101.23298483553958</v>
      </c>
      <c r="F329" s="49">
        <v>95.232984835539582</v>
      </c>
      <c r="G329" s="49">
        <v>92.232984835539582</v>
      </c>
    </row>
    <row r="330" spans="3:7">
      <c r="C330" s="1" t="s">
        <v>598</v>
      </c>
      <c r="D330" s="49">
        <v>101.85233768644483</v>
      </c>
      <c r="E330" s="49">
        <v>104.85233768644483</v>
      </c>
      <c r="F330" s="49">
        <v>98.852337686444827</v>
      </c>
      <c r="G330" s="49">
        <v>95.852337686444827</v>
      </c>
    </row>
    <row r="331" spans="3:7">
      <c r="C331" s="1" t="s">
        <v>598</v>
      </c>
      <c r="D331" s="49">
        <v>94.673643916415173</v>
      </c>
      <c r="E331" s="49">
        <v>97.673643916415173</v>
      </c>
      <c r="F331" s="49">
        <v>91.673643916415173</v>
      </c>
      <c r="G331" s="49">
        <v>88.673643916415173</v>
      </c>
    </row>
    <row r="332" spans="3:7">
      <c r="C332" s="1" t="s">
        <v>599</v>
      </c>
      <c r="D332" s="49">
        <v>111.83534601336237</v>
      </c>
      <c r="E332" s="49">
        <v>114.83534601336237</v>
      </c>
      <c r="F332" s="49">
        <v>108.83534601336237</v>
      </c>
      <c r="G332" s="49">
        <v>105.83534601336237</v>
      </c>
    </row>
    <row r="333" spans="3:7">
      <c r="C333" s="1" t="s">
        <v>599</v>
      </c>
      <c r="D333" s="49">
        <v>76.792819843074412</v>
      </c>
      <c r="E333" s="49">
        <v>79.792819843074412</v>
      </c>
      <c r="F333" s="49">
        <v>73.792819843074412</v>
      </c>
      <c r="G333" s="49">
        <v>70.792819843074412</v>
      </c>
    </row>
    <row r="334" spans="3:7">
      <c r="C334" s="1" t="s">
        <v>600</v>
      </c>
      <c r="D334" s="49">
        <v>97.854766094091246</v>
      </c>
      <c r="E334" s="49">
        <v>100.85476609409125</v>
      </c>
      <c r="F334" s="49">
        <v>94.854766094091246</v>
      </c>
      <c r="G334" s="49">
        <v>91.854766094091246</v>
      </c>
    </row>
    <row r="335" spans="3:7">
      <c r="C335" s="1" t="s">
        <v>598</v>
      </c>
      <c r="D335" s="49">
        <v>88.295011419631919</v>
      </c>
      <c r="E335" s="49">
        <v>91.295011419631919</v>
      </c>
      <c r="F335" s="49">
        <v>85.295011419631919</v>
      </c>
      <c r="G335" s="49">
        <v>82.295011419631919</v>
      </c>
    </row>
    <row r="336" spans="3:7">
      <c r="C336" s="1" t="s">
        <v>598</v>
      </c>
      <c r="D336" s="49">
        <v>76.411664977250879</v>
      </c>
      <c r="E336" s="49">
        <v>79.411664977250879</v>
      </c>
      <c r="F336" s="49">
        <v>73.411664977250879</v>
      </c>
      <c r="G336" s="49">
        <v>70.411664977250879</v>
      </c>
    </row>
    <row r="337" spans="3:7">
      <c r="C337" s="1" t="s">
        <v>600</v>
      </c>
      <c r="D337" s="49">
        <v>85.874213339186227</v>
      </c>
      <c r="E337" s="49">
        <v>88.874213339186227</v>
      </c>
      <c r="F337" s="49">
        <v>82.874213339186227</v>
      </c>
      <c r="G337" s="49">
        <v>79.874213339186227</v>
      </c>
    </row>
    <row r="338" spans="3:7">
      <c r="C338" s="1" t="s">
        <v>598</v>
      </c>
      <c r="D338" s="49">
        <v>71.726642332768449</v>
      </c>
      <c r="E338" s="49">
        <v>74.726642332768449</v>
      </c>
      <c r="F338" s="49">
        <v>68.726642332768449</v>
      </c>
      <c r="G338" s="49">
        <v>65.726642332768449</v>
      </c>
    </row>
    <row r="339" spans="3:7">
      <c r="C339" s="1" t="s">
        <v>598</v>
      </c>
      <c r="D339" s="49">
        <v>94.923928492913262</v>
      </c>
      <c r="E339" s="49">
        <v>97.923928492913262</v>
      </c>
      <c r="F339" s="49">
        <v>91.923928492913262</v>
      </c>
      <c r="G339" s="49">
        <v>88.923928492913262</v>
      </c>
    </row>
    <row r="340" spans="3:7">
      <c r="C340" s="1" t="s">
        <v>599</v>
      </c>
      <c r="D340" s="49">
        <v>86.659601451727255</v>
      </c>
      <c r="E340" s="49">
        <v>89.659601451727255</v>
      </c>
      <c r="F340" s="49">
        <v>83.659601451727255</v>
      </c>
      <c r="G340" s="49">
        <v>80.659601451727255</v>
      </c>
    </row>
    <row r="341" spans="3:7">
      <c r="C341" s="1" t="s">
        <v>598</v>
      </c>
      <c r="D341" s="49">
        <v>88.980477330600053</v>
      </c>
      <c r="E341" s="49">
        <v>91.980477330600053</v>
      </c>
      <c r="F341" s="49">
        <v>85.980477330600053</v>
      </c>
      <c r="G341" s="49">
        <v>82.980477330600053</v>
      </c>
    </row>
    <row r="342" spans="3:7">
      <c r="C342" s="1" t="s">
        <v>598</v>
      </c>
      <c r="D342" s="49">
        <v>104.1816987879067</v>
      </c>
      <c r="E342" s="49">
        <v>107.1816987879067</v>
      </c>
      <c r="F342" s="49">
        <v>101.1816987879067</v>
      </c>
      <c r="G342" s="49">
        <v>98.181698787906697</v>
      </c>
    </row>
    <row r="343" spans="3:7">
      <c r="C343" s="1" t="s">
        <v>598</v>
      </c>
      <c r="D343" s="49">
        <v>89.578720152058267</v>
      </c>
      <c r="E343" s="49">
        <v>92.578720152058267</v>
      </c>
      <c r="F343" s="49">
        <v>86.578720152058267</v>
      </c>
      <c r="G343" s="49">
        <v>83.578720152058267</v>
      </c>
    </row>
    <row r="344" spans="3:7">
      <c r="C344" s="1" t="s">
        <v>600</v>
      </c>
      <c r="D344" s="49">
        <v>108.14651441109665</v>
      </c>
      <c r="E344" s="49">
        <v>111.14651441109665</v>
      </c>
      <c r="F344" s="49">
        <v>105.14651441109665</v>
      </c>
      <c r="G344" s="49">
        <v>102.14651441109665</v>
      </c>
    </row>
    <row r="345" spans="3:7">
      <c r="C345" s="1" t="s">
        <v>598</v>
      </c>
      <c r="D345" s="49">
        <v>95.249975788353041</v>
      </c>
      <c r="E345" s="49">
        <v>98.249975788353041</v>
      </c>
      <c r="F345" s="49">
        <v>92.249975788353041</v>
      </c>
      <c r="G345" s="49">
        <v>89.249975788353041</v>
      </c>
    </row>
    <row r="346" spans="3:7">
      <c r="C346" s="1" t="s">
        <v>599</v>
      </c>
      <c r="D346" s="49">
        <v>82.616052346479989</v>
      </c>
      <c r="E346" s="49">
        <v>85.616052346479989</v>
      </c>
      <c r="F346" s="49">
        <v>79.616052346479989</v>
      </c>
      <c r="G346" s="49">
        <v>76.616052346479989</v>
      </c>
    </row>
    <row r="347" spans="3:7">
      <c r="C347" s="1" t="s">
        <v>600</v>
      </c>
      <c r="D347" s="49">
        <v>87.055779046072942</v>
      </c>
      <c r="E347" s="49">
        <v>90.055779046072942</v>
      </c>
      <c r="F347" s="49">
        <v>84.055779046072942</v>
      </c>
      <c r="G347" s="49">
        <v>81.055779046072942</v>
      </c>
    </row>
    <row r="348" spans="3:7">
      <c r="C348" s="1" t="s">
        <v>600</v>
      </c>
      <c r="D348" s="49">
        <v>86.070245108866089</v>
      </c>
      <c r="E348" s="49">
        <v>89.070245108866089</v>
      </c>
      <c r="F348" s="49">
        <v>83.070245108866089</v>
      </c>
      <c r="G348" s="49">
        <v>80.070245108866089</v>
      </c>
    </row>
    <row r="349" spans="3:7">
      <c r="C349" s="1" t="s">
        <v>600</v>
      </c>
      <c r="D349" s="49">
        <v>82.938212880030221</v>
      </c>
      <c r="E349" s="49">
        <v>85.938212880030221</v>
      </c>
      <c r="F349" s="49">
        <v>79.938212880030221</v>
      </c>
      <c r="G349" s="49">
        <v>76.938212880030221</v>
      </c>
    </row>
    <row r="350" spans="3:7">
      <c r="C350" s="1" t="s">
        <v>600</v>
      </c>
      <c r="D350" s="49">
        <v>111.66827444895641</v>
      </c>
      <c r="E350" s="49">
        <v>114.66827444895641</v>
      </c>
      <c r="F350" s="49">
        <v>108.66827444895641</v>
      </c>
      <c r="G350" s="49">
        <v>105.66827444895641</v>
      </c>
    </row>
    <row r="351" spans="3:7">
      <c r="C351" s="1" t="s">
        <v>600</v>
      </c>
      <c r="D351" s="49">
        <v>98.510063807081693</v>
      </c>
      <c r="E351" s="49">
        <v>101.51006380708169</v>
      </c>
      <c r="F351" s="49">
        <v>95.510063807081693</v>
      </c>
      <c r="G351" s="49">
        <v>92.510063807081693</v>
      </c>
    </row>
    <row r="352" spans="3:7">
      <c r="C352" s="1" t="s">
        <v>600</v>
      </c>
      <c r="D352" s="49">
        <v>103.76037414621899</v>
      </c>
      <c r="E352" s="49">
        <v>106.76037414621899</v>
      </c>
      <c r="F352" s="49">
        <v>100.76037414621899</v>
      </c>
      <c r="G352" s="49">
        <v>97.760374146218993</v>
      </c>
    </row>
    <row r="353" spans="3:7">
      <c r="C353" s="1" t="s">
        <v>598</v>
      </c>
      <c r="D353" s="49">
        <v>84.241673453022031</v>
      </c>
      <c r="E353" s="49">
        <v>87.241673453022031</v>
      </c>
      <c r="F353" s="49">
        <v>81.241673453022031</v>
      </c>
      <c r="G353" s="49">
        <v>78.241673453022031</v>
      </c>
    </row>
    <row r="354" spans="3:7">
      <c r="C354" s="1" t="s">
        <v>600</v>
      </c>
      <c r="D354" s="49">
        <v>76.196761611727069</v>
      </c>
      <c r="E354" s="49">
        <v>79.196761611727069</v>
      </c>
      <c r="F354" s="49">
        <v>73.196761611727069</v>
      </c>
      <c r="G354" s="49">
        <v>70.196761611727069</v>
      </c>
    </row>
    <row r="355" spans="3:7">
      <c r="C355" s="1" t="s">
        <v>598</v>
      </c>
      <c r="D355" s="49">
        <v>82.860846075253136</v>
      </c>
      <c r="E355" s="49">
        <v>85.860846075253136</v>
      </c>
      <c r="F355" s="49">
        <v>79.860846075253136</v>
      </c>
      <c r="G355" s="49">
        <v>76.860846075253136</v>
      </c>
    </row>
    <row r="356" spans="3:7">
      <c r="C356" s="1" t="s">
        <v>600</v>
      </c>
      <c r="D356" s="49">
        <v>74.122688613866686</v>
      </c>
      <c r="E356" s="49">
        <v>77.122688613866686</v>
      </c>
      <c r="F356" s="49">
        <v>71.122688613866686</v>
      </c>
      <c r="G356" s="49">
        <v>68.122688613866686</v>
      </c>
    </row>
    <row r="357" spans="3:7">
      <c r="C357" s="1" t="s">
        <v>598</v>
      </c>
      <c r="D357" s="49">
        <v>90.110255731342363</v>
      </c>
      <c r="E357" s="49">
        <v>93.110255731342363</v>
      </c>
      <c r="F357" s="49">
        <v>87.110255731342363</v>
      </c>
      <c r="G357" s="49">
        <v>84.110255731342363</v>
      </c>
    </row>
    <row r="358" spans="3:7">
      <c r="C358" s="1" t="s">
        <v>598</v>
      </c>
      <c r="D358" s="49">
        <v>90.477921624565099</v>
      </c>
      <c r="E358" s="49">
        <v>93.477921624565099</v>
      </c>
      <c r="F358" s="49">
        <v>87.477921624565099</v>
      </c>
      <c r="G358" s="49">
        <v>84.477921624565099</v>
      </c>
    </row>
    <row r="359" spans="3:7">
      <c r="C359" s="1" t="s">
        <v>600</v>
      </c>
      <c r="D359" s="49">
        <v>66.740781984786153</v>
      </c>
      <c r="E359" s="49">
        <v>69.740781984786153</v>
      </c>
      <c r="F359" s="49">
        <v>63.740781984786153</v>
      </c>
      <c r="G359" s="49">
        <v>60.740781984786153</v>
      </c>
    </row>
    <row r="360" spans="3:7">
      <c r="C360" s="1" t="s">
        <v>599</v>
      </c>
      <c r="D360" s="49">
        <v>101.86505480284289</v>
      </c>
      <c r="E360" s="49">
        <v>104.86505480284289</v>
      </c>
      <c r="F360" s="49">
        <v>98.865054802842891</v>
      </c>
      <c r="G360" s="49">
        <v>95.865054802842891</v>
      </c>
    </row>
    <row r="361" spans="3:7">
      <c r="C361" s="1" t="s">
        <v>599</v>
      </c>
      <c r="D361" s="49">
        <v>111.62435871724944</v>
      </c>
      <c r="E361" s="49">
        <v>114.62435871724944</v>
      </c>
      <c r="F361" s="49">
        <v>108.62435871724944</v>
      </c>
      <c r="G361" s="49">
        <v>105.62435871724944</v>
      </c>
    </row>
    <row r="362" spans="3:7">
      <c r="C362" s="1" t="s">
        <v>600</v>
      </c>
      <c r="D362" s="49">
        <v>106.78133813794526</v>
      </c>
      <c r="E362" s="49">
        <v>109.78133813794526</v>
      </c>
      <c r="F362" s="49">
        <v>103.78133813794526</v>
      </c>
      <c r="G362" s="49">
        <v>100.78133813794526</v>
      </c>
    </row>
    <row r="363" spans="3:7">
      <c r="C363" s="1" t="s">
        <v>600</v>
      </c>
      <c r="D363" s="49">
        <v>82.207669816879474</v>
      </c>
      <c r="E363" s="49">
        <v>85.207669816879474</v>
      </c>
      <c r="F363" s="49">
        <v>79.207669816879474</v>
      </c>
      <c r="G363" s="49">
        <v>76.207669816879474</v>
      </c>
    </row>
    <row r="364" spans="3:7">
      <c r="C364" s="1" t="s">
        <v>600</v>
      </c>
      <c r="D364" s="49">
        <v>73.329972001917568</v>
      </c>
      <c r="E364" s="49">
        <v>76.329972001917568</v>
      </c>
      <c r="F364" s="49">
        <v>70.329972001917568</v>
      </c>
      <c r="G364" s="49">
        <v>67.329972001917568</v>
      </c>
    </row>
    <row r="365" spans="3:7">
      <c r="C365" s="1" t="s">
        <v>600</v>
      </c>
      <c r="D365" s="49">
        <v>88.411978659987042</v>
      </c>
      <c r="E365" s="49">
        <v>91.411978659987042</v>
      </c>
      <c r="F365" s="49">
        <v>85.411978659987042</v>
      </c>
      <c r="G365" s="49">
        <v>82.411978659987042</v>
      </c>
    </row>
    <row r="366" spans="3:7">
      <c r="C366" s="1" t="s">
        <v>599</v>
      </c>
      <c r="D366" s="49">
        <v>111.27765644540868</v>
      </c>
      <c r="E366" s="49">
        <v>114.27765644540868</v>
      </c>
      <c r="F366" s="49">
        <v>108.27765644540868</v>
      </c>
      <c r="G366" s="49">
        <v>105.27765644540868</v>
      </c>
    </row>
    <row r="367" spans="3:7">
      <c r="C367" s="1" t="s">
        <v>599</v>
      </c>
      <c r="D367" s="49">
        <v>91.431668457797713</v>
      </c>
      <c r="E367" s="49">
        <v>94.431668457797713</v>
      </c>
      <c r="F367" s="49">
        <v>88.431668457797713</v>
      </c>
      <c r="G367" s="49">
        <v>85.431668457797713</v>
      </c>
    </row>
    <row r="368" spans="3:7">
      <c r="C368" s="1" t="s">
        <v>598</v>
      </c>
      <c r="D368" s="49">
        <v>76.451201977475563</v>
      </c>
      <c r="E368" s="49">
        <v>79.451201977475563</v>
      </c>
      <c r="F368" s="49">
        <v>73.451201977475563</v>
      </c>
      <c r="G368" s="49">
        <v>70.451201977475563</v>
      </c>
    </row>
    <row r="369" spans="3:7">
      <c r="C369" s="1" t="s">
        <v>598</v>
      </c>
      <c r="D369" s="49">
        <v>92.81146696807285</v>
      </c>
      <c r="E369" s="49">
        <v>95.81146696807285</v>
      </c>
      <c r="F369" s="49">
        <v>89.81146696807285</v>
      </c>
      <c r="G369" s="49">
        <v>86.81146696807285</v>
      </c>
    </row>
    <row r="370" spans="3:7">
      <c r="C370" s="1" t="s">
        <v>598</v>
      </c>
      <c r="D370" s="49">
        <v>82.024074397663526</v>
      </c>
      <c r="E370" s="49">
        <v>85.024074397663526</v>
      </c>
      <c r="F370" s="49">
        <v>79.024074397663526</v>
      </c>
      <c r="G370" s="49">
        <v>76.024074397663526</v>
      </c>
    </row>
    <row r="371" spans="3:7">
      <c r="C371" s="1" t="s">
        <v>600</v>
      </c>
      <c r="D371" s="49">
        <v>80.00152040671199</v>
      </c>
      <c r="E371" s="49">
        <v>83.00152040671199</v>
      </c>
      <c r="F371" s="49">
        <v>77.00152040671199</v>
      </c>
      <c r="G371" s="49">
        <v>74.00152040671199</v>
      </c>
    </row>
    <row r="372" spans="3:7">
      <c r="C372" s="1" t="s">
        <v>600</v>
      </c>
      <c r="D372" s="49">
        <v>91.822410938953979</v>
      </c>
      <c r="E372" s="49">
        <v>94.822410938953979</v>
      </c>
      <c r="F372" s="49">
        <v>88.822410938953979</v>
      </c>
      <c r="G372" s="49">
        <v>85.822410938953979</v>
      </c>
    </row>
    <row r="373" spans="3:7">
      <c r="C373" s="1" t="s">
        <v>600</v>
      </c>
      <c r="D373" s="49">
        <v>84.325764420112776</v>
      </c>
      <c r="E373" s="49">
        <v>87.325764420112776</v>
      </c>
      <c r="F373" s="49">
        <v>81.325764420112776</v>
      </c>
      <c r="G373" s="49">
        <v>78.325764420112776</v>
      </c>
    </row>
    <row r="374" spans="3:7">
      <c r="C374" s="1" t="s">
        <v>598</v>
      </c>
      <c r="D374" s="49">
        <v>69.990900003674298</v>
      </c>
      <c r="E374" s="49">
        <v>72.990900003674298</v>
      </c>
      <c r="F374" s="49">
        <v>66.990900003674298</v>
      </c>
      <c r="G374" s="49">
        <v>63.990900003674298</v>
      </c>
    </row>
    <row r="375" spans="3:7">
      <c r="C375" s="1" t="s">
        <v>599</v>
      </c>
      <c r="D375" s="49">
        <v>110.47908622445301</v>
      </c>
      <c r="E375" s="49">
        <v>113.47908622445301</v>
      </c>
      <c r="F375" s="49">
        <v>107.47908622445301</v>
      </c>
      <c r="G375" s="49">
        <v>104.47908622445301</v>
      </c>
    </row>
    <row r="376" spans="3:7">
      <c r="C376" s="1" t="s">
        <v>598</v>
      </c>
      <c r="D376" s="49">
        <v>95.487773681585864</v>
      </c>
      <c r="E376" s="49">
        <v>98.487773681585864</v>
      </c>
      <c r="F376" s="49">
        <v>92.487773681585864</v>
      </c>
      <c r="G376" s="49">
        <v>89.487773681585864</v>
      </c>
    </row>
    <row r="377" spans="3:7">
      <c r="C377" s="1" t="s">
        <v>599</v>
      </c>
      <c r="D377" s="49">
        <v>86.00530498481146</v>
      </c>
      <c r="E377" s="49">
        <v>89.00530498481146</v>
      </c>
      <c r="F377" s="49">
        <v>83.00530498481146</v>
      </c>
      <c r="G377" s="49">
        <v>80.00530498481146</v>
      </c>
    </row>
    <row r="378" spans="3:7">
      <c r="C378" s="1" t="s">
        <v>600</v>
      </c>
      <c r="D378" s="49">
        <v>75.706781869671829</v>
      </c>
      <c r="E378" s="49">
        <v>78.706781869671829</v>
      </c>
      <c r="F378" s="49">
        <v>72.706781869671829</v>
      </c>
      <c r="G378" s="49">
        <v>69.706781869671829</v>
      </c>
    </row>
    <row r="379" spans="3:7">
      <c r="C379" s="1" t="s">
        <v>600</v>
      </c>
      <c r="D379" s="49">
        <v>83.086634448251928</v>
      </c>
      <c r="E379" s="49">
        <v>86.086634448251928</v>
      </c>
      <c r="F379" s="49">
        <v>80.086634448251928</v>
      </c>
      <c r="G379" s="49">
        <v>77.086634448251928</v>
      </c>
    </row>
    <row r="380" spans="3:7">
      <c r="C380" s="1" t="s">
        <v>600</v>
      </c>
      <c r="D380" s="49">
        <v>113.60451954490605</v>
      </c>
      <c r="E380" s="49">
        <v>116.60451954490605</v>
      </c>
      <c r="F380" s="49">
        <v>110.60451954490605</v>
      </c>
      <c r="G380" s="49">
        <v>107.60451954490605</v>
      </c>
    </row>
    <row r="381" spans="3:7">
      <c r="C381" s="1" t="s">
        <v>599</v>
      </c>
      <c r="D381" s="49">
        <v>71.225825832681807</v>
      </c>
      <c r="E381" s="49">
        <v>74.225825832681807</v>
      </c>
      <c r="F381" s="49">
        <v>68.225825832681807</v>
      </c>
      <c r="G381" s="49">
        <v>65.225825832681807</v>
      </c>
    </row>
    <row r="382" spans="3:7">
      <c r="C382" s="1" t="s">
        <v>600</v>
      </c>
      <c r="D382" s="49">
        <v>79.582801501077469</v>
      </c>
      <c r="E382" s="49">
        <v>82.582801501077469</v>
      </c>
      <c r="F382" s="49">
        <v>76.582801501077469</v>
      </c>
      <c r="G382" s="49">
        <v>73.582801501077469</v>
      </c>
    </row>
    <row r="383" spans="3:7">
      <c r="C383" s="1" t="s">
        <v>599</v>
      </c>
      <c r="D383" s="49">
        <v>106.78435486603365</v>
      </c>
      <c r="E383" s="49">
        <v>109.78435486603365</v>
      </c>
      <c r="F383" s="49">
        <v>103.78435486603365</v>
      </c>
      <c r="G383" s="49">
        <v>100.78435486603365</v>
      </c>
    </row>
    <row r="384" spans="3:7">
      <c r="C384" s="1" t="s">
        <v>599</v>
      </c>
      <c r="D384" s="49">
        <v>88.741361825039718</v>
      </c>
      <c r="E384" s="49">
        <v>91.741361825039718</v>
      </c>
      <c r="F384" s="49">
        <v>85.741361825039718</v>
      </c>
      <c r="G384" s="49">
        <v>82.741361825039718</v>
      </c>
    </row>
    <row r="385" spans="3:7">
      <c r="C385" s="1" t="s">
        <v>599</v>
      </c>
      <c r="D385" s="49">
        <v>86.329313316585967</v>
      </c>
      <c r="E385" s="49">
        <v>89.329313316585967</v>
      </c>
      <c r="F385" s="49">
        <v>83.329313316585967</v>
      </c>
      <c r="G385" s="49">
        <v>80.329313316585967</v>
      </c>
    </row>
    <row r="386" spans="3:7">
      <c r="C386" s="1" t="s">
        <v>600</v>
      </c>
      <c r="D386" s="49">
        <v>105.94287527722548</v>
      </c>
      <c r="E386" s="49">
        <v>108.94287527722548</v>
      </c>
      <c r="F386" s="49">
        <v>102.94287527722548</v>
      </c>
      <c r="G386" s="49">
        <v>99.942875277225482</v>
      </c>
    </row>
    <row r="387" spans="3:7">
      <c r="C387" s="1" t="s">
        <v>598</v>
      </c>
      <c r="D387" s="49">
        <v>82.34859680075644</v>
      </c>
      <c r="E387" s="49">
        <v>85.34859680075644</v>
      </c>
      <c r="F387" s="49">
        <v>79.34859680075644</v>
      </c>
      <c r="G387" s="49">
        <v>76.34859680075644</v>
      </c>
    </row>
    <row r="388" spans="3:7">
      <c r="C388" s="1" t="s">
        <v>599</v>
      </c>
      <c r="D388" s="49">
        <v>91.628119737889762</v>
      </c>
      <c r="E388" s="49">
        <v>94.628119737889762</v>
      </c>
      <c r="F388" s="49">
        <v>88.628119737889762</v>
      </c>
      <c r="G388" s="49">
        <v>85.628119737889762</v>
      </c>
    </row>
    <row r="389" spans="3:7">
      <c r="C389" s="1" t="s">
        <v>598</v>
      </c>
      <c r="D389" s="49">
        <v>100.62084350181364</v>
      </c>
      <c r="E389" s="49">
        <v>103.62084350181364</v>
      </c>
      <c r="F389" s="49">
        <v>97.620843501813638</v>
      </c>
      <c r="G389" s="49">
        <v>94.620843501813638</v>
      </c>
    </row>
    <row r="390" spans="3:7">
      <c r="C390" s="1" t="s">
        <v>598</v>
      </c>
      <c r="D390" s="49">
        <v>74.743022203214863</v>
      </c>
      <c r="E390" s="49">
        <v>77.743022203214863</v>
      </c>
      <c r="F390" s="49">
        <v>71.743022203214863</v>
      </c>
      <c r="G390" s="49">
        <v>68.743022203214863</v>
      </c>
    </row>
    <row r="391" spans="3:7">
      <c r="C391" s="1" t="s">
        <v>598</v>
      </c>
      <c r="D391" s="49">
        <v>95.091698117132907</v>
      </c>
      <c r="E391" s="49">
        <v>98.091698117132907</v>
      </c>
      <c r="F391" s="49">
        <v>92.091698117132907</v>
      </c>
      <c r="G391" s="49">
        <v>89.091698117132907</v>
      </c>
    </row>
    <row r="392" spans="3:7">
      <c r="C392" s="1" t="s">
        <v>599</v>
      </c>
      <c r="D392" s="49">
        <v>60.248708194222175</v>
      </c>
      <c r="E392" s="49">
        <v>63.248708194222175</v>
      </c>
      <c r="F392" s="49">
        <v>57.248708194222175</v>
      </c>
      <c r="G392" s="49">
        <v>54.248708194222175</v>
      </c>
    </row>
    <row r="393" spans="3:7">
      <c r="C393" s="1" t="s">
        <v>599</v>
      </c>
      <c r="D393" s="49">
        <v>82.501071298661643</v>
      </c>
      <c r="E393" s="49">
        <v>85.501071298661643</v>
      </c>
      <c r="F393" s="49">
        <v>79.501071298661643</v>
      </c>
      <c r="G393" s="49">
        <v>76.501071298661643</v>
      </c>
    </row>
    <row r="394" spans="3:7">
      <c r="C394" s="1" t="s">
        <v>600</v>
      </c>
      <c r="D394" s="49">
        <v>94.170496947276376</v>
      </c>
      <c r="E394" s="49">
        <v>97.170496947276376</v>
      </c>
      <c r="F394" s="49">
        <v>91.170496947276376</v>
      </c>
      <c r="G394" s="49">
        <v>88.170496947276376</v>
      </c>
    </row>
    <row r="395" spans="3:7">
      <c r="C395" s="1" t="s">
        <v>599</v>
      </c>
      <c r="D395" s="49">
        <v>86.354310225395693</v>
      </c>
      <c r="E395" s="49">
        <v>89.354310225395693</v>
      </c>
      <c r="F395" s="49">
        <v>83.354310225395693</v>
      </c>
      <c r="G395" s="49">
        <v>80.354310225395693</v>
      </c>
    </row>
    <row r="396" spans="3:7">
      <c r="C396" s="1" t="s">
        <v>600</v>
      </c>
      <c r="D396" s="49">
        <v>91.569511418153198</v>
      </c>
      <c r="E396" s="49">
        <v>94.569511418153198</v>
      </c>
      <c r="F396" s="49">
        <v>88.569511418153198</v>
      </c>
      <c r="G396" s="49">
        <v>85.569511418153198</v>
      </c>
    </row>
    <row r="397" spans="3:7">
      <c r="C397" s="1" t="s">
        <v>598</v>
      </c>
      <c r="D397" s="49">
        <v>104.79923249281413</v>
      </c>
      <c r="E397" s="49">
        <v>107.79923249281413</v>
      </c>
      <c r="F397" s="49">
        <v>101.79923249281413</v>
      </c>
      <c r="G397" s="49">
        <v>98.799232492814127</v>
      </c>
    </row>
    <row r="398" spans="3:7">
      <c r="C398" s="1" t="s">
        <v>600</v>
      </c>
      <c r="D398" s="49">
        <v>88.99523256939132</v>
      </c>
      <c r="E398" s="49">
        <v>91.99523256939132</v>
      </c>
      <c r="F398" s="49">
        <v>85.99523256939132</v>
      </c>
      <c r="G398" s="49">
        <v>82.99523256939132</v>
      </c>
    </row>
    <row r="399" spans="3:7">
      <c r="C399" s="1" t="s">
        <v>599</v>
      </c>
      <c r="D399" s="49">
        <v>80.98694249854347</v>
      </c>
      <c r="E399" s="49">
        <v>83.98694249854347</v>
      </c>
      <c r="F399" s="49">
        <v>77.98694249854347</v>
      </c>
      <c r="G399" s="49">
        <v>74.98694249854347</v>
      </c>
    </row>
    <row r="400" spans="3:7">
      <c r="C400" s="1" t="s">
        <v>598</v>
      </c>
      <c r="D400" s="49">
        <v>92.24375680593603</v>
      </c>
      <c r="E400" s="49">
        <v>95.24375680593603</v>
      </c>
      <c r="F400" s="49">
        <v>89.24375680593603</v>
      </c>
      <c r="G400" s="49">
        <v>86.24375680593603</v>
      </c>
    </row>
    <row r="401" spans="3:7">
      <c r="C401" s="1" t="s">
        <v>599</v>
      </c>
      <c r="D401" s="49">
        <v>94.763629377036565</v>
      </c>
      <c r="E401" s="49">
        <v>97.763629377036565</v>
      </c>
      <c r="F401" s="49">
        <v>91.763629377036565</v>
      </c>
      <c r="G401" s="49">
        <v>88.763629377036565</v>
      </c>
    </row>
    <row r="402" spans="3:7">
      <c r="C402" s="1" t="s">
        <v>600</v>
      </c>
      <c r="D402" s="49">
        <v>121.82956315809184</v>
      </c>
      <c r="E402" s="49">
        <v>124.82956315809184</v>
      </c>
      <c r="F402" s="49">
        <v>118.82956315809184</v>
      </c>
      <c r="G402" s="49">
        <v>115.82956315809184</v>
      </c>
    </row>
    <row r="403" spans="3:7">
      <c r="C403" s="1" t="s">
        <v>599</v>
      </c>
      <c r="D403" s="49">
        <v>94.993681538248964</v>
      </c>
      <c r="E403" s="49">
        <v>97.993681538248964</v>
      </c>
      <c r="F403" s="49">
        <v>91.993681538248964</v>
      </c>
      <c r="G403" s="49">
        <v>88.993681538248964</v>
      </c>
    </row>
    <row r="404" spans="3:7">
      <c r="C404" s="1" t="s">
        <v>599</v>
      </c>
      <c r="D404" s="49">
        <v>98.315996494813518</v>
      </c>
      <c r="E404" s="49">
        <v>101.31599649481352</v>
      </c>
      <c r="F404" s="49">
        <v>95.315996494813518</v>
      </c>
      <c r="G404" s="49">
        <v>92.315996494813518</v>
      </c>
    </row>
    <row r="405" spans="3:7">
      <c r="C405" s="1" t="s">
        <v>599</v>
      </c>
      <c r="D405" s="49">
        <v>124.68890120779321</v>
      </c>
      <c r="E405" s="49">
        <v>127.68890120779321</v>
      </c>
      <c r="F405" s="49">
        <v>121.68890120779321</v>
      </c>
      <c r="G405" s="49">
        <v>118.68890120779321</v>
      </c>
    </row>
    <row r="406" spans="3:7">
      <c r="C406" s="1" t="s">
        <v>599</v>
      </c>
      <c r="D406" s="49">
        <v>97.925021885982943</v>
      </c>
      <c r="E406" s="49">
        <v>100.92502188598294</v>
      </c>
      <c r="F406" s="49">
        <v>94.925021885982943</v>
      </c>
      <c r="G406" s="49">
        <v>91.925021885982943</v>
      </c>
    </row>
    <row r="407" spans="3:7">
      <c r="C407" s="1" t="s">
        <v>598</v>
      </c>
      <c r="D407" s="49">
        <v>74.49469898125875</v>
      </c>
      <c r="E407" s="49">
        <v>77.49469898125875</v>
      </c>
      <c r="F407" s="49">
        <v>71.49469898125875</v>
      </c>
      <c r="G407" s="49">
        <v>68.49469898125875</v>
      </c>
    </row>
    <row r="408" spans="3:7">
      <c r="C408" s="1" t="s">
        <v>599</v>
      </c>
      <c r="D408" s="49">
        <v>92.697433622481753</v>
      </c>
      <c r="E408" s="49">
        <v>95.697433622481753</v>
      </c>
      <c r="F408" s="49">
        <v>89.697433622481753</v>
      </c>
      <c r="G408" s="49">
        <v>86.697433622481753</v>
      </c>
    </row>
    <row r="409" spans="3:7">
      <c r="C409" s="1" t="s">
        <v>598</v>
      </c>
      <c r="D409" s="49">
        <v>90.016735435683756</v>
      </c>
      <c r="E409" s="49">
        <v>93.016735435683756</v>
      </c>
      <c r="F409" s="49">
        <v>87.016735435683756</v>
      </c>
      <c r="G409" s="49">
        <v>84.016735435683756</v>
      </c>
    </row>
    <row r="410" spans="3:7">
      <c r="C410" s="1" t="s">
        <v>599</v>
      </c>
      <c r="D410" s="49">
        <v>72.308379073028959</v>
      </c>
      <c r="E410" s="49">
        <v>75.308379073028959</v>
      </c>
      <c r="F410" s="49">
        <v>69.308379073028959</v>
      </c>
      <c r="G410" s="49">
        <v>66.308379073028959</v>
      </c>
    </row>
    <row r="411" spans="3:7">
      <c r="C411" s="1" t="s">
        <v>600</v>
      </c>
      <c r="D411" s="49">
        <v>103.3268370258361</v>
      </c>
      <c r="E411" s="49">
        <v>106.3268370258361</v>
      </c>
      <c r="F411" s="49">
        <v>100.3268370258361</v>
      </c>
      <c r="G411" s="49">
        <v>97.326837025836099</v>
      </c>
    </row>
    <row r="412" spans="3:7">
      <c r="C412" s="1" t="s">
        <v>599</v>
      </c>
      <c r="D412" s="49">
        <v>84.236221853423814</v>
      </c>
      <c r="E412" s="49">
        <v>87.236221853423814</v>
      </c>
      <c r="F412" s="49">
        <v>81.236221853423814</v>
      </c>
      <c r="G412" s="49">
        <v>78.236221853423814</v>
      </c>
    </row>
    <row r="413" spans="3:7">
      <c r="C413" s="1" t="s">
        <v>598</v>
      </c>
      <c r="D413" s="49">
        <v>95.199482270399656</v>
      </c>
      <c r="E413" s="49">
        <v>98.199482270399656</v>
      </c>
      <c r="F413" s="49">
        <v>92.199482270399656</v>
      </c>
      <c r="G413" s="49">
        <v>89.199482270399656</v>
      </c>
    </row>
    <row r="414" spans="3:7">
      <c r="C414" s="1" t="s">
        <v>599</v>
      </c>
      <c r="D414" s="49">
        <v>94.819817821226508</v>
      </c>
      <c r="E414" s="49">
        <v>97.819817821226508</v>
      </c>
      <c r="F414" s="49">
        <v>91.819817821226508</v>
      </c>
      <c r="G414" s="49">
        <v>88.819817821226508</v>
      </c>
    </row>
    <row r="415" spans="3:7">
      <c r="C415" s="1" t="s">
        <v>598</v>
      </c>
      <c r="D415" s="49">
        <v>99.336461577826455</v>
      </c>
      <c r="E415" s="49">
        <v>102.33646157782646</v>
      </c>
      <c r="F415" s="49">
        <v>96.336461577826455</v>
      </c>
      <c r="G415" s="49">
        <v>93.336461577826455</v>
      </c>
    </row>
    <row r="416" spans="3:7">
      <c r="C416" s="1" t="s">
        <v>599</v>
      </c>
      <c r="D416" s="49">
        <v>110.46726251545677</v>
      </c>
      <c r="E416" s="49">
        <v>113.46726251545677</v>
      </c>
      <c r="F416" s="49">
        <v>107.46726251545677</v>
      </c>
      <c r="G416" s="49">
        <v>104.46726251545677</v>
      </c>
    </row>
    <row r="417" spans="3:7">
      <c r="C417" s="1" t="s">
        <v>599</v>
      </c>
      <c r="D417" s="49">
        <v>76.667485077216412</v>
      </c>
      <c r="E417" s="49">
        <v>79.667485077216412</v>
      </c>
      <c r="F417" s="49">
        <v>73.667485077216412</v>
      </c>
      <c r="G417" s="49">
        <v>70.667485077216412</v>
      </c>
    </row>
    <row r="418" spans="3:7">
      <c r="C418" s="1" t="s">
        <v>600</v>
      </c>
      <c r="D418" s="49">
        <v>82.919057140384695</v>
      </c>
      <c r="E418" s="49">
        <v>85.919057140384695</v>
      </c>
      <c r="F418" s="49">
        <v>79.919057140384695</v>
      </c>
      <c r="G418" s="49">
        <v>76.919057140384695</v>
      </c>
    </row>
    <row r="419" spans="3:7">
      <c r="C419" s="1" t="s">
        <v>600</v>
      </c>
      <c r="D419" s="49">
        <v>89.181153217866708</v>
      </c>
      <c r="E419" s="49">
        <v>92.181153217866708</v>
      </c>
      <c r="F419" s="49">
        <v>86.181153217866708</v>
      </c>
      <c r="G419" s="49">
        <v>83.181153217866708</v>
      </c>
    </row>
    <row r="420" spans="3:7">
      <c r="C420" s="1" t="s">
        <v>600</v>
      </c>
      <c r="D420" s="49">
        <v>75.115360374077014</v>
      </c>
      <c r="E420" s="49">
        <v>78.115360374077014</v>
      </c>
      <c r="F420" s="49">
        <v>72.115360374077014</v>
      </c>
      <c r="G420" s="49">
        <v>69.115360374077014</v>
      </c>
    </row>
    <row r="421" spans="3:7">
      <c r="C421" s="1" t="s">
        <v>600</v>
      </c>
      <c r="D421" s="49">
        <v>73.305484179686829</v>
      </c>
      <c r="E421" s="49">
        <v>76.305484179686829</v>
      </c>
      <c r="F421" s="49">
        <v>70.305484179686829</v>
      </c>
      <c r="G421" s="49">
        <v>67.305484179686829</v>
      </c>
    </row>
    <row r="422" spans="3:7">
      <c r="C422" s="1" t="s">
        <v>598</v>
      </c>
      <c r="D422" s="49">
        <v>71.50249354048259</v>
      </c>
      <c r="E422" s="49">
        <v>74.50249354048259</v>
      </c>
      <c r="F422" s="49">
        <v>68.50249354048259</v>
      </c>
      <c r="G422" s="49">
        <v>65.50249354048259</v>
      </c>
    </row>
    <row r="423" spans="3:7">
      <c r="C423" s="1" t="s">
        <v>598</v>
      </c>
      <c r="D423" s="49">
        <v>90.428777281786054</v>
      </c>
      <c r="E423" s="49">
        <v>93.428777281786054</v>
      </c>
      <c r="F423" s="49">
        <v>87.428777281786054</v>
      </c>
      <c r="G423" s="49">
        <v>84.428777281786054</v>
      </c>
    </row>
    <row r="424" spans="3:7">
      <c r="C424" s="1" t="s">
        <v>599</v>
      </c>
      <c r="D424" s="49">
        <v>107.50391668605803</v>
      </c>
      <c r="E424" s="49">
        <v>110.50391668605803</v>
      </c>
      <c r="F424" s="49">
        <v>104.50391668605803</v>
      </c>
      <c r="G424" s="49">
        <v>101.50391668605803</v>
      </c>
    </row>
    <row r="425" spans="3:7">
      <c r="C425" s="1" t="s">
        <v>599</v>
      </c>
      <c r="D425" s="49">
        <v>86.622673496543257</v>
      </c>
      <c r="E425" s="49">
        <v>89.622673496543257</v>
      </c>
      <c r="F425" s="49">
        <v>83.622673496543257</v>
      </c>
      <c r="G425" s="49">
        <v>80.622673496543257</v>
      </c>
    </row>
    <row r="426" spans="3:7">
      <c r="C426" s="1" t="s">
        <v>598</v>
      </c>
      <c r="D426" s="49">
        <v>98.172072870395368</v>
      </c>
      <c r="E426" s="49">
        <v>101.17207287039537</v>
      </c>
      <c r="F426" s="49">
        <v>95.172072870395368</v>
      </c>
      <c r="G426" s="49">
        <v>92.172072870395368</v>
      </c>
    </row>
    <row r="427" spans="3:7">
      <c r="C427" s="1" t="s">
        <v>599</v>
      </c>
      <c r="D427" s="49">
        <v>95.780292364385446</v>
      </c>
      <c r="E427" s="49">
        <v>98.780292364385446</v>
      </c>
      <c r="F427" s="49">
        <v>92.780292364385446</v>
      </c>
      <c r="G427" s="49">
        <v>89.780292364385446</v>
      </c>
    </row>
    <row r="428" spans="3:7">
      <c r="C428" s="1" t="s">
        <v>598</v>
      </c>
      <c r="D428" s="49">
        <v>78.412050662650884</v>
      </c>
      <c r="E428" s="49">
        <v>81.412050662650884</v>
      </c>
      <c r="F428" s="49">
        <v>75.412050662650884</v>
      </c>
      <c r="G428" s="49">
        <v>72.412050662650884</v>
      </c>
    </row>
    <row r="429" spans="3:7">
      <c r="C429" s="1" t="s">
        <v>599</v>
      </c>
      <c r="D429" s="49">
        <v>69.392015615913039</v>
      </c>
      <c r="E429" s="49">
        <v>72.392015615913039</v>
      </c>
      <c r="F429" s="49">
        <v>66.392015615913039</v>
      </c>
      <c r="G429" s="49">
        <v>63.392015615913046</v>
      </c>
    </row>
    <row r="430" spans="3:7">
      <c r="C430" s="1" t="s">
        <v>598</v>
      </c>
      <c r="D430" s="49">
        <v>109.14653659210055</v>
      </c>
      <c r="E430" s="49">
        <v>112.14653659210055</v>
      </c>
      <c r="F430" s="49">
        <v>106.14653659210055</v>
      </c>
      <c r="G430" s="49">
        <v>103.14653659210055</v>
      </c>
    </row>
    <row r="431" spans="3:7">
      <c r="C431" s="1" t="s">
        <v>599</v>
      </c>
      <c r="D431" s="49">
        <v>66.874929189362902</v>
      </c>
      <c r="E431" s="49">
        <v>69.874929189362902</v>
      </c>
      <c r="F431" s="49">
        <v>63.874929189362902</v>
      </c>
      <c r="G431" s="49">
        <v>60.874929189362902</v>
      </c>
    </row>
    <row r="432" spans="3:7">
      <c r="C432" s="1" t="s">
        <v>598</v>
      </c>
      <c r="D432" s="49">
        <v>110.89948893918121</v>
      </c>
      <c r="E432" s="49">
        <v>113.89948893918121</v>
      </c>
      <c r="F432" s="49">
        <v>107.89948893918121</v>
      </c>
      <c r="G432" s="49">
        <v>104.89948893918121</v>
      </c>
    </row>
    <row r="433" spans="3:7">
      <c r="C433" s="1" t="s">
        <v>600</v>
      </c>
      <c r="D433" s="49">
        <v>95.536633479273647</v>
      </c>
      <c r="E433" s="49">
        <v>98.536633479273647</v>
      </c>
      <c r="F433" s="49">
        <v>92.536633479273647</v>
      </c>
      <c r="G433" s="49">
        <v>89.536633479273647</v>
      </c>
    </row>
    <row r="434" spans="3:7">
      <c r="C434" s="1" t="s">
        <v>598</v>
      </c>
      <c r="D434" s="49">
        <v>77.673964728044069</v>
      </c>
      <c r="E434" s="49">
        <v>80.673964728044069</v>
      </c>
      <c r="F434" s="49">
        <v>74.673964728044069</v>
      </c>
      <c r="G434" s="49">
        <v>71.673964728044069</v>
      </c>
    </row>
    <row r="435" spans="3:7">
      <c r="C435" s="1" t="s">
        <v>600</v>
      </c>
      <c r="D435" s="49">
        <v>116.47223913921076</v>
      </c>
      <c r="E435" s="49">
        <v>119.47223913921076</v>
      </c>
      <c r="F435" s="49">
        <v>113.47223913921076</v>
      </c>
      <c r="G435" s="49">
        <v>110.47223913921076</v>
      </c>
    </row>
    <row r="436" spans="3:7">
      <c r="C436" s="1" t="s">
        <v>600</v>
      </c>
      <c r="D436" s="49">
        <v>74.843687813843971</v>
      </c>
      <c r="E436" s="49">
        <v>77.843687813843971</v>
      </c>
      <c r="F436" s="49">
        <v>71.843687813843971</v>
      </c>
      <c r="G436" s="49">
        <v>68.843687813843971</v>
      </c>
    </row>
    <row r="437" spans="3:7">
      <c r="C437" s="1" t="s">
        <v>598</v>
      </c>
      <c r="D437" s="49">
        <v>88.481950500207461</v>
      </c>
      <c r="E437" s="49">
        <v>91.481950500207461</v>
      </c>
      <c r="F437" s="49">
        <v>85.481950500207461</v>
      </c>
      <c r="G437" s="49">
        <v>82.481950500207461</v>
      </c>
    </row>
    <row r="438" spans="3:7">
      <c r="C438" s="1" t="s">
        <v>599</v>
      </c>
      <c r="D438" s="49">
        <v>102.304650745118</v>
      </c>
      <c r="E438" s="49">
        <v>105.304650745118</v>
      </c>
      <c r="F438" s="49">
        <v>99.304650745117996</v>
      </c>
      <c r="G438" s="49">
        <v>96.304650745117996</v>
      </c>
    </row>
    <row r="439" spans="3:7">
      <c r="C439" s="1" t="s">
        <v>598</v>
      </c>
      <c r="D439" s="49">
        <v>82.282874085491983</v>
      </c>
      <c r="E439" s="49">
        <v>85.282874085491983</v>
      </c>
      <c r="F439" s="49">
        <v>79.282874085491983</v>
      </c>
      <c r="G439" s="49">
        <v>76.282874085491983</v>
      </c>
    </row>
    <row r="440" spans="3:7">
      <c r="C440" s="1" t="s">
        <v>599</v>
      </c>
      <c r="D440" s="49">
        <v>85.939788647325997</v>
      </c>
      <c r="E440" s="49">
        <v>88.939788647325997</v>
      </c>
      <c r="F440" s="49">
        <v>82.939788647325997</v>
      </c>
      <c r="G440" s="49">
        <v>79.939788647325997</v>
      </c>
    </row>
    <row r="441" spans="3:7">
      <c r="C441" s="1" t="s">
        <v>598</v>
      </c>
      <c r="D441" s="49">
        <v>100.2523193447916</v>
      </c>
      <c r="E441" s="49">
        <v>103.2523193447916</v>
      </c>
      <c r="F441" s="49">
        <v>97.252319344791601</v>
      </c>
      <c r="G441" s="49">
        <v>94.252319344791601</v>
      </c>
    </row>
    <row r="442" spans="3:7">
      <c r="C442" s="1" t="s">
        <v>599</v>
      </c>
      <c r="D442" s="49">
        <v>82.815629637579775</v>
      </c>
      <c r="E442" s="49">
        <v>85.815629637579775</v>
      </c>
      <c r="F442" s="49">
        <v>79.815629637579775</v>
      </c>
      <c r="G442" s="49">
        <v>76.815629637579775</v>
      </c>
    </row>
    <row r="443" spans="3:7">
      <c r="C443" s="1" t="s">
        <v>598</v>
      </c>
      <c r="D443" s="49">
        <v>79.468158681213794</v>
      </c>
      <c r="E443" s="49">
        <v>82.468158681213794</v>
      </c>
      <c r="F443" s="49">
        <v>76.468158681213794</v>
      </c>
      <c r="G443" s="49">
        <v>73.468158681213794</v>
      </c>
    </row>
    <row r="444" spans="3:7">
      <c r="C444" s="1" t="s">
        <v>600</v>
      </c>
      <c r="D444" s="49">
        <v>91.716280074926686</v>
      </c>
      <c r="E444" s="49">
        <v>94.716280074926686</v>
      </c>
      <c r="F444" s="49">
        <v>88.716280074926686</v>
      </c>
      <c r="G444" s="49">
        <v>85.716280074926686</v>
      </c>
    </row>
    <row r="445" spans="3:7">
      <c r="C445" s="1" t="s">
        <v>598</v>
      </c>
      <c r="D445" s="49">
        <v>107.82997566958343</v>
      </c>
      <c r="E445" s="49">
        <v>110.82997566958343</v>
      </c>
      <c r="F445" s="49">
        <v>104.82997566958343</v>
      </c>
      <c r="G445" s="49">
        <v>101.82997566958343</v>
      </c>
    </row>
    <row r="446" spans="3:7">
      <c r="C446" s="1" t="s">
        <v>600</v>
      </c>
      <c r="D446" s="49">
        <v>76.283361841258397</v>
      </c>
      <c r="E446" s="49">
        <v>79.283361841258397</v>
      </c>
      <c r="F446" s="49">
        <v>73.283361841258397</v>
      </c>
      <c r="G446" s="49">
        <v>70.283361841258397</v>
      </c>
    </row>
    <row r="447" spans="3:7">
      <c r="C447" s="1" t="s">
        <v>600</v>
      </c>
      <c r="D447" s="49">
        <v>66.40202930139283</v>
      </c>
      <c r="E447" s="49">
        <v>69.40202930139283</v>
      </c>
      <c r="F447" s="49">
        <v>63.40202930139283</v>
      </c>
      <c r="G447" s="49">
        <v>60.40202930139283</v>
      </c>
    </row>
    <row r="448" spans="3:7">
      <c r="C448" s="1" t="s">
        <v>598</v>
      </c>
      <c r="D448" s="49">
        <v>84.383872161898509</v>
      </c>
      <c r="E448" s="49">
        <v>87.383872161898509</v>
      </c>
      <c r="F448" s="49">
        <v>81.383872161898509</v>
      </c>
      <c r="G448" s="49">
        <v>78.383872161898509</v>
      </c>
    </row>
    <row r="449" spans="3:7">
      <c r="C449" s="1" t="s">
        <v>600</v>
      </c>
      <c r="D449" s="49">
        <v>109.14086876681954</v>
      </c>
      <c r="E449" s="49">
        <v>112.14086876681954</v>
      </c>
      <c r="F449" s="49">
        <v>106.14086876681954</v>
      </c>
      <c r="G449" s="49">
        <v>103.14086876681954</v>
      </c>
    </row>
    <row r="450" spans="3:7">
      <c r="C450" s="1" t="s">
        <v>600</v>
      </c>
      <c r="D450" s="49">
        <v>97.169643154128352</v>
      </c>
      <c r="E450" s="49">
        <v>100.16964315412835</v>
      </c>
      <c r="F450" s="49">
        <v>94.169643154128352</v>
      </c>
      <c r="G450" s="49">
        <v>91.169643154128352</v>
      </c>
    </row>
    <row r="451" spans="3:7">
      <c r="C451" s="1" t="s">
        <v>599</v>
      </c>
      <c r="D451" s="49">
        <v>76.592521937998725</v>
      </c>
      <c r="E451" s="49">
        <v>79.592521937998725</v>
      </c>
      <c r="F451" s="49">
        <v>73.592521937998725</v>
      </c>
      <c r="G451" s="49">
        <v>70.592521937998725</v>
      </c>
    </row>
    <row r="452" spans="3:7">
      <c r="C452" s="1" t="s">
        <v>598</v>
      </c>
      <c r="D452" s="49">
        <v>71.142745709333127</v>
      </c>
      <c r="E452" s="49">
        <v>74.142745709333127</v>
      </c>
      <c r="F452" s="49">
        <v>68.142745709333127</v>
      </c>
      <c r="G452" s="49">
        <v>65.142745709333127</v>
      </c>
    </row>
    <row r="453" spans="3:7">
      <c r="C453" s="1" t="s">
        <v>598</v>
      </c>
      <c r="D453" s="49">
        <v>88.404349113962866</v>
      </c>
      <c r="E453" s="49">
        <v>91.404349113962866</v>
      </c>
      <c r="F453" s="49">
        <v>85.404349113962866</v>
      </c>
      <c r="G453" s="49">
        <v>82.404349113962866</v>
      </c>
    </row>
    <row r="454" spans="3:7">
      <c r="C454" s="1" t="s">
        <v>598</v>
      </c>
      <c r="D454" s="49">
        <v>69.043253736369294</v>
      </c>
      <c r="E454" s="49">
        <v>72.043253736369294</v>
      </c>
      <c r="F454" s="49">
        <v>66.043253736369294</v>
      </c>
      <c r="G454" s="49">
        <v>63.043253736369294</v>
      </c>
    </row>
    <row r="455" spans="3:7">
      <c r="C455" s="1" t="s">
        <v>600</v>
      </c>
      <c r="D455" s="49">
        <v>61.540305629261752</v>
      </c>
      <c r="E455" s="49">
        <v>64.540305629261752</v>
      </c>
      <c r="F455" s="49">
        <v>58.540305629261752</v>
      </c>
      <c r="G455" s="49">
        <v>55.540305629261752</v>
      </c>
    </row>
    <row r="456" spans="3:7">
      <c r="C456" s="1" t="s">
        <v>599</v>
      </c>
      <c r="D456" s="49">
        <v>105.86158968522437</v>
      </c>
      <c r="E456" s="49">
        <v>108.86158968522437</v>
      </c>
      <c r="F456" s="49">
        <v>102.86158968522437</v>
      </c>
      <c r="G456" s="49">
        <v>99.861589685224374</v>
      </c>
    </row>
    <row r="457" spans="3:7">
      <c r="C457" s="1" t="s">
        <v>599</v>
      </c>
      <c r="D457" s="49">
        <v>99.492947568560169</v>
      </c>
      <c r="E457" s="49">
        <v>102.49294756856017</v>
      </c>
      <c r="F457" s="49">
        <v>96.492947568560169</v>
      </c>
      <c r="G457" s="49">
        <v>93.492947568560169</v>
      </c>
    </row>
    <row r="458" spans="3:7">
      <c r="C458" s="1" t="s">
        <v>600</v>
      </c>
      <c r="D458" s="49">
        <v>75.235830478336155</v>
      </c>
      <c r="E458" s="49">
        <v>78.235830478336155</v>
      </c>
      <c r="F458" s="49">
        <v>72.235830478336155</v>
      </c>
      <c r="G458" s="49">
        <v>69.235830478336155</v>
      </c>
    </row>
    <row r="459" spans="3:7">
      <c r="C459" s="1" t="s">
        <v>598</v>
      </c>
      <c r="D459" s="49">
        <v>71.728545096801042</v>
      </c>
      <c r="E459" s="49">
        <v>74.728545096801042</v>
      </c>
      <c r="F459" s="49">
        <v>68.728545096801042</v>
      </c>
      <c r="G459" s="49">
        <v>65.728545096801042</v>
      </c>
    </row>
    <row r="460" spans="3:7">
      <c r="C460" s="1" t="s">
        <v>598</v>
      </c>
      <c r="D460" s="49">
        <v>89.772110379820361</v>
      </c>
      <c r="E460" s="49">
        <v>92.772110379820361</v>
      </c>
      <c r="F460" s="49">
        <v>86.772110379820361</v>
      </c>
      <c r="G460" s="49">
        <v>83.772110379820361</v>
      </c>
    </row>
    <row r="461" spans="3:7">
      <c r="C461" s="1" t="s">
        <v>599</v>
      </c>
      <c r="D461" s="49">
        <v>97.522521478375609</v>
      </c>
      <c r="E461" s="49">
        <v>100.52252147837561</v>
      </c>
      <c r="F461" s="49">
        <v>94.522521478375609</v>
      </c>
      <c r="G461" s="49">
        <v>91.522521478375609</v>
      </c>
    </row>
    <row r="462" spans="3:7">
      <c r="C462" s="1" t="s">
        <v>599</v>
      </c>
      <c r="D462" s="49">
        <v>75.873381698766195</v>
      </c>
      <c r="E462" s="49">
        <v>78.873381698766195</v>
      </c>
      <c r="F462" s="49">
        <v>72.873381698766195</v>
      </c>
      <c r="G462" s="49">
        <v>69.873381698766195</v>
      </c>
    </row>
    <row r="463" spans="3:7">
      <c r="C463" s="1" t="s">
        <v>600</v>
      </c>
      <c r="D463" s="49">
        <v>112.61981365659881</v>
      </c>
      <c r="E463" s="49">
        <v>115.61981365659881</v>
      </c>
      <c r="F463" s="49">
        <v>109.61981365659881</v>
      </c>
      <c r="G463" s="49">
        <v>106.61981365659881</v>
      </c>
    </row>
    <row r="464" spans="3:7">
      <c r="C464" s="1" t="s">
        <v>598</v>
      </c>
      <c r="D464" s="49">
        <v>81.500390872771192</v>
      </c>
      <c r="E464" s="49">
        <v>84.500390872771192</v>
      </c>
      <c r="F464" s="49">
        <v>78.500390872771192</v>
      </c>
      <c r="G464" s="49">
        <v>75.500390872771192</v>
      </c>
    </row>
    <row r="465" spans="3:7">
      <c r="C465" s="1" t="s">
        <v>598</v>
      </c>
      <c r="D465" s="49">
        <v>119.27157288627392</v>
      </c>
      <c r="E465" s="49">
        <v>122.27157288627392</v>
      </c>
      <c r="F465" s="49">
        <v>116.27157288627392</v>
      </c>
      <c r="G465" s="49">
        <v>113.27157288627392</v>
      </c>
    </row>
    <row r="466" spans="3:7">
      <c r="C466" s="1" t="s">
        <v>598</v>
      </c>
      <c r="D466" s="49">
        <v>86.829579077700487</v>
      </c>
      <c r="E466" s="49">
        <v>89.829579077700487</v>
      </c>
      <c r="F466" s="49">
        <v>83.829579077700487</v>
      </c>
      <c r="G466" s="49">
        <v>80.829579077700487</v>
      </c>
    </row>
    <row r="467" spans="3:7">
      <c r="C467" s="1" t="s">
        <v>598</v>
      </c>
      <c r="D467" s="49">
        <v>88.052018609567838</v>
      </c>
      <c r="E467" s="49">
        <v>91.052018609567838</v>
      </c>
      <c r="F467" s="49">
        <v>85.052018609567838</v>
      </c>
      <c r="G467" s="49">
        <v>82.052018609567838</v>
      </c>
    </row>
    <row r="468" spans="3:7">
      <c r="C468" s="1" t="s">
        <v>598</v>
      </c>
      <c r="D468" s="49">
        <v>91.363468483291371</v>
      </c>
      <c r="E468" s="49">
        <v>94.363468483291371</v>
      </c>
      <c r="F468" s="49">
        <v>88.363468483291371</v>
      </c>
      <c r="G468" s="49">
        <v>85.363468483291371</v>
      </c>
    </row>
    <row r="469" spans="3:7">
      <c r="C469" s="1" t="s">
        <v>598</v>
      </c>
      <c r="D469" s="49">
        <v>93.401849411865555</v>
      </c>
      <c r="E469" s="49">
        <v>96.401849411865555</v>
      </c>
      <c r="F469" s="49">
        <v>90.401849411865555</v>
      </c>
      <c r="G469" s="49">
        <v>87.401849411865555</v>
      </c>
    </row>
    <row r="470" spans="3:7">
      <c r="C470" s="1" t="s">
        <v>599</v>
      </c>
      <c r="D470" s="49">
        <v>104.61703504090634</v>
      </c>
      <c r="E470" s="49">
        <v>107.61703504090634</v>
      </c>
      <c r="F470" s="49">
        <v>101.61703504090634</v>
      </c>
      <c r="G470" s="49">
        <v>98.617035040906345</v>
      </c>
    </row>
    <row r="471" spans="3:7">
      <c r="C471" s="1" t="s">
        <v>599</v>
      </c>
      <c r="D471" s="49">
        <v>76.390220352017394</v>
      </c>
      <c r="E471" s="49">
        <v>79.390220352017394</v>
      </c>
      <c r="F471" s="49">
        <v>73.390220352017394</v>
      </c>
      <c r="G471" s="49">
        <v>70.390220352017394</v>
      </c>
    </row>
    <row r="472" spans="3:7">
      <c r="C472" s="1" t="s">
        <v>599</v>
      </c>
      <c r="D472" s="49">
        <v>65.538311713782576</v>
      </c>
      <c r="E472" s="49">
        <v>68.538311713782576</v>
      </c>
      <c r="F472" s="49">
        <v>62.538311713782583</v>
      </c>
      <c r="G472" s="49">
        <v>59.538311713782583</v>
      </c>
    </row>
    <row r="473" spans="3:7">
      <c r="C473" s="1" t="s">
        <v>598</v>
      </c>
      <c r="D473" s="49">
        <v>117.22311401945535</v>
      </c>
      <c r="E473" s="49">
        <v>120.22311401945535</v>
      </c>
      <c r="F473" s="49">
        <v>114.22311401945535</v>
      </c>
      <c r="G473" s="49">
        <v>111.22311401945535</v>
      </c>
    </row>
    <row r="474" spans="3:7">
      <c r="C474" s="1" t="s">
        <v>599</v>
      </c>
      <c r="D474" s="49">
        <v>83.074028771043146</v>
      </c>
      <c r="E474" s="49">
        <v>86.074028771043146</v>
      </c>
      <c r="F474" s="49">
        <v>80.074028771043146</v>
      </c>
      <c r="G474" s="49">
        <v>77.074028771043146</v>
      </c>
    </row>
    <row r="475" spans="3:7">
      <c r="C475" s="1" t="s">
        <v>599</v>
      </c>
      <c r="D475" s="49">
        <v>81.51619686797963</v>
      </c>
      <c r="E475" s="49">
        <v>84.51619686797963</v>
      </c>
      <c r="F475" s="49">
        <v>78.51619686797963</v>
      </c>
      <c r="G475" s="49">
        <v>75.51619686797963</v>
      </c>
    </row>
    <row r="476" spans="3:7">
      <c r="C476" s="1" t="s">
        <v>599</v>
      </c>
      <c r="D476" s="49">
        <v>81.248695213518616</v>
      </c>
      <c r="E476" s="49">
        <v>84.248695213518616</v>
      </c>
      <c r="F476" s="49">
        <v>78.248695213518616</v>
      </c>
      <c r="G476" s="49">
        <v>75.248695213518616</v>
      </c>
    </row>
    <row r="477" spans="3:7">
      <c r="C477" s="1" t="s">
        <v>600</v>
      </c>
      <c r="D477" s="49">
        <v>93.808508077570991</v>
      </c>
      <c r="E477" s="49">
        <v>96.808508077570991</v>
      </c>
      <c r="F477" s="49">
        <v>90.808508077570991</v>
      </c>
      <c r="G477" s="49">
        <v>87.808508077570991</v>
      </c>
    </row>
    <row r="478" spans="3:7">
      <c r="C478" s="1" t="s">
        <v>598</v>
      </c>
      <c r="D478" s="49">
        <v>56.085333424735808</v>
      </c>
      <c r="E478" s="49">
        <v>59.085333424735808</v>
      </c>
      <c r="F478" s="49">
        <v>53.085333424735808</v>
      </c>
      <c r="G478" s="49">
        <v>50.085333424735808</v>
      </c>
    </row>
    <row r="479" spans="3:7">
      <c r="C479" s="1" t="s">
        <v>599</v>
      </c>
      <c r="D479" s="49">
        <v>81.788864318983116</v>
      </c>
      <c r="E479" s="49">
        <v>84.788864318983116</v>
      </c>
      <c r="F479" s="49">
        <v>78.788864318983116</v>
      </c>
      <c r="G479" s="49">
        <v>75.788864318983116</v>
      </c>
    </row>
    <row r="480" spans="3:7">
      <c r="C480" s="1" t="s">
        <v>600</v>
      </c>
      <c r="D480" s="49">
        <v>99.386488241614302</v>
      </c>
      <c r="E480" s="49">
        <v>102.3864882416143</v>
      </c>
      <c r="F480" s="49">
        <v>96.386488241614302</v>
      </c>
      <c r="G480" s="49">
        <v>93.386488241614302</v>
      </c>
    </row>
    <row r="481" spans="3:7">
      <c r="C481" s="1" t="s">
        <v>600</v>
      </c>
      <c r="D481" s="49">
        <v>74.460416835187345</v>
      </c>
      <c r="E481" s="49">
        <v>77.460416835187345</v>
      </c>
      <c r="F481" s="49">
        <v>71.460416835187345</v>
      </c>
      <c r="G481" s="49">
        <v>68.460416835187345</v>
      </c>
    </row>
    <row r="482" spans="3:7">
      <c r="C482" s="1" t="s">
        <v>598</v>
      </c>
      <c r="D482" s="49">
        <v>90.729721580916205</v>
      </c>
      <c r="E482" s="49">
        <v>93.729721580916205</v>
      </c>
      <c r="F482" s="49">
        <v>87.729721580916205</v>
      </c>
      <c r="G482" s="49">
        <v>84.729721580916205</v>
      </c>
    </row>
    <row r="483" spans="3:7">
      <c r="C483" s="1" t="s">
        <v>600</v>
      </c>
      <c r="D483" s="49">
        <v>128.83505144980111</v>
      </c>
      <c r="E483" s="49">
        <v>131.83505144980111</v>
      </c>
      <c r="F483" s="49">
        <v>125.83505144980111</v>
      </c>
      <c r="G483" s="49">
        <v>122.83505144980111</v>
      </c>
    </row>
    <row r="484" spans="3:7">
      <c r="C484" s="1" t="s">
        <v>599</v>
      </c>
      <c r="D484" s="49">
        <v>88.353731039694381</v>
      </c>
      <c r="E484" s="49">
        <v>91.353731039694381</v>
      </c>
      <c r="F484" s="49">
        <v>85.353731039694381</v>
      </c>
      <c r="G484" s="49">
        <v>82.353731039694381</v>
      </c>
    </row>
    <row r="485" spans="3:7">
      <c r="C485" s="1" t="s">
        <v>598</v>
      </c>
      <c r="D485" s="49">
        <v>83.603489012783399</v>
      </c>
      <c r="E485" s="49">
        <v>86.603489012783399</v>
      </c>
      <c r="F485" s="49">
        <v>80.603489012783399</v>
      </c>
      <c r="G485" s="49">
        <v>77.603489012783399</v>
      </c>
    </row>
    <row r="486" spans="3:7">
      <c r="C486" s="1" t="s">
        <v>598</v>
      </c>
      <c r="D486" s="49">
        <v>76.866106947514623</v>
      </c>
      <c r="E486" s="49">
        <v>79.866106947514623</v>
      </c>
      <c r="F486" s="49">
        <v>73.866106947514623</v>
      </c>
      <c r="G486" s="49">
        <v>70.866106947514623</v>
      </c>
    </row>
    <row r="487" spans="3:7">
      <c r="C487" s="1" t="s">
        <v>600</v>
      </c>
      <c r="D487" s="49">
        <v>110.63013429044588</v>
      </c>
      <c r="E487" s="49">
        <v>113.63013429044588</v>
      </c>
      <c r="F487" s="49">
        <v>107.63013429044588</v>
      </c>
      <c r="G487" s="49">
        <v>104.63013429044588</v>
      </c>
    </row>
    <row r="488" spans="3:7">
      <c r="C488" s="1" t="s">
        <v>599</v>
      </c>
      <c r="D488" s="49">
        <v>124.73677617967229</v>
      </c>
      <c r="E488" s="49">
        <v>127.73677617967229</v>
      </c>
      <c r="F488" s="49">
        <v>121.73677617967229</v>
      </c>
      <c r="G488" s="49">
        <v>118.73677617967229</v>
      </c>
    </row>
    <row r="489" spans="3:7">
      <c r="C489" s="1" t="s">
        <v>600</v>
      </c>
      <c r="D489" s="49">
        <v>91.151295527304043</v>
      </c>
      <c r="E489" s="49">
        <v>94.151295527304043</v>
      </c>
      <c r="F489" s="49">
        <v>88.151295527304043</v>
      </c>
      <c r="G489" s="49">
        <v>85.151295527304043</v>
      </c>
    </row>
    <row r="490" spans="3:7">
      <c r="C490" s="1" t="s">
        <v>599</v>
      </c>
      <c r="D490" s="49">
        <v>73.856428466113329</v>
      </c>
      <c r="E490" s="49">
        <v>76.856428466113329</v>
      </c>
      <c r="F490" s="49">
        <v>70.856428466113329</v>
      </c>
      <c r="G490" s="49">
        <v>67.856428466113329</v>
      </c>
    </row>
    <row r="491" spans="3:7">
      <c r="C491" s="1" t="s">
        <v>599</v>
      </c>
      <c r="D491" s="49">
        <v>107.65498374109468</v>
      </c>
      <c r="E491" s="49">
        <v>110.65498374109468</v>
      </c>
      <c r="F491" s="49">
        <v>104.65498374109468</v>
      </c>
      <c r="G491" s="49">
        <v>101.65498374109468</v>
      </c>
    </row>
    <row r="492" spans="3:7">
      <c r="C492" s="1" t="s">
        <v>599</v>
      </c>
      <c r="D492" s="49">
        <v>97.632666567281461</v>
      </c>
      <c r="E492" s="49">
        <v>100.63266656728146</v>
      </c>
      <c r="F492" s="49">
        <v>94.632666567281461</v>
      </c>
      <c r="G492" s="49">
        <v>91.632666567281461</v>
      </c>
    </row>
    <row r="493" spans="3:7">
      <c r="C493" s="1" t="s">
        <v>599</v>
      </c>
      <c r="D493" s="49">
        <v>74.56436322197051</v>
      </c>
      <c r="E493" s="49">
        <v>77.56436322197051</v>
      </c>
      <c r="F493" s="49">
        <v>71.56436322197051</v>
      </c>
      <c r="G493" s="49">
        <v>68.56436322197051</v>
      </c>
    </row>
    <row r="494" spans="3:7">
      <c r="C494" s="1" t="s">
        <v>598</v>
      </c>
      <c r="D494" s="49">
        <v>67.988901629678978</v>
      </c>
      <c r="E494" s="49">
        <v>70.988901629678978</v>
      </c>
      <c r="F494" s="49">
        <v>64.988901629678978</v>
      </c>
      <c r="G494" s="49">
        <v>61.988901629678978</v>
      </c>
    </row>
    <row r="495" spans="3:7">
      <c r="C495" s="1" t="s">
        <v>599</v>
      </c>
      <c r="D495" s="49">
        <v>87.538100711577997</v>
      </c>
      <c r="E495" s="49">
        <v>90.538100711577997</v>
      </c>
      <c r="F495" s="49">
        <v>84.538100711577997</v>
      </c>
      <c r="G495" s="49">
        <v>81.538100711577997</v>
      </c>
    </row>
    <row r="496" spans="3:7">
      <c r="C496" s="1" t="s">
        <v>598</v>
      </c>
      <c r="D496" s="49">
        <v>106.90784522587636</v>
      </c>
      <c r="E496" s="49">
        <v>109.90784522587636</v>
      </c>
      <c r="F496" s="49">
        <v>103.90784522587636</v>
      </c>
      <c r="G496" s="49">
        <v>100.90784522587636</v>
      </c>
    </row>
    <row r="497" spans="3:7">
      <c r="C497" s="1" t="s">
        <v>599</v>
      </c>
      <c r="D497" s="49">
        <v>95.44951882936715</v>
      </c>
      <c r="E497" s="49">
        <v>98.44951882936715</v>
      </c>
      <c r="F497" s="49">
        <v>92.44951882936715</v>
      </c>
      <c r="G497" s="49">
        <v>89.44951882936715</v>
      </c>
    </row>
    <row r="498" spans="3:7">
      <c r="C498" s="1" t="s">
        <v>599</v>
      </c>
      <c r="D498" s="49">
        <v>84.902920031306735</v>
      </c>
      <c r="E498" s="49">
        <v>87.902920031306735</v>
      </c>
      <c r="F498" s="49">
        <v>81.902920031306735</v>
      </c>
      <c r="G498" s="49">
        <v>78.902920031306735</v>
      </c>
    </row>
    <row r="499" spans="3:7">
      <c r="C499" s="1" t="s">
        <v>600</v>
      </c>
      <c r="D499" s="49">
        <v>87.930115922330117</v>
      </c>
      <c r="E499" s="49">
        <v>90.930115922330117</v>
      </c>
      <c r="F499" s="49">
        <v>84.930115922330117</v>
      </c>
      <c r="G499" s="49">
        <v>81.930115922330117</v>
      </c>
    </row>
    <row r="500" spans="3:7">
      <c r="C500" s="1" t="s">
        <v>600</v>
      </c>
      <c r="D500" s="49">
        <v>83.195974894091378</v>
      </c>
      <c r="E500" s="49">
        <v>86.195974894091378</v>
      </c>
      <c r="F500" s="49">
        <v>80.195974894091378</v>
      </c>
      <c r="G500" s="49">
        <v>77.195974894091378</v>
      </c>
    </row>
    <row r="501" spans="3:7">
      <c r="C501" s="1" t="s">
        <v>599</v>
      </c>
      <c r="D501" s="49">
        <v>95.739610658199823</v>
      </c>
      <c r="E501" s="49">
        <v>98.739610658199823</v>
      </c>
      <c r="F501" s="49">
        <v>92.739610658199823</v>
      </c>
      <c r="G501" s="49">
        <v>89.739610658199823</v>
      </c>
    </row>
    <row r="502" spans="3:7">
      <c r="C502" s="1" t="s">
        <v>599</v>
      </c>
      <c r="D502" s="49">
        <v>69.088794726875932</v>
      </c>
      <c r="E502" s="49">
        <v>72.088794726875932</v>
      </c>
      <c r="F502" s="49">
        <v>66.088794726875932</v>
      </c>
      <c r="G502" s="49">
        <v>63.088794726875939</v>
      </c>
    </row>
    <row r="503" spans="3:7">
      <c r="C503" s="1" t="s">
        <v>600</v>
      </c>
      <c r="D503" s="49">
        <v>65.730776033821726</v>
      </c>
      <c r="E503" s="49">
        <v>68.730776033821726</v>
      </c>
      <c r="F503" s="49">
        <v>62.730776033821726</v>
      </c>
      <c r="G503" s="49">
        <v>59.730776033821726</v>
      </c>
    </row>
    <row r="504" spans="3:7">
      <c r="C504" s="1" t="s">
        <v>598</v>
      </c>
      <c r="D504" s="49">
        <v>93.360639084692806</v>
      </c>
      <c r="E504" s="49">
        <v>96.360639084692806</v>
      </c>
      <c r="F504" s="49">
        <v>90.360639084692806</v>
      </c>
      <c r="G504" s="49">
        <v>87.360639084692806</v>
      </c>
    </row>
    <row r="505" spans="3:7">
      <c r="C505" s="1" t="s">
        <v>600</v>
      </c>
      <c r="D505" s="49">
        <v>67.084529841678261</v>
      </c>
      <c r="E505" s="49">
        <v>70.084529841678261</v>
      </c>
      <c r="F505" s="49">
        <v>64.084529841678261</v>
      </c>
      <c r="G505" s="49">
        <v>61.084529841678254</v>
      </c>
    </row>
    <row r="506" spans="3:7">
      <c r="C506" s="1" t="s">
        <v>599</v>
      </c>
      <c r="D506" s="49">
        <v>84.359845269546412</v>
      </c>
      <c r="E506" s="49">
        <v>87.359845269546412</v>
      </c>
      <c r="F506" s="49">
        <v>81.359845269546412</v>
      </c>
      <c r="G506" s="49">
        <v>78.359845269546412</v>
      </c>
    </row>
    <row r="507" spans="3:7">
      <c r="C507" s="1" t="s">
        <v>599</v>
      </c>
      <c r="D507" s="49">
        <v>87.284479079115215</v>
      </c>
      <c r="E507" s="49">
        <v>90.284479079115215</v>
      </c>
      <c r="F507" s="49">
        <v>84.284479079115215</v>
      </c>
      <c r="G507" s="49">
        <v>81.284479079115215</v>
      </c>
    </row>
    <row r="508" spans="3:7">
      <c r="C508" s="1" t="s">
        <v>600</v>
      </c>
      <c r="D508" s="49">
        <v>72.147754577730126</v>
      </c>
      <c r="E508" s="49">
        <v>75.147754577730126</v>
      </c>
      <c r="F508" s="49">
        <v>69.147754577730126</v>
      </c>
      <c r="G508" s="49">
        <v>66.147754577730126</v>
      </c>
    </row>
    <row r="509" spans="3:7">
      <c r="C509" s="1" t="s">
        <v>598</v>
      </c>
      <c r="D509" s="49">
        <v>105.71924195011732</v>
      </c>
      <c r="E509" s="49">
        <v>108.71924195011732</v>
      </c>
      <c r="F509" s="49">
        <v>102.71924195011732</v>
      </c>
      <c r="G509" s="49">
        <v>99.719241950117322</v>
      </c>
    </row>
    <row r="510" spans="3:7">
      <c r="C510" s="1" t="s">
        <v>598</v>
      </c>
      <c r="D510" s="49">
        <v>99.062041479618671</v>
      </c>
      <c r="E510" s="49">
        <v>102.06204147961867</v>
      </c>
      <c r="F510" s="49">
        <v>96.062041479618671</v>
      </c>
      <c r="G510" s="49">
        <v>93.062041479618671</v>
      </c>
    </row>
    <row r="511" spans="3:7">
      <c r="C511" s="1" t="s">
        <v>599</v>
      </c>
      <c r="D511" s="49">
        <v>85.677118345425129</v>
      </c>
      <c r="E511" s="49">
        <v>88.677118345425129</v>
      </c>
      <c r="F511" s="49">
        <v>82.677118345425129</v>
      </c>
      <c r="G511" s="49">
        <v>79.677118345425129</v>
      </c>
    </row>
    <row r="512" spans="3:7">
      <c r="C512" s="1" t="s">
        <v>599</v>
      </c>
      <c r="D512" s="49">
        <v>75.997331380205225</v>
      </c>
      <c r="E512" s="49">
        <v>78.997331380205225</v>
      </c>
      <c r="F512" s="49">
        <v>72.997331380205225</v>
      </c>
      <c r="G512" s="49">
        <v>69.997331380205225</v>
      </c>
    </row>
    <row r="513" spans="3:7">
      <c r="C513" s="1" t="s">
        <v>599</v>
      </c>
      <c r="D513" s="49">
        <v>64.307720182173242</v>
      </c>
      <c r="E513" s="49">
        <v>67.307720182173242</v>
      </c>
      <c r="F513" s="49">
        <v>61.307720182173242</v>
      </c>
      <c r="G513" s="49">
        <v>58.307720182173242</v>
      </c>
    </row>
    <row r="514" spans="3:7">
      <c r="C514" s="1" t="s">
        <v>600</v>
      </c>
      <c r="D514" s="49">
        <v>85.84506401329682</v>
      </c>
      <c r="E514" s="49">
        <v>88.84506401329682</v>
      </c>
      <c r="F514" s="49">
        <v>82.84506401329682</v>
      </c>
      <c r="G514" s="49">
        <v>79.84506401329682</v>
      </c>
    </row>
    <row r="515" spans="3:7">
      <c r="C515" s="1" t="s">
        <v>599</v>
      </c>
      <c r="D515" s="49">
        <v>72.154004026232542</v>
      </c>
      <c r="E515" s="49">
        <v>75.154004026232542</v>
      </c>
      <c r="F515" s="49">
        <v>69.154004026232542</v>
      </c>
      <c r="G515" s="49">
        <v>66.154004026232542</v>
      </c>
    </row>
    <row r="516" spans="3:7">
      <c r="C516" s="1" t="s">
        <v>599</v>
      </c>
      <c r="D516" s="49">
        <v>92.999172443344975</v>
      </c>
      <c r="E516" s="49">
        <v>95.999172443344975</v>
      </c>
      <c r="F516" s="49">
        <v>89.999172443344975</v>
      </c>
      <c r="G516" s="49">
        <v>86.999172443344975</v>
      </c>
    </row>
    <row r="517" spans="3:7">
      <c r="C517" s="1" t="s">
        <v>599</v>
      </c>
      <c r="D517" s="49">
        <v>86.686141987737457</v>
      </c>
      <c r="E517" s="49">
        <v>89.686141987737457</v>
      </c>
      <c r="F517" s="49">
        <v>83.686141987737457</v>
      </c>
      <c r="G517" s="49">
        <v>80.686141987737457</v>
      </c>
    </row>
    <row r="518" spans="3:7">
      <c r="C518" s="1" t="s">
        <v>599</v>
      </c>
      <c r="D518" s="49">
        <v>75.195613874507984</v>
      </c>
      <c r="E518" s="49">
        <v>78.195613874507984</v>
      </c>
      <c r="F518" s="49">
        <v>72.195613874507984</v>
      </c>
      <c r="G518" s="49">
        <v>69.195613874507984</v>
      </c>
    </row>
    <row r="519" spans="3:7">
      <c r="C519" s="1" t="s">
        <v>599</v>
      </c>
      <c r="D519" s="49">
        <v>114.77577979464957</v>
      </c>
      <c r="E519" s="49">
        <v>117.77577979464957</v>
      </c>
      <c r="F519" s="49">
        <v>111.77577979464957</v>
      </c>
      <c r="G519" s="49">
        <v>108.77577979464957</v>
      </c>
    </row>
    <row r="520" spans="3:7">
      <c r="C520" s="1" t="s">
        <v>600</v>
      </c>
      <c r="D520" s="49">
        <v>112.34944169426086</v>
      </c>
      <c r="E520" s="49">
        <v>115.34944169426086</v>
      </c>
      <c r="F520" s="49">
        <v>109.34944169426086</v>
      </c>
      <c r="G520" s="49">
        <v>106.34944169426086</v>
      </c>
    </row>
    <row r="521" spans="3:7">
      <c r="C521" s="1" t="s">
        <v>600</v>
      </c>
      <c r="D521" s="49">
        <v>101.46365499179194</v>
      </c>
      <c r="E521" s="49">
        <v>104.46365499179194</v>
      </c>
      <c r="F521" s="49">
        <v>98.463654991791941</v>
      </c>
      <c r="G521" s="49">
        <v>95.463654991791941</v>
      </c>
    </row>
    <row r="522" spans="3:7">
      <c r="C522" s="1" t="s">
        <v>599</v>
      </c>
      <c r="D522" s="49">
        <v>98.695818526765592</v>
      </c>
      <c r="E522" s="49">
        <v>101.69581852676559</v>
      </c>
      <c r="F522" s="49">
        <v>95.695818526765592</v>
      </c>
      <c r="G522" s="49">
        <v>92.695818526765592</v>
      </c>
    </row>
    <row r="523" spans="3:7">
      <c r="C523" s="1" t="s">
        <v>599</v>
      </c>
      <c r="D523" s="49">
        <v>97.939372554352431</v>
      </c>
      <c r="E523" s="49">
        <v>100.93937255435243</v>
      </c>
      <c r="F523" s="49">
        <v>94.939372554352431</v>
      </c>
      <c r="G523" s="49">
        <v>91.939372554352431</v>
      </c>
    </row>
    <row r="524" spans="3:7">
      <c r="C524" s="1" t="s">
        <v>598</v>
      </c>
      <c r="D524" s="49">
        <v>98.651574247387856</v>
      </c>
      <c r="E524" s="49">
        <v>101.65157424738786</v>
      </c>
      <c r="F524" s="49">
        <v>95.651574247387856</v>
      </c>
      <c r="G524" s="49">
        <v>92.651574247387856</v>
      </c>
    </row>
    <row r="525" spans="3:7">
      <c r="C525" s="1" t="s">
        <v>600</v>
      </c>
      <c r="D525" s="49">
        <v>92.99398075288957</v>
      </c>
      <c r="E525" s="49">
        <v>95.99398075288957</v>
      </c>
      <c r="F525" s="49">
        <v>89.99398075288957</v>
      </c>
      <c r="G525" s="49">
        <v>86.99398075288957</v>
      </c>
    </row>
    <row r="526" spans="3:7">
      <c r="C526" s="1" t="s">
        <v>599</v>
      </c>
      <c r="D526" s="49">
        <v>69.399666662210507</v>
      </c>
      <c r="E526" s="49">
        <v>72.399666662210507</v>
      </c>
      <c r="F526" s="49">
        <v>66.399666662210507</v>
      </c>
      <c r="G526" s="49">
        <v>63.399666662210507</v>
      </c>
    </row>
    <row r="527" spans="3:7">
      <c r="C527" s="1" t="s">
        <v>600</v>
      </c>
      <c r="D527" s="49">
        <v>115.41009360181397</v>
      </c>
      <c r="E527" s="49">
        <v>118.41009360181397</v>
      </c>
      <c r="F527" s="49">
        <v>112.41009360181397</v>
      </c>
      <c r="G527" s="49">
        <v>109.41009360181397</v>
      </c>
    </row>
    <row r="528" spans="3:7">
      <c r="C528" s="1" t="s">
        <v>598</v>
      </c>
      <c r="D528" s="49">
        <v>78.973227499714625</v>
      </c>
      <c r="E528" s="49">
        <v>81.973227499714625</v>
      </c>
      <c r="F528" s="49">
        <v>75.973227499714625</v>
      </c>
      <c r="G528" s="49">
        <v>72.973227499714625</v>
      </c>
    </row>
    <row r="529" spans="3:7">
      <c r="C529" s="1" t="s">
        <v>599</v>
      </c>
      <c r="D529" s="49">
        <v>79.294587421114926</v>
      </c>
      <c r="E529" s="49">
        <v>82.294587421114926</v>
      </c>
      <c r="F529" s="49">
        <v>76.294587421114926</v>
      </c>
      <c r="G529" s="49">
        <v>73.294587421114926</v>
      </c>
    </row>
    <row r="530" spans="3:7">
      <c r="C530" s="1" t="s">
        <v>599</v>
      </c>
      <c r="D530" s="49">
        <v>108.25917300075631</v>
      </c>
      <c r="E530" s="49">
        <v>111.25917300075631</v>
      </c>
      <c r="F530" s="49">
        <v>105.25917300075631</v>
      </c>
      <c r="G530" s="49">
        <v>102.25917300075631</v>
      </c>
    </row>
    <row r="531" spans="3:7">
      <c r="C531" s="1" t="s">
        <v>600</v>
      </c>
      <c r="D531" s="49">
        <v>125.15251156839142</v>
      </c>
      <c r="E531" s="49">
        <v>128.15251156839142</v>
      </c>
      <c r="F531" s="49">
        <v>122.15251156839142</v>
      </c>
      <c r="G531" s="49">
        <v>119.15251156839142</v>
      </c>
    </row>
    <row r="532" spans="3:7">
      <c r="C532" s="1" t="s">
        <v>600</v>
      </c>
      <c r="D532" s="49">
        <v>79.251105727770764</v>
      </c>
      <c r="E532" s="49">
        <v>82.251105727770764</v>
      </c>
      <c r="F532" s="49">
        <v>76.251105727770764</v>
      </c>
      <c r="G532" s="49">
        <v>73.251105727770764</v>
      </c>
    </row>
    <row r="533" spans="3:7">
      <c r="C533" s="1" t="s">
        <v>598</v>
      </c>
      <c r="D533" s="49">
        <v>93.962830340459689</v>
      </c>
      <c r="E533" s="49">
        <v>96.962830340459689</v>
      </c>
      <c r="F533" s="49">
        <v>90.962830340459689</v>
      </c>
      <c r="G533" s="49">
        <v>87.962830340459689</v>
      </c>
    </row>
    <row r="534" spans="3:7">
      <c r="C534" s="1" t="s">
        <v>600</v>
      </c>
      <c r="D534" s="49">
        <v>69.783022413650116</v>
      </c>
      <c r="E534" s="49">
        <v>72.783022413650116</v>
      </c>
      <c r="F534" s="49">
        <v>66.783022413650116</v>
      </c>
      <c r="G534" s="49">
        <v>63.783022413650116</v>
      </c>
    </row>
    <row r="535" spans="3:7">
      <c r="C535" s="1" t="s">
        <v>600</v>
      </c>
      <c r="D535" s="49">
        <v>111.46064517706691</v>
      </c>
      <c r="E535" s="49">
        <v>114.46064517706691</v>
      </c>
      <c r="F535" s="49">
        <v>108.46064517706691</v>
      </c>
      <c r="G535" s="49">
        <v>105.46064517706691</v>
      </c>
    </row>
    <row r="536" spans="3:7">
      <c r="C536" s="1" t="s">
        <v>600</v>
      </c>
      <c r="D536" s="49">
        <v>107.53654032669952</v>
      </c>
      <c r="E536" s="49">
        <v>110.53654032669952</v>
      </c>
      <c r="F536" s="49">
        <v>104.53654032669952</v>
      </c>
      <c r="G536" s="49">
        <v>101.53654032669952</v>
      </c>
    </row>
    <row r="537" spans="3:7">
      <c r="C537" s="1" t="s">
        <v>599</v>
      </c>
      <c r="D537" s="49">
        <v>102.32232433338287</v>
      </c>
      <c r="E537" s="49">
        <v>105.32232433338287</v>
      </c>
      <c r="F537" s="49">
        <v>99.322324333382866</v>
      </c>
      <c r="G537" s="49">
        <v>96.322324333382866</v>
      </c>
    </row>
    <row r="538" spans="3:7">
      <c r="C538" s="1" t="s">
        <v>599</v>
      </c>
      <c r="D538" s="49">
        <v>100.07904945217594</v>
      </c>
      <c r="E538" s="49">
        <v>103.07904945217594</v>
      </c>
      <c r="F538" s="49">
        <v>97.079049452175937</v>
      </c>
      <c r="G538" s="49">
        <v>94.079049452175937</v>
      </c>
    </row>
    <row r="539" spans="3:7">
      <c r="C539" s="1" t="s">
        <v>598</v>
      </c>
      <c r="D539" s="49">
        <v>101.08981870768045</v>
      </c>
      <c r="E539" s="49">
        <v>104.08981870768045</v>
      </c>
      <c r="F539" s="49">
        <v>98.08981870768045</v>
      </c>
      <c r="G539" s="49">
        <v>95.08981870768045</v>
      </c>
    </row>
    <row r="540" spans="3:7">
      <c r="C540" s="1" t="s">
        <v>599</v>
      </c>
      <c r="D540" s="49">
        <v>82.7172436584259</v>
      </c>
      <c r="E540" s="49">
        <v>85.7172436584259</v>
      </c>
      <c r="F540" s="49">
        <v>79.7172436584259</v>
      </c>
      <c r="G540" s="49">
        <v>76.7172436584259</v>
      </c>
    </row>
    <row r="541" spans="3:7">
      <c r="C541" s="1" t="s">
        <v>599</v>
      </c>
      <c r="D541" s="49">
        <v>84.555506405648373</v>
      </c>
      <c r="E541" s="49">
        <v>87.555506405648373</v>
      </c>
      <c r="F541" s="49">
        <v>81.555506405648373</v>
      </c>
      <c r="G541" s="49">
        <v>78.555506405648373</v>
      </c>
    </row>
    <row r="542" spans="3:7">
      <c r="C542" s="1" t="s">
        <v>600</v>
      </c>
      <c r="D542" s="49">
        <v>89.755295929778143</v>
      </c>
      <c r="E542" s="49">
        <v>92.755295929778143</v>
      </c>
      <c r="F542" s="49">
        <v>86.755295929778143</v>
      </c>
      <c r="G542" s="49">
        <v>83.755295929778143</v>
      </c>
    </row>
    <row r="543" spans="3:7">
      <c r="C543" s="1" t="s">
        <v>600</v>
      </c>
      <c r="D543" s="49">
        <v>104.84849324534036</v>
      </c>
      <c r="E543" s="49">
        <v>107.84849324534036</v>
      </c>
      <c r="F543" s="49">
        <v>101.84849324534036</v>
      </c>
      <c r="G543" s="49">
        <v>98.848493245340364</v>
      </c>
    </row>
    <row r="544" spans="3:7">
      <c r="C544" s="1" t="s">
        <v>599</v>
      </c>
      <c r="D544" s="49">
        <v>102.71900391308618</v>
      </c>
      <c r="E544" s="49">
        <v>105.71900391308618</v>
      </c>
      <c r="F544" s="49">
        <v>99.719003913086183</v>
      </c>
      <c r="G544" s="49">
        <v>96.719003913086183</v>
      </c>
    </row>
    <row r="545" spans="3:7">
      <c r="C545" s="1" t="s">
        <v>600</v>
      </c>
      <c r="D545" s="49">
        <v>111.76368845592245</v>
      </c>
      <c r="E545" s="49">
        <v>114.76368845592245</v>
      </c>
      <c r="F545" s="49">
        <v>108.76368845592245</v>
      </c>
      <c r="G545" s="49">
        <v>105.76368845592245</v>
      </c>
    </row>
    <row r="546" spans="3:7">
      <c r="C546" s="1" t="s">
        <v>600</v>
      </c>
      <c r="D546" s="49">
        <v>98.085720064333827</v>
      </c>
      <c r="E546" s="49">
        <v>101.08572006433383</v>
      </c>
      <c r="F546" s="49">
        <v>95.085720064333827</v>
      </c>
      <c r="G546" s="49">
        <v>92.085720064333827</v>
      </c>
    </row>
    <row r="547" spans="3:7">
      <c r="C547" s="1" t="s">
        <v>598</v>
      </c>
      <c r="D547" s="49">
        <v>55.995873846074176</v>
      </c>
      <c r="E547" s="49">
        <v>58.995873846074176</v>
      </c>
      <c r="F547" s="49">
        <v>52.995873846074176</v>
      </c>
      <c r="G547" s="49">
        <v>49.995873846074176</v>
      </c>
    </row>
    <row r="548" spans="3:7">
      <c r="C548" s="1" t="s">
        <v>600</v>
      </c>
      <c r="D548" s="49">
        <v>74.469079099206439</v>
      </c>
      <c r="E548" s="49">
        <v>77.469079099206439</v>
      </c>
      <c r="F548" s="49">
        <v>71.469079099206439</v>
      </c>
      <c r="G548" s="49">
        <v>68.469079099206439</v>
      </c>
    </row>
    <row r="549" spans="3:7">
      <c r="C549" s="1" t="s">
        <v>599</v>
      </c>
      <c r="D549" s="49">
        <v>90.966493499755856</v>
      </c>
      <c r="E549" s="49">
        <v>93.966493499755856</v>
      </c>
      <c r="F549" s="49">
        <v>87.966493499755856</v>
      </c>
      <c r="G549" s="49">
        <v>84.966493499755856</v>
      </c>
    </row>
    <row r="550" spans="3:7">
      <c r="C550" s="1" t="s">
        <v>598</v>
      </c>
      <c r="D550" s="49">
        <v>106.76515455304849</v>
      </c>
      <c r="E550" s="49">
        <v>109.76515455304849</v>
      </c>
      <c r="F550" s="49">
        <v>103.76515455304849</v>
      </c>
      <c r="G550" s="49">
        <v>100.76515455304849</v>
      </c>
    </row>
    <row r="551" spans="3:7">
      <c r="C551" s="1" t="s">
        <v>598</v>
      </c>
      <c r="D551" s="49">
        <v>101.10442815666103</v>
      </c>
      <c r="E551" s="49">
        <v>104.10442815666103</v>
      </c>
      <c r="F551" s="49">
        <v>98.104428156661029</v>
      </c>
      <c r="G551" s="49">
        <v>95.104428156661029</v>
      </c>
    </row>
    <row r="552" spans="3:7">
      <c r="C552" s="1" t="s">
        <v>598</v>
      </c>
      <c r="D552" s="49">
        <v>105.85483983032921</v>
      </c>
      <c r="E552" s="49">
        <v>108.85483983032921</v>
      </c>
      <c r="F552" s="49">
        <v>102.85483983032921</v>
      </c>
      <c r="G552" s="49">
        <v>99.854839830329212</v>
      </c>
    </row>
    <row r="553" spans="3:7">
      <c r="C553" s="1" t="s">
        <v>598</v>
      </c>
      <c r="D553" s="49">
        <v>89.475146192633034</v>
      </c>
      <c r="E553" s="49">
        <v>92.475146192633034</v>
      </c>
      <c r="F553" s="49">
        <v>86.475146192633034</v>
      </c>
      <c r="G553" s="49">
        <v>83.475146192633034</v>
      </c>
    </row>
    <row r="554" spans="3:7">
      <c r="C554" s="1" t="s">
        <v>598</v>
      </c>
      <c r="D554" s="49">
        <v>151.0618595605136</v>
      </c>
      <c r="E554" s="49">
        <v>154.0618595605136</v>
      </c>
      <c r="F554" s="49">
        <v>148.0618595605136</v>
      </c>
      <c r="G554" s="49">
        <v>145.0618595605136</v>
      </c>
    </row>
    <row r="555" spans="3:7">
      <c r="C555" s="1" t="s">
        <v>600</v>
      </c>
      <c r="D555" s="49">
        <v>100.36425827283645</v>
      </c>
      <c r="E555" s="49">
        <v>103.36425827283645</v>
      </c>
      <c r="F555" s="49">
        <v>97.364258272836452</v>
      </c>
      <c r="G555" s="49">
        <v>94.364258272836452</v>
      </c>
    </row>
    <row r="556" spans="3:7">
      <c r="C556" s="1" t="s">
        <v>598</v>
      </c>
      <c r="D556" s="49">
        <v>77.561383425313565</v>
      </c>
      <c r="E556" s="49">
        <v>80.561383425313565</v>
      </c>
      <c r="F556" s="49">
        <v>74.561383425313565</v>
      </c>
      <c r="G556" s="49">
        <v>71.561383425313565</v>
      </c>
    </row>
    <row r="557" spans="3:7">
      <c r="C557" s="1" t="s">
        <v>599</v>
      </c>
      <c r="D557" s="49">
        <v>101.40804530896349</v>
      </c>
      <c r="E557" s="49">
        <v>104.40804530896349</v>
      </c>
      <c r="F557" s="49">
        <v>98.408045308963494</v>
      </c>
      <c r="G557" s="49">
        <v>95.408045308963494</v>
      </c>
    </row>
    <row r="558" spans="3:7">
      <c r="C558" s="1" t="s">
        <v>598</v>
      </c>
      <c r="D558" s="49">
        <v>81.426826692278013</v>
      </c>
      <c r="E558" s="49">
        <v>84.426826692278013</v>
      </c>
      <c r="F558" s="49">
        <v>78.426826692278013</v>
      </c>
      <c r="G558" s="49">
        <v>75.426826692278013</v>
      </c>
    </row>
    <row r="559" spans="3:7">
      <c r="C559" s="1" t="s">
        <v>599</v>
      </c>
      <c r="D559" s="49">
        <v>92.141963654195365</v>
      </c>
      <c r="E559" s="49">
        <v>95.141963654195365</v>
      </c>
      <c r="F559" s="49">
        <v>89.141963654195365</v>
      </c>
      <c r="G559" s="49">
        <v>86.141963654195365</v>
      </c>
    </row>
    <row r="560" spans="3:7">
      <c r="C560" s="1" t="s">
        <v>600</v>
      </c>
      <c r="D560" s="49">
        <v>100.53395477129297</v>
      </c>
      <c r="E560" s="49">
        <v>103.53395477129297</v>
      </c>
      <c r="F560" s="49">
        <v>97.533954771292969</v>
      </c>
      <c r="G560" s="49">
        <v>94.533954771292969</v>
      </c>
    </row>
    <row r="561" spans="3:7">
      <c r="C561" s="1" t="s">
        <v>600</v>
      </c>
      <c r="D561" s="49">
        <v>86.203531791885808</v>
      </c>
      <c r="E561" s="49">
        <v>89.203531791885808</v>
      </c>
      <c r="F561" s="49">
        <v>83.203531791885808</v>
      </c>
      <c r="G561" s="49">
        <v>80.203531791885808</v>
      </c>
    </row>
    <row r="562" spans="3:7">
      <c r="C562" s="1" t="s">
        <v>600</v>
      </c>
      <c r="D562" s="49">
        <v>91.10083918022022</v>
      </c>
      <c r="E562" s="49">
        <v>94.10083918022022</v>
      </c>
      <c r="F562" s="49">
        <v>88.10083918022022</v>
      </c>
      <c r="G562" s="49">
        <v>85.10083918022022</v>
      </c>
    </row>
    <row r="563" spans="3:7">
      <c r="C563" s="1" t="s">
        <v>599</v>
      </c>
      <c r="D563" s="49">
        <v>86.63438594244758</v>
      </c>
      <c r="E563" s="49">
        <v>89.63438594244758</v>
      </c>
      <c r="F563" s="49">
        <v>83.63438594244758</v>
      </c>
      <c r="G563" s="49">
        <v>80.63438594244758</v>
      </c>
    </row>
    <row r="564" spans="3:7">
      <c r="C564" s="1" t="s">
        <v>600</v>
      </c>
      <c r="D564" s="49">
        <v>95.81290444687599</v>
      </c>
      <c r="E564" s="49">
        <v>98.81290444687599</v>
      </c>
      <c r="F564" s="49">
        <v>92.81290444687599</v>
      </c>
      <c r="G564" s="49">
        <v>89.81290444687599</v>
      </c>
    </row>
    <row r="565" spans="3:7">
      <c r="C565" s="1" t="s">
        <v>599</v>
      </c>
      <c r="D565" s="49">
        <v>61.274745964549368</v>
      </c>
      <c r="E565" s="49">
        <v>64.274745964549368</v>
      </c>
      <c r="F565" s="49">
        <v>58.274745964549368</v>
      </c>
      <c r="G565" s="49">
        <v>55.274745964549368</v>
      </c>
    </row>
    <row r="566" spans="3:7">
      <c r="C566" s="1" t="s">
        <v>598</v>
      </c>
      <c r="D566" s="49">
        <v>110.28423477613811</v>
      </c>
      <c r="E566" s="49">
        <v>113.28423477613811</v>
      </c>
      <c r="F566" s="49">
        <v>107.28423477613811</v>
      </c>
      <c r="G566" s="49">
        <v>104.28423477613811</v>
      </c>
    </row>
  </sheetData>
  <printOptions headings="1" gridLines="1"/>
  <pageMargins left="0.7" right="0.7" top="0.75" bottom="0.75" header="0.3" footer="0.3"/>
  <pageSetup scale="1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pageSetUpPr fitToPage="1"/>
  </sheetPr>
  <dimension ref="C2:G566"/>
  <sheetViews>
    <sheetView topLeftCell="A546" workbookViewId="0">
      <selection activeCell="H546" sqref="H546"/>
    </sheetView>
  </sheetViews>
  <sheetFormatPr defaultColWidth="9.140625" defaultRowHeight="15"/>
  <cols>
    <col min="1" max="3" width="9.140625" style="1"/>
    <col min="4" max="4" width="15" style="1" customWidth="1"/>
    <col min="5" max="5" width="17.140625" style="1" customWidth="1"/>
    <col min="6" max="16384" width="9.140625" style="1"/>
  </cols>
  <sheetData>
    <row r="2" spans="3:7">
      <c r="C2" s="1" t="s">
        <v>593</v>
      </c>
      <c r="D2" s="1" t="s">
        <v>594</v>
      </c>
      <c r="E2" s="1" t="s">
        <v>595</v>
      </c>
      <c r="F2" s="1" t="s">
        <v>596</v>
      </c>
      <c r="G2" s="1" t="s">
        <v>597</v>
      </c>
    </row>
    <row r="3" spans="3:7">
      <c r="C3" s="1" t="s">
        <v>598</v>
      </c>
      <c r="D3" s="49">
        <v>103.24366721677208</v>
      </c>
      <c r="E3" s="49">
        <v>106.24366721677208</v>
      </c>
      <c r="F3" s="49">
        <v>100.24366721677208</v>
      </c>
      <c r="G3" s="49">
        <v>97.243667216772081</v>
      </c>
    </row>
    <row r="4" spans="3:7">
      <c r="C4" s="1" t="s">
        <v>598</v>
      </c>
      <c r="D4" s="49">
        <v>104.58777793247158</v>
      </c>
      <c r="E4" s="49">
        <v>107.58777793247158</v>
      </c>
      <c r="F4" s="49">
        <v>101.58777793247158</v>
      </c>
      <c r="G4" s="49">
        <v>98.587777932471582</v>
      </c>
    </row>
    <row r="5" spans="3:7">
      <c r="C5" s="1" t="s">
        <v>599</v>
      </c>
      <c r="D5" s="49">
        <v>79.080590848221476</v>
      </c>
      <c r="E5" s="49">
        <v>82.080590848221476</v>
      </c>
      <c r="F5" s="49">
        <v>76.080590848221476</v>
      </c>
      <c r="G5" s="49">
        <v>73.080590848221476</v>
      </c>
    </row>
    <row r="6" spans="3:7">
      <c r="C6" s="1" t="s">
        <v>598</v>
      </c>
      <c r="D6" s="49">
        <v>77.481306386367194</v>
      </c>
      <c r="E6" s="49">
        <v>80.481306386367194</v>
      </c>
      <c r="F6" s="49">
        <v>74.481306386367194</v>
      </c>
      <c r="G6" s="49">
        <v>71.481306386367194</v>
      </c>
    </row>
    <row r="7" spans="3:7">
      <c r="C7" s="1" t="s">
        <v>598</v>
      </c>
      <c r="D7" s="49">
        <v>113.54537739936592</v>
      </c>
      <c r="E7" s="49">
        <v>116.54537739936592</v>
      </c>
      <c r="F7" s="49">
        <v>110.54537739936592</v>
      </c>
      <c r="G7" s="49">
        <v>107.54537739936592</v>
      </c>
    </row>
    <row r="8" spans="3:7">
      <c r="C8" s="1" t="s">
        <v>598</v>
      </c>
      <c r="D8" s="49">
        <v>72.773086383138946</v>
      </c>
      <c r="E8" s="49">
        <v>75.773086383138946</v>
      </c>
      <c r="F8" s="49">
        <v>69.773086383138946</v>
      </c>
      <c r="G8" s="49">
        <v>66.773086383138946</v>
      </c>
    </row>
    <row r="9" spans="3:7">
      <c r="C9" s="1" t="s">
        <v>599</v>
      </c>
      <c r="D9" s="49">
        <v>105.26402716695381</v>
      </c>
      <c r="E9" s="49">
        <v>108.26402716695381</v>
      </c>
      <c r="F9" s="49">
        <v>102.26402716695381</v>
      </c>
      <c r="G9" s="49">
        <v>99.264027166953809</v>
      </c>
    </row>
    <row r="10" spans="3:7">
      <c r="C10" s="1" t="s">
        <v>600</v>
      </c>
      <c r="D10" s="49">
        <v>120.60085667748388</v>
      </c>
      <c r="E10" s="49">
        <v>123.60085667748388</v>
      </c>
      <c r="F10" s="49">
        <v>117.60085667748388</v>
      </c>
      <c r="G10" s="49">
        <v>114.60085667748388</v>
      </c>
    </row>
    <row r="11" spans="3:7">
      <c r="C11" s="1" t="s">
        <v>599</v>
      </c>
      <c r="D11" s="49">
        <v>91.078528774055584</v>
      </c>
      <c r="E11" s="49">
        <v>94.078528774055584</v>
      </c>
      <c r="F11" s="49">
        <v>88.078528774055584</v>
      </c>
      <c r="G11" s="49">
        <v>85.078528774055584</v>
      </c>
    </row>
    <row r="12" spans="3:7">
      <c r="C12" s="1" t="s">
        <v>599</v>
      </c>
      <c r="D12" s="49">
        <v>97.837946959886963</v>
      </c>
      <c r="E12" s="49">
        <v>100.83794695988696</v>
      </c>
      <c r="F12" s="49">
        <v>94.837946959886963</v>
      </c>
      <c r="G12" s="49">
        <v>91.837946959886963</v>
      </c>
    </row>
    <row r="13" spans="3:7">
      <c r="C13" s="1" t="s">
        <v>598</v>
      </c>
      <c r="D13" s="49">
        <v>84.517902168231061</v>
      </c>
      <c r="E13" s="49">
        <v>87.517902168231061</v>
      </c>
      <c r="F13" s="49">
        <v>81.517902168231061</v>
      </c>
      <c r="G13" s="49">
        <v>78.517902168231061</v>
      </c>
    </row>
    <row r="14" spans="3:7">
      <c r="C14" s="1" t="s">
        <v>598</v>
      </c>
      <c r="D14" s="49">
        <v>88.405111363374786</v>
      </c>
      <c r="E14" s="49">
        <v>91.405111363374786</v>
      </c>
      <c r="F14" s="49">
        <v>85.405111363374786</v>
      </c>
      <c r="G14" s="49">
        <v>82.405111363374786</v>
      </c>
    </row>
    <row r="15" spans="3:7">
      <c r="C15" s="1" t="s">
        <v>599</v>
      </c>
      <c r="D15" s="49">
        <v>96.811383680397469</v>
      </c>
      <c r="E15" s="49">
        <v>99.811383680397469</v>
      </c>
      <c r="F15" s="49">
        <v>93.811383680397469</v>
      </c>
      <c r="G15" s="49">
        <v>90.811383680397469</v>
      </c>
    </row>
    <row r="16" spans="3:7">
      <c r="C16" s="1" t="s">
        <v>599</v>
      </c>
      <c r="D16" s="49">
        <v>105.12803870234001</v>
      </c>
      <c r="E16" s="49">
        <v>108.12803870234001</v>
      </c>
      <c r="F16" s="49">
        <v>102.12803870234001</v>
      </c>
      <c r="G16" s="49">
        <v>99.128038702340007</v>
      </c>
    </row>
    <row r="17" spans="3:7">
      <c r="C17" s="1" t="s">
        <v>600</v>
      </c>
      <c r="D17" s="49">
        <v>87.878539411055911</v>
      </c>
      <c r="E17" s="49">
        <v>90.878539411055911</v>
      </c>
      <c r="F17" s="49">
        <v>84.878539411055911</v>
      </c>
      <c r="G17" s="49">
        <v>81.878539411055911</v>
      </c>
    </row>
    <row r="18" spans="3:7">
      <c r="C18" s="1" t="s">
        <v>598</v>
      </c>
      <c r="D18" s="49">
        <v>82.282104984673623</v>
      </c>
      <c r="E18" s="49">
        <v>85.282104984673623</v>
      </c>
      <c r="F18" s="49">
        <v>79.282104984673623</v>
      </c>
      <c r="G18" s="49">
        <v>76.282104984673623</v>
      </c>
    </row>
    <row r="19" spans="3:7">
      <c r="C19" s="1" t="s">
        <v>598</v>
      </c>
      <c r="D19" s="49">
        <v>87.731094270011113</v>
      </c>
      <c r="E19" s="49">
        <v>90.731094270011113</v>
      </c>
      <c r="F19" s="49">
        <v>84.731094270011113</v>
      </c>
      <c r="G19" s="49">
        <v>81.731094270011113</v>
      </c>
    </row>
    <row r="20" spans="3:7">
      <c r="C20" s="1" t="s">
        <v>599</v>
      </c>
      <c r="D20" s="49">
        <v>85.3225869376259</v>
      </c>
      <c r="E20" s="49">
        <v>88.3225869376259</v>
      </c>
      <c r="F20" s="49">
        <v>82.3225869376259</v>
      </c>
      <c r="G20" s="49">
        <v>79.3225869376259</v>
      </c>
    </row>
    <row r="21" spans="3:7">
      <c r="C21" s="1" t="s">
        <v>598</v>
      </c>
      <c r="D21" s="49">
        <v>104.56202358419826</v>
      </c>
      <c r="E21" s="49">
        <v>107.56202358419826</v>
      </c>
      <c r="F21" s="49">
        <v>101.56202358419826</v>
      </c>
      <c r="G21" s="49">
        <v>98.562023584198258</v>
      </c>
    </row>
    <row r="22" spans="3:7">
      <c r="C22" s="1" t="s">
        <v>598</v>
      </c>
      <c r="D22" s="49">
        <v>85.502399866399685</v>
      </c>
      <c r="E22" s="49">
        <v>88.502399866399685</v>
      </c>
      <c r="F22" s="49">
        <v>82.502399866399685</v>
      </c>
      <c r="G22" s="49">
        <v>79.502399866399685</v>
      </c>
    </row>
    <row r="23" spans="3:7">
      <c r="C23" s="1" t="s">
        <v>598</v>
      </c>
      <c r="D23" s="49">
        <v>112.66976858024141</v>
      </c>
      <c r="E23" s="49">
        <v>115.66976858024141</v>
      </c>
      <c r="F23" s="49">
        <v>109.66976858024141</v>
      </c>
      <c r="G23" s="49">
        <v>106.66976858024141</v>
      </c>
    </row>
    <row r="24" spans="3:7">
      <c r="C24" s="1" t="s">
        <v>600</v>
      </c>
      <c r="D24" s="49">
        <v>92.650427387207415</v>
      </c>
      <c r="E24" s="49">
        <v>95.650427387207415</v>
      </c>
      <c r="F24" s="49">
        <v>89.650427387207415</v>
      </c>
      <c r="G24" s="49">
        <v>86.650427387207415</v>
      </c>
    </row>
    <row r="25" spans="3:7">
      <c r="C25" s="1" t="s">
        <v>600</v>
      </c>
      <c r="D25" s="49">
        <v>80.413353616774813</v>
      </c>
      <c r="E25" s="49">
        <v>83.413353616774813</v>
      </c>
      <c r="F25" s="49">
        <v>77.413353616774813</v>
      </c>
      <c r="G25" s="49">
        <v>74.413353616774813</v>
      </c>
    </row>
    <row r="26" spans="3:7">
      <c r="C26" s="1" t="s">
        <v>599</v>
      </c>
      <c r="D26" s="49">
        <v>94.191779543225962</v>
      </c>
      <c r="E26" s="49">
        <v>97.191779543225962</v>
      </c>
      <c r="F26" s="49">
        <v>91.191779543225962</v>
      </c>
      <c r="G26" s="49">
        <v>88.191779543225962</v>
      </c>
    </row>
    <row r="27" spans="3:7">
      <c r="C27" s="1" t="s">
        <v>599</v>
      </c>
      <c r="D27" s="49">
        <v>113.90474966123227</v>
      </c>
      <c r="E27" s="49">
        <v>116.90474966123227</v>
      </c>
      <c r="F27" s="49">
        <v>110.90474966123227</v>
      </c>
      <c r="G27" s="49">
        <v>107.90474966123227</v>
      </c>
    </row>
    <row r="28" spans="3:7">
      <c r="C28" s="1" t="s">
        <v>600</v>
      </c>
      <c r="D28" s="49">
        <v>73.934360393110964</v>
      </c>
      <c r="E28" s="49">
        <v>76.934360393110964</v>
      </c>
      <c r="F28" s="49">
        <v>70.934360393110964</v>
      </c>
      <c r="G28" s="49">
        <v>67.934360393110964</v>
      </c>
    </row>
    <row r="29" spans="3:7">
      <c r="C29" s="1" t="s">
        <v>598</v>
      </c>
      <c r="D29" s="49">
        <v>68.415587060948582</v>
      </c>
      <c r="E29" s="49">
        <v>71.415587060948582</v>
      </c>
      <c r="F29" s="49">
        <v>65.415587060948582</v>
      </c>
      <c r="G29" s="49">
        <v>62.415587060948575</v>
      </c>
    </row>
    <row r="30" spans="3:7">
      <c r="C30" s="1" t="s">
        <v>599</v>
      </c>
      <c r="D30" s="49">
        <v>73.524042665637182</v>
      </c>
      <c r="E30" s="49">
        <v>76.524042665637182</v>
      </c>
      <c r="F30" s="49">
        <v>70.524042665637182</v>
      </c>
      <c r="G30" s="49">
        <v>67.524042665637182</v>
      </c>
    </row>
    <row r="31" spans="3:7">
      <c r="C31" s="1" t="s">
        <v>598</v>
      </c>
      <c r="D31" s="49">
        <v>82.3662872096142</v>
      </c>
      <c r="E31" s="49">
        <v>85.3662872096142</v>
      </c>
      <c r="F31" s="49">
        <v>79.3662872096142</v>
      </c>
      <c r="G31" s="49">
        <v>76.3662872096142</v>
      </c>
    </row>
    <row r="32" spans="3:7">
      <c r="C32" s="1" t="s">
        <v>598</v>
      </c>
      <c r="D32" s="49">
        <v>93.977521614260525</v>
      </c>
      <c r="E32" s="49">
        <v>96.977521614260525</v>
      </c>
      <c r="F32" s="49">
        <v>90.977521614260525</v>
      </c>
      <c r="G32" s="49">
        <v>87.977521614260525</v>
      </c>
    </row>
    <row r="33" spans="3:7">
      <c r="C33" s="1" t="s">
        <v>600</v>
      </c>
      <c r="D33" s="49">
        <v>123.66680362896338</v>
      </c>
      <c r="E33" s="49">
        <v>126.66680362896338</v>
      </c>
      <c r="F33" s="49">
        <v>120.66680362896338</v>
      </c>
      <c r="G33" s="49">
        <v>117.66680362896338</v>
      </c>
    </row>
    <row r="34" spans="3:7">
      <c r="C34" s="1" t="s">
        <v>600</v>
      </c>
      <c r="D34" s="49">
        <v>78.375903084950494</v>
      </c>
      <c r="E34" s="49">
        <v>81.375903084950494</v>
      </c>
      <c r="F34" s="49">
        <v>75.375903084950494</v>
      </c>
      <c r="G34" s="49">
        <v>72.375903084950494</v>
      </c>
    </row>
    <row r="35" spans="3:7">
      <c r="C35" s="1" t="s">
        <v>599</v>
      </c>
      <c r="D35" s="49">
        <v>88.662628196891333</v>
      </c>
      <c r="E35" s="49">
        <v>91.662628196891333</v>
      </c>
      <c r="F35" s="49">
        <v>85.662628196891333</v>
      </c>
      <c r="G35" s="49">
        <v>82.662628196891333</v>
      </c>
    </row>
    <row r="36" spans="3:7">
      <c r="C36" s="1" t="s">
        <v>598</v>
      </c>
      <c r="D36" s="49">
        <v>89.624828091532819</v>
      </c>
      <c r="E36" s="49">
        <v>92.624828091532819</v>
      </c>
      <c r="F36" s="49">
        <v>86.624828091532819</v>
      </c>
      <c r="G36" s="49">
        <v>83.624828091532819</v>
      </c>
    </row>
    <row r="37" spans="3:7">
      <c r="C37" s="1" t="s">
        <v>599</v>
      </c>
      <c r="D37" s="49">
        <v>100.97686041888507</v>
      </c>
      <c r="E37" s="49">
        <v>103.97686041888507</v>
      </c>
      <c r="F37" s="49">
        <v>97.976860418885067</v>
      </c>
      <c r="G37" s="49">
        <v>94.976860418885067</v>
      </c>
    </row>
    <row r="38" spans="3:7">
      <c r="C38" s="1" t="s">
        <v>600</v>
      </c>
      <c r="D38" s="49">
        <v>116.61306766301486</v>
      </c>
      <c r="E38" s="49">
        <v>119.61306766301486</v>
      </c>
      <c r="F38" s="49">
        <v>113.61306766301486</v>
      </c>
      <c r="G38" s="49">
        <v>110.61306766301486</v>
      </c>
    </row>
    <row r="39" spans="3:7">
      <c r="C39" s="1" t="s">
        <v>599</v>
      </c>
      <c r="D39" s="49">
        <v>86.558331402864496</v>
      </c>
      <c r="E39" s="49">
        <v>89.558331402864496</v>
      </c>
      <c r="F39" s="49">
        <v>83.558331402864496</v>
      </c>
      <c r="G39" s="49">
        <v>80.558331402864496</v>
      </c>
    </row>
    <row r="40" spans="3:7">
      <c r="C40" s="1" t="s">
        <v>599</v>
      </c>
      <c r="D40" s="49">
        <v>80.847925197390111</v>
      </c>
      <c r="E40" s="49">
        <v>83.847925197390111</v>
      </c>
      <c r="F40" s="49">
        <v>77.847925197390111</v>
      </c>
      <c r="G40" s="49">
        <v>74.847925197390111</v>
      </c>
    </row>
    <row r="41" spans="3:7">
      <c r="C41" s="1" t="s">
        <v>598</v>
      </c>
      <c r="D41" s="49">
        <v>128.6016944978883</v>
      </c>
      <c r="E41" s="49">
        <v>131.6016944978883</v>
      </c>
      <c r="F41" s="49">
        <v>125.6016944978883</v>
      </c>
      <c r="G41" s="49">
        <v>122.6016944978883</v>
      </c>
    </row>
    <row r="42" spans="3:7">
      <c r="C42" s="1" t="s">
        <v>598</v>
      </c>
      <c r="D42" s="49">
        <v>100.39419944938942</v>
      </c>
      <c r="E42" s="49">
        <v>103.39419944938942</v>
      </c>
      <c r="F42" s="49">
        <v>97.394199449389419</v>
      </c>
      <c r="G42" s="49">
        <v>94.394199449389419</v>
      </c>
    </row>
    <row r="43" spans="3:7">
      <c r="C43" s="1" t="s">
        <v>599</v>
      </c>
      <c r="D43" s="49">
        <v>67.515696538128594</v>
      </c>
      <c r="E43" s="49">
        <v>70.515696538128594</v>
      </c>
      <c r="F43" s="49">
        <v>64.515696538128594</v>
      </c>
      <c r="G43" s="49">
        <v>61.515696538128594</v>
      </c>
    </row>
    <row r="44" spans="3:7">
      <c r="C44" s="1" t="s">
        <v>600</v>
      </c>
      <c r="D44" s="49">
        <v>74.788520189408715</v>
      </c>
      <c r="E44" s="49">
        <v>77.788520189408715</v>
      </c>
      <c r="F44" s="49">
        <v>71.788520189408715</v>
      </c>
      <c r="G44" s="49">
        <v>68.788520189408715</v>
      </c>
    </row>
    <row r="45" spans="3:7">
      <c r="C45" s="1" t="s">
        <v>599</v>
      </c>
      <c r="D45" s="49">
        <v>79.42706648453921</v>
      </c>
      <c r="E45" s="49">
        <v>82.42706648453921</v>
      </c>
      <c r="F45" s="49">
        <v>76.42706648453921</v>
      </c>
      <c r="G45" s="49">
        <v>73.42706648453921</v>
      </c>
    </row>
    <row r="46" spans="3:7">
      <c r="C46" s="1" t="s">
        <v>598</v>
      </c>
      <c r="D46" s="49">
        <v>78.86633424611388</v>
      </c>
      <c r="E46" s="49">
        <v>81.86633424611388</v>
      </c>
      <c r="F46" s="49">
        <v>75.86633424611388</v>
      </c>
      <c r="G46" s="49">
        <v>72.86633424611388</v>
      </c>
    </row>
    <row r="47" spans="3:7">
      <c r="C47" s="1" t="s">
        <v>599</v>
      </c>
      <c r="D47" s="49">
        <v>78.135778478465539</v>
      </c>
      <c r="E47" s="49">
        <v>81.135778478465539</v>
      </c>
      <c r="F47" s="49">
        <v>75.135778478465539</v>
      </c>
      <c r="G47" s="49">
        <v>72.135778478465539</v>
      </c>
    </row>
    <row r="48" spans="3:7">
      <c r="C48" s="1" t="s">
        <v>600</v>
      </c>
      <c r="D48" s="49">
        <v>91.570658260412912</v>
      </c>
      <c r="E48" s="49">
        <v>94.570658260412912</v>
      </c>
      <c r="F48" s="49">
        <v>88.570658260412912</v>
      </c>
      <c r="G48" s="49">
        <v>85.570658260412912</v>
      </c>
    </row>
    <row r="49" spans="3:7">
      <c r="C49" s="1" t="s">
        <v>600</v>
      </c>
      <c r="D49" s="49">
        <v>103.74058925035321</v>
      </c>
      <c r="E49" s="49">
        <v>106.74058925035321</v>
      </c>
      <c r="F49" s="49">
        <v>100.74058925035321</v>
      </c>
      <c r="G49" s="49">
        <v>97.74058925035321</v>
      </c>
    </row>
    <row r="50" spans="3:7">
      <c r="C50" s="1" t="s">
        <v>599</v>
      </c>
      <c r="D50" s="49">
        <v>83.040169403672508</v>
      </c>
      <c r="E50" s="49">
        <v>86.040169403672508</v>
      </c>
      <c r="F50" s="49">
        <v>80.040169403672508</v>
      </c>
      <c r="G50" s="49">
        <v>77.040169403672508</v>
      </c>
    </row>
    <row r="51" spans="3:7">
      <c r="C51" s="1" t="s">
        <v>600</v>
      </c>
      <c r="D51" s="49">
        <v>107.30951265443245</v>
      </c>
      <c r="E51" s="49">
        <v>110.30951265443245</v>
      </c>
      <c r="F51" s="49">
        <v>104.30951265443245</v>
      </c>
      <c r="G51" s="49">
        <v>101.30951265443245</v>
      </c>
    </row>
    <row r="52" spans="3:7">
      <c r="C52" s="1" t="s">
        <v>600</v>
      </c>
      <c r="D52" s="49">
        <v>91.139987869836517</v>
      </c>
      <c r="E52" s="49">
        <v>94.139987869836517</v>
      </c>
      <c r="F52" s="49">
        <v>88.139987869836517</v>
      </c>
      <c r="G52" s="49">
        <v>85.139987869836517</v>
      </c>
    </row>
    <row r="53" spans="3:7">
      <c r="C53" s="1" t="s">
        <v>600</v>
      </c>
      <c r="D53" s="49">
        <v>96.151662685809981</v>
      </c>
      <c r="E53" s="49">
        <v>99.151662685809981</v>
      </c>
      <c r="F53" s="49">
        <v>93.151662685809981</v>
      </c>
      <c r="G53" s="49">
        <v>90.151662685809981</v>
      </c>
    </row>
    <row r="54" spans="3:7">
      <c r="C54" s="1" t="s">
        <v>600</v>
      </c>
      <c r="D54" s="49">
        <v>103.08187614395013</v>
      </c>
      <c r="E54" s="49">
        <v>106.08187614395013</v>
      </c>
      <c r="F54" s="49">
        <v>100.08187614395013</v>
      </c>
      <c r="G54" s="49">
        <v>97.081876143950126</v>
      </c>
    </row>
    <row r="55" spans="3:7">
      <c r="C55" s="1" t="s">
        <v>600</v>
      </c>
      <c r="D55" s="49">
        <v>106.43858365748243</v>
      </c>
      <c r="E55" s="49">
        <v>109.43858365748243</v>
      </c>
      <c r="F55" s="49">
        <v>103.43858365748243</v>
      </c>
      <c r="G55" s="49">
        <v>100.43858365748243</v>
      </c>
    </row>
    <row r="56" spans="3:7">
      <c r="C56" s="1" t="s">
        <v>600</v>
      </c>
      <c r="D56" s="49">
        <v>72.176649864134887</v>
      </c>
      <c r="E56" s="49">
        <v>75.176649864134887</v>
      </c>
      <c r="F56" s="49">
        <v>69.176649864134887</v>
      </c>
      <c r="G56" s="49">
        <v>66.176649864134887</v>
      </c>
    </row>
    <row r="57" spans="3:7">
      <c r="C57" s="1" t="s">
        <v>598</v>
      </c>
      <c r="D57" s="49">
        <v>109.36807407960129</v>
      </c>
      <c r="E57" s="49">
        <v>112.36807407960129</v>
      </c>
      <c r="F57" s="49">
        <v>106.36807407960129</v>
      </c>
      <c r="G57" s="49">
        <v>103.36807407960129</v>
      </c>
    </row>
    <row r="58" spans="3:7">
      <c r="C58" s="1" t="s">
        <v>598</v>
      </c>
      <c r="D58" s="49">
        <v>97.941099194218793</v>
      </c>
      <c r="E58" s="49">
        <v>100.94109919421879</v>
      </c>
      <c r="F58" s="49">
        <v>94.941099194218793</v>
      </c>
      <c r="G58" s="49">
        <v>91.941099194218793</v>
      </c>
    </row>
    <row r="59" spans="3:7">
      <c r="C59" s="1" t="s">
        <v>599</v>
      </c>
      <c r="D59" s="49">
        <v>95.970626647462836</v>
      </c>
      <c r="E59" s="49">
        <v>98.970626647462836</v>
      </c>
      <c r="F59" s="49">
        <v>92.970626647462836</v>
      </c>
      <c r="G59" s="49">
        <v>89.970626647462836</v>
      </c>
    </row>
    <row r="60" spans="3:7">
      <c r="C60" s="1" t="s">
        <v>598</v>
      </c>
      <c r="D60" s="49">
        <v>107.45902700954672</v>
      </c>
      <c r="E60" s="49">
        <v>110.45902700954672</v>
      </c>
      <c r="F60" s="49">
        <v>104.45902700954672</v>
      </c>
      <c r="G60" s="49">
        <v>101.45902700954672</v>
      </c>
    </row>
    <row r="61" spans="3:7">
      <c r="C61" s="1" t="s">
        <v>599</v>
      </c>
      <c r="D61" s="49">
        <v>89.068892946908164</v>
      </c>
      <c r="E61" s="49">
        <v>92.068892946908164</v>
      </c>
      <c r="F61" s="49">
        <v>86.068892946908164</v>
      </c>
      <c r="G61" s="49">
        <v>83.068892946908164</v>
      </c>
    </row>
    <row r="62" spans="3:7">
      <c r="C62" s="1" t="s">
        <v>600</v>
      </c>
      <c r="D62" s="49">
        <v>92.605770779151385</v>
      </c>
      <c r="E62" s="49">
        <v>95.605770779151385</v>
      </c>
      <c r="F62" s="49">
        <v>89.605770779151385</v>
      </c>
      <c r="G62" s="49">
        <v>86.605770779151385</v>
      </c>
    </row>
    <row r="63" spans="3:7">
      <c r="C63" s="1" t="s">
        <v>598</v>
      </c>
      <c r="D63" s="49">
        <v>84.346284373042522</v>
      </c>
      <c r="E63" s="49">
        <v>87.346284373042522</v>
      </c>
      <c r="F63" s="49">
        <v>81.346284373042522</v>
      </c>
      <c r="G63" s="49">
        <v>78.346284373042522</v>
      </c>
    </row>
    <row r="64" spans="3:7">
      <c r="C64" s="1" t="s">
        <v>598</v>
      </c>
      <c r="D64" s="49">
        <v>80.707092957419491</v>
      </c>
      <c r="E64" s="49">
        <v>83.707092957419491</v>
      </c>
      <c r="F64" s="49">
        <v>77.707092957419491</v>
      </c>
      <c r="G64" s="49">
        <v>74.707092957419491</v>
      </c>
    </row>
    <row r="65" spans="3:7">
      <c r="C65" s="1" t="s">
        <v>598</v>
      </c>
      <c r="D65" s="49">
        <v>105.72945055587648</v>
      </c>
      <c r="E65" s="49">
        <v>108.72945055587648</v>
      </c>
      <c r="F65" s="49">
        <v>102.72945055587648</v>
      </c>
      <c r="G65" s="49">
        <v>99.729450555876483</v>
      </c>
    </row>
    <row r="66" spans="3:7">
      <c r="C66" s="1" t="s">
        <v>599</v>
      </c>
      <c r="D66" s="49">
        <v>76.105366018448734</v>
      </c>
      <c r="E66" s="49">
        <v>79.105366018448734</v>
      </c>
      <c r="F66" s="49">
        <v>73.105366018448734</v>
      </c>
      <c r="G66" s="49">
        <v>70.105366018448734</v>
      </c>
    </row>
    <row r="67" spans="3:7">
      <c r="C67" s="1" t="s">
        <v>598</v>
      </c>
      <c r="D67" s="49">
        <v>81.645190052134012</v>
      </c>
      <c r="E67" s="49">
        <v>84.645190052134012</v>
      </c>
      <c r="F67" s="49">
        <v>78.645190052134012</v>
      </c>
      <c r="G67" s="49">
        <v>75.645190052134012</v>
      </c>
    </row>
    <row r="68" spans="3:7">
      <c r="C68" s="1" t="s">
        <v>599</v>
      </c>
      <c r="D68" s="49">
        <v>100.45064921006876</v>
      </c>
      <c r="E68" s="49">
        <v>103.45064921006876</v>
      </c>
      <c r="F68" s="49">
        <v>97.450649210068761</v>
      </c>
      <c r="G68" s="49">
        <v>94.450649210068761</v>
      </c>
    </row>
    <row r="69" spans="3:7">
      <c r="C69" s="1" t="s">
        <v>599</v>
      </c>
      <c r="D69" s="49">
        <v>100.24935204528595</v>
      </c>
      <c r="E69" s="49">
        <v>103.24935204528595</v>
      </c>
      <c r="F69" s="49">
        <v>97.249352045285946</v>
      </c>
      <c r="G69" s="49">
        <v>94.249352045285946</v>
      </c>
    </row>
    <row r="70" spans="3:7">
      <c r="C70" s="1" t="s">
        <v>599</v>
      </c>
      <c r="D70" s="49">
        <v>68.819336703783236</v>
      </c>
      <c r="E70" s="49">
        <v>71.819336703783236</v>
      </c>
      <c r="F70" s="49">
        <v>65.819336703783236</v>
      </c>
      <c r="G70" s="49">
        <v>62.819336703783236</v>
      </c>
    </row>
    <row r="71" spans="3:7">
      <c r="C71" s="1" t="s">
        <v>599</v>
      </c>
      <c r="D71" s="49">
        <v>84.232258239766779</v>
      </c>
      <c r="E71" s="49">
        <v>87.232258239766779</v>
      </c>
      <c r="F71" s="49">
        <v>81.232258239766779</v>
      </c>
      <c r="G71" s="49">
        <v>78.232258239766779</v>
      </c>
    </row>
    <row r="72" spans="3:7">
      <c r="C72" s="1" t="s">
        <v>599</v>
      </c>
      <c r="D72" s="49">
        <v>64.90006783104667</v>
      </c>
      <c r="E72" s="49">
        <v>67.90006783104667</v>
      </c>
      <c r="F72" s="49">
        <v>61.90006783104667</v>
      </c>
      <c r="G72" s="49">
        <v>58.90006783104667</v>
      </c>
    </row>
    <row r="73" spans="3:7">
      <c r="C73" s="1" t="s">
        <v>598</v>
      </c>
      <c r="D73" s="49">
        <v>97.626426979085622</v>
      </c>
      <c r="E73" s="49">
        <v>100.62642697908562</v>
      </c>
      <c r="F73" s="49">
        <v>94.626426979085622</v>
      </c>
      <c r="G73" s="49">
        <v>91.626426979085622</v>
      </c>
    </row>
    <row r="74" spans="3:7">
      <c r="C74" s="1" t="s">
        <v>599</v>
      </c>
      <c r="D74" s="49">
        <v>87.133925120982681</v>
      </c>
      <c r="E74" s="49">
        <v>90.133925120982681</v>
      </c>
      <c r="F74" s="49">
        <v>84.133925120982681</v>
      </c>
      <c r="G74" s="49">
        <v>81.133925120982681</v>
      </c>
    </row>
    <row r="75" spans="3:7">
      <c r="C75" s="1" t="s">
        <v>598</v>
      </c>
      <c r="D75" s="49">
        <v>63.693393189206624</v>
      </c>
      <c r="E75" s="49">
        <v>66.693393189206631</v>
      </c>
      <c r="F75" s="49">
        <v>60.693393189206624</v>
      </c>
      <c r="G75" s="49">
        <v>57.693393189206624</v>
      </c>
    </row>
    <row r="76" spans="3:7">
      <c r="C76" s="1" t="s">
        <v>598</v>
      </c>
      <c r="D76" s="49">
        <v>90.018963758411871</v>
      </c>
      <c r="E76" s="49">
        <v>93.018963758411871</v>
      </c>
      <c r="F76" s="49">
        <v>87.018963758411871</v>
      </c>
      <c r="G76" s="49">
        <v>84.018963758411871</v>
      </c>
    </row>
    <row r="77" spans="3:7">
      <c r="C77" s="1" t="s">
        <v>598</v>
      </c>
      <c r="D77" s="49">
        <v>109.10056442065084</v>
      </c>
      <c r="E77" s="49">
        <v>112.10056442065084</v>
      </c>
      <c r="F77" s="49">
        <v>106.10056442065084</v>
      </c>
      <c r="G77" s="49">
        <v>103.10056442065084</v>
      </c>
    </row>
    <row r="78" spans="3:7">
      <c r="C78" s="1" t="s">
        <v>599</v>
      </c>
      <c r="D78" s="49">
        <v>93.612818759919008</v>
      </c>
      <c r="E78" s="49">
        <v>96.612818759919008</v>
      </c>
      <c r="F78" s="49">
        <v>90.612818759919008</v>
      </c>
      <c r="G78" s="49">
        <v>87.612818759919008</v>
      </c>
    </row>
    <row r="79" spans="3:7">
      <c r="C79" s="1" t="s">
        <v>600</v>
      </c>
      <c r="D79" s="49">
        <v>104.02955832470052</v>
      </c>
      <c r="E79" s="49">
        <v>107.02955832470052</v>
      </c>
      <c r="F79" s="49">
        <v>101.02955832470052</v>
      </c>
      <c r="G79" s="49">
        <v>98.029558324700517</v>
      </c>
    </row>
    <row r="80" spans="3:7">
      <c r="C80" s="1" t="s">
        <v>598</v>
      </c>
      <c r="D80" s="49">
        <v>110.72253193164109</v>
      </c>
      <c r="E80" s="49">
        <v>113.72253193164109</v>
      </c>
      <c r="F80" s="49">
        <v>107.72253193164109</v>
      </c>
      <c r="G80" s="49">
        <v>104.72253193164109</v>
      </c>
    </row>
    <row r="81" spans="3:7">
      <c r="C81" s="1" t="s">
        <v>600</v>
      </c>
      <c r="D81" s="49">
        <v>74.441392072104861</v>
      </c>
      <c r="E81" s="49">
        <v>77.441392072104861</v>
      </c>
      <c r="F81" s="49">
        <v>71.441392072104861</v>
      </c>
      <c r="G81" s="49">
        <v>68.441392072104861</v>
      </c>
    </row>
    <row r="82" spans="3:7">
      <c r="C82" s="1" t="s">
        <v>598</v>
      </c>
      <c r="D82" s="49">
        <v>94.704636750277672</v>
      </c>
      <c r="E82" s="49">
        <v>97.704636750277672</v>
      </c>
      <c r="F82" s="49">
        <v>91.704636750277672</v>
      </c>
      <c r="G82" s="49">
        <v>88.704636750277672</v>
      </c>
    </row>
    <row r="83" spans="3:7">
      <c r="C83" s="1" t="s">
        <v>600</v>
      </c>
      <c r="D83" s="49">
        <v>75.764354286066421</v>
      </c>
      <c r="E83" s="49">
        <v>78.764354286066421</v>
      </c>
      <c r="F83" s="49">
        <v>72.764354286066421</v>
      </c>
      <c r="G83" s="49">
        <v>69.764354286066421</v>
      </c>
    </row>
    <row r="84" spans="3:7">
      <c r="C84" s="1" t="s">
        <v>598</v>
      </c>
      <c r="D84" s="49">
        <v>88.367216750809064</v>
      </c>
      <c r="E84" s="49">
        <v>91.367216750809064</v>
      </c>
      <c r="F84" s="49">
        <v>85.367216750809064</v>
      </c>
      <c r="G84" s="49">
        <v>82.367216750809064</v>
      </c>
    </row>
    <row r="85" spans="3:7">
      <c r="C85" s="1" t="s">
        <v>598</v>
      </c>
      <c r="D85" s="49">
        <v>79.855754650465542</v>
      </c>
      <c r="E85" s="49">
        <v>82.855754650465542</v>
      </c>
      <c r="F85" s="49">
        <v>76.855754650465542</v>
      </c>
      <c r="G85" s="49">
        <v>73.855754650465542</v>
      </c>
    </row>
    <row r="86" spans="3:7">
      <c r="C86" s="1" t="s">
        <v>600</v>
      </c>
      <c r="D86" s="49">
        <v>75.295923524484337</v>
      </c>
      <c r="E86" s="49">
        <v>78.295923524484337</v>
      </c>
      <c r="F86" s="49">
        <v>72.295923524484337</v>
      </c>
      <c r="G86" s="49">
        <v>69.295923524484337</v>
      </c>
    </row>
    <row r="87" spans="3:7">
      <c r="C87" s="1" t="s">
        <v>599</v>
      </c>
      <c r="D87" s="49">
        <v>87.602475314833242</v>
      </c>
      <c r="E87" s="49">
        <v>90.602475314833242</v>
      </c>
      <c r="F87" s="49">
        <v>84.602475314833242</v>
      </c>
      <c r="G87" s="49">
        <v>81.602475314833242</v>
      </c>
    </row>
    <row r="88" spans="3:7">
      <c r="C88" s="1" t="s">
        <v>600</v>
      </c>
      <c r="D88" s="49">
        <v>103.45928724161233</v>
      </c>
      <c r="E88" s="49">
        <v>106.45928724161233</v>
      </c>
      <c r="F88" s="49">
        <v>100.45928724161233</v>
      </c>
      <c r="G88" s="49">
        <v>97.45928724161233</v>
      </c>
    </row>
    <row r="89" spans="3:7">
      <c r="C89" s="1" t="s">
        <v>598</v>
      </c>
      <c r="D89" s="49">
        <v>85.112135274450353</v>
      </c>
      <c r="E89" s="49">
        <v>88.112135274450353</v>
      </c>
      <c r="F89" s="49">
        <v>82.112135274450353</v>
      </c>
      <c r="G89" s="49">
        <v>79.112135274450353</v>
      </c>
    </row>
    <row r="90" spans="3:7">
      <c r="C90" s="1" t="s">
        <v>599</v>
      </c>
      <c r="D90" s="49">
        <v>90.935233767160241</v>
      </c>
      <c r="E90" s="49">
        <v>93.935233767160241</v>
      </c>
      <c r="F90" s="49">
        <v>87.935233767160241</v>
      </c>
      <c r="G90" s="49">
        <v>84.935233767160241</v>
      </c>
    </row>
    <row r="91" spans="3:7">
      <c r="C91" s="1" t="s">
        <v>598</v>
      </c>
      <c r="D91" s="49">
        <v>107.9903692787439</v>
      </c>
      <c r="E91" s="49">
        <v>110.9903692787439</v>
      </c>
      <c r="F91" s="49">
        <v>104.9903692787439</v>
      </c>
      <c r="G91" s="49">
        <v>101.9903692787439</v>
      </c>
    </row>
    <row r="92" spans="3:7">
      <c r="C92" s="1" t="s">
        <v>598</v>
      </c>
      <c r="D92" s="49">
        <v>105.18956839101378</v>
      </c>
      <c r="E92" s="49">
        <v>108.18956839101378</v>
      </c>
      <c r="F92" s="49">
        <v>102.18956839101378</v>
      </c>
      <c r="G92" s="49">
        <v>99.189568391013779</v>
      </c>
    </row>
    <row r="93" spans="3:7">
      <c r="C93" s="1" t="s">
        <v>598</v>
      </c>
      <c r="D93" s="49">
        <v>94.73423999018668</v>
      </c>
      <c r="E93" s="49">
        <v>97.73423999018668</v>
      </c>
      <c r="F93" s="49">
        <v>91.73423999018668</v>
      </c>
      <c r="G93" s="49">
        <v>88.73423999018668</v>
      </c>
    </row>
    <row r="94" spans="3:7">
      <c r="C94" s="1" t="s">
        <v>600</v>
      </c>
      <c r="D94" s="49">
        <v>117.01646866965754</v>
      </c>
      <c r="E94" s="49">
        <v>120.01646866965754</v>
      </c>
      <c r="F94" s="49">
        <v>114.01646866965754</v>
      </c>
      <c r="G94" s="49">
        <v>111.01646866965754</v>
      </c>
    </row>
    <row r="95" spans="3:7">
      <c r="C95" s="1" t="s">
        <v>598</v>
      </c>
      <c r="D95" s="49">
        <v>65.270933335695304</v>
      </c>
      <c r="E95" s="49">
        <v>68.270933335695304</v>
      </c>
      <c r="F95" s="49">
        <v>62.270933335695304</v>
      </c>
      <c r="G95" s="49">
        <v>59.270933335695304</v>
      </c>
    </row>
    <row r="96" spans="3:7">
      <c r="C96" s="1" t="s">
        <v>598</v>
      </c>
      <c r="D96" s="49">
        <v>53.652562998535736</v>
      </c>
      <c r="E96" s="49">
        <v>56.652562998535736</v>
      </c>
      <c r="F96" s="49">
        <v>50.652562998535736</v>
      </c>
      <c r="G96" s="49">
        <v>47.652562998535736</v>
      </c>
    </row>
    <row r="97" spans="3:7">
      <c r="C97" s="1" t="s">
        <v>599</v>
      </c>
      <c r="D97" s="49">
        <v>92.391189558429645</v>
      </c>
      <c r="E97" s="49">
        <v>95.391189558429645</v>
      </c>
      <c r="F97" s="49">
        <v>89.391189558429645</v>
      </c>
      <c r="G97" s="49">
        <v>86.391189558429645</v>
      </c>
    </row>
    <row r="98" spans="3:7">
      <c r="C98" s="1" t="s">
        <v>598</v>
      </c>
      <c r="D98" s="49">
        <v>87.420260249572181</v>
      </c>
      <c r="E98" s="49">
        <v>90.420260249572181</v>
      </c>
      <c r="F98" s="49">
        <v>84.420260249572181</v>
      </c>
      <c r="G98" s="49">
        <v>81.420260249572181</v>
      </c>
    </row>
    <row r="99" spans="3:7">
      <c r="C99" s="1" t="s">
        <v>598</v>
      </c>
      <c r="D99" s="49">
        <v>86.149711643059888</v>
      </c>
      <c r="E99" s="49">
        <v>89.149711643059888</v>
      </c>
      <c r="F99" s="49">
        <v>83.149711643059888</v>
      </c>
      <c r="G99" s="49">
        <v>80.149711643059888</v>
      </c>
    </row>
    <row r="100" spans="3:7">
      <c r="C100" s="1" t="s">
        <v>599</v>
      </c>
      <c r="D100" s="49">
        <v>73.506992678412971</v>
      </c>
      <c r="E100" s="49">
        <v>76.506992678412971</v>
      </c>
      <c r="F100" s="49">
        <v>70.506992678412971</v>
      </c>
      <c r="G100" s="49">
        <v>67.506992678412971</v>
      </c>
    </row>
    <row r="101" spans="3:7">
      <c r="C101" s="1" t="s">
        <v>600</v>
      </c>
      <c r="D101" s="49">
        <v>84.646355145732528</v>
      </c>
      <c r="E101" s="49">
        <v>87.646355145732528</v>
      </c>
      <c r="F101" s="49">
        <v>81.646355145732528</v>
      </c>
      <c r="G101" s="49">
        <v>78.646355145732528</v>
      </c>
    </row>
    <row r="102" spans="3:7">
      <c r="C102" s="1" t="s">
        <v>598</v>
      </c>
      <c r="D102" s="49">
        <v>97.589849226541801</v>
      </c>
      <c r="E102" s="49">
        <v>100.5898492265418</v>
      </c>
      <c r="F102" s="49">
        <v>94.589849226541801</v>
      </c>
      <c r="G102" s="49">
        <v>91.589849226541801</v>
      </c>
    </row>
    <row r="103" spans="3:7">
      <c r="C103" s="1" t="s">
        <v>599</v>
      </c>
      <c r="D103" s="49">
        <v>92.279057383767423</v>
      </c>
      <c r="E103" s="49">
        <v>95.279057383767423</v>
      </c>
      <c r="F103" s="49">
        <v>89.279057383767423</v>
      </c>
      <c r="G103" s="49">
        <v>86.279057383767423</v>
      </c>
    </row>
    <row r="104" spans="3:7">
      <c r="C104" s="1" t="s">
        <v>599</v>
      </c>
      <c r="D104" s="49">
        <v>63.297013820864095</v>
      </c>
      <c r="E104" s="49">
        <v>66.297013820864095</v>
      </c>
      <c r="F104" s="49">
        <v>60.297013820864095</v>
      </c>
      <c r="G104" s="49">
        <v>57.297013820864095</v>
      </c>
    </row>
    <row r="105" spans="3:7">
      <c r="C105" s="1" t="s">
        <v>599</v>
      </c>
      <c r="D105" s="49">
        <v>101.69146956794647</v>
      </c>
      <c r="E105" s="49">
        <v>104.69146956794647</v>
      </c>
      <c r="F105" s="49">
        <v>98.69146956794647</v>
      </c>
      <c r="G105" s="49">
        <v>95.69146956794647</v>
      </c>
    </row>
    <row r="106" spans="3:7">
      <c r="C106" s="1" t="s">
        <v>600</v>
      </c>
      <c r="D106" s="49">
        <v>109.39013137285235</v>
      </c>
      <c r="E106" s="49">
        <v>112.39013137285235</v>
      </c>
      <c r="F106" s="49">
        <v>106.39013137285235</v>
      </c>
      <c r="G106" s="49">
        <v>103.39013137285235</v>
      </c>
    </row>
    <row r="107" spans="3:7">
      <c r="C107" s="1" t="s">
        <v>598</v>
      </c>
      <c r="D107" s="49">
        <v>107.88044860749876</v>
      </c>
      <c r="E107" s="49">
        <v>110.88044860749876</v>
      </c>
      <c r="F107" s="49">
        <v>104.88044860749876</v>
      </c>
      <c r="G107" s="49">
        <v>101.88044860749876</v>
      </c>
    </row>
    <row r="108" spans="3:7">
      <c r="C108" s="1" t="s">
        <v>599</v>
      </c>
      <c r="D108" s="49">
        <v>96.022856306189993</v>
      </c>
      <c r="E108" s="49">
        <v>99.022856306189993</v>
      </c>
      <c r="F108" s="49">
        <v>93.022856306189993</v>
      </c>
      <c r="G108" s="49">
        <v>90.022856306189993</v>
      </c>
    </row>
    <row r="109" spans="3:7">
      <c r="C109" s="1" t="s">
        <v>600</v>
      </c>
      <c r="D109" s="49">
        <v>88.711532405421863</v>
      </c>
      <c r="E109" s="49">
        <v>91.711532405421863</v>
      </c>
      <c r="F109" s="49">
        <v>85.711532405421863</v>
      </c>
      <c r="G109" s="49">
        <v>82.711532405421863</v>
      </c>
    </row>
    <row r="110" spans="3:7">
      <c r="C110" s="1" t="s">
        <v>600</v>
      </c>
      <c r="D110" s="49">
        <v>69.499028284058397</v>
      </c>
      <c r="E110" s="49">
        <v>72.499028284058397</v>
      </c>
      <c r="F110" s="49">
        <v>66.499028284058397</v>
      </c>
      <c r="G110" s="49">
        <v>63.499028284058397</v>
      </c>
    </row>
    <row r="111" spans="3:7">
      <c r="C111" s="1" t="s">
        <v>599</v>
      </c>
      <c r="D111" s="49">
        <v>90.426817423807691</v>
      </c>
      <c r="E111" s="49">
        <v>93.426817423807691</v>
      </c>
      <c r="F111" s="49">
        <v>87.426817423807691</v>
      </c>
      <c r="G111" s="49">
        <v>84.426817423807691</v>
      </c>
    </row>
    <row r="112" spans="3:7">
      <c r="C112" s="1" t="s">
        <v>599</v>
      </c>
      <c r="D112" s="49">
        <v>99.693433994651599</v>
      </c>
      <c r="E112" s="49">
        <v>102.6934339946516</v>
      </c>
      <c r="F112" s="49">
        <v>96.693433994651599</v>
      </c>
      <c r="G112" s="49">
        <v>93.693433994651599</v>
      </c>
    </row>
    <row r="113" spans="3:7">
      <c r="C113" s="1" t="s">
        <v>598</v>
      </c>
      <c r="D113" s="49">
        <v>99.704651902402546</v>
      </c>
      <c r="E113" s="49">
        <v>102.70465190240255</v>
      </c>
      <c r="F113" s="49">
        <v>96.704651902402546</v>
      </c>
      <c r="G113" s="49">
        <v>93.704651902402546</v>
      </c>
    </row>
    <row r="114" spans="3:7">
      <c r="C114" s="1" t="s">
        <v>598</v>
      </c>
      <c r="D114" s="49">
        <v>113.17567356228795</v>
      </c>
      <c r="E114" s="49">
        <v>116.17567356228795</v>
      </c>
      <c r="F114" s="49">
        <v>110.17567356228795</v>
      </c>
      <c r="G114" s="49">
        <v>107.17567356228795</v>
      </c>
    </row>
    <row r="115" spans="3:7">
      <c r="C115" s="1" t="s">
        <v>600</v>
      </c>
      <c r="D115" s="49">
        <v>98.581256673356236</v>
      </c>
      <c r="E115" s="49">
        <v>101.58125667335624</v>
      </c>
      <c r="F115" s="49">
        <v>95.581256673356236</v>
      </c>
      <c r="G115" s="49">
        <v>92.581256673356236</v>
      </c>
    </row>
    <row r="116" spans="3:7">
      <c r="C116" s="1" t="s">
        <v>599</v>
      </c>
      <c r="D116" s="49">
        <v>104.7367103790008</v>
      </c>
      <c r="E116" s="49">
        <v>107.7367103790008</v>
      </c>
      <c r="F116" s="49">
        <v>101.7367103790008</v>
      </c>
      <c r="G116" s="49">
        <v>98.736710379000797</v>
      </c>
    </row>
    <row r="117" spans="3:7">
      <c r="C117" s="1" t="s">
        <v>598</v>
      </c>
      <c r="D117" s="49">
        <v>80.923428623683449</v>
      </c>
      <c r="E117" s="49">
        <v>83.923428623683449</v>
      </c>
      <c r="F117" s="49">
        <v>77.923428623683449</v>
      </c>
      <c r="G117" s="49">
        <v>74.923428623683449</v>
      </c>
    </row>
    <row r="118" spans="3:7">
      <c r="C118" s="1" t="s">
        <v>600</v>
      </c>
      <c r="D118" s="49">
        <v>90.329420628874118</v>
      </c>
      <c r="E118" s="49">
        <v>93.329420628874118</v>
      </c>
      <c r="F118" s="49">
        <v>87.329420628874118</v>
      </c>
      <c r="G118" s="49">
        <v>84.329420628874118</v>
      </c>
    </row>
    <row r="119" spans="3:7">
      <c r="C119" s="1" t="s">
        <v>598</v>
      </c>
      <c r="D119" s="49">
        <v>67.148884232762427</v>
      </c>
      <c r="E119" s="49">
        <v>70.148884232762427</v>
      </c>
      <c r="F119" s="49">
        <v>64.148884232762427</v>
      </c>
      <c r="G119" s="49">
        <v>61.148884232762427</v>
      </c>
    </row>
    <row r="120" spans="3:7">
      <c r="C120" s="1" t="s">
        <v>600</v>
      </c>
      <c r="D120" s="49">
        <v>92.427381404403306</v>
      </c>
      <c r="E120" s="49">
        <v>95.427381404403306</v>
      </c>
      <c r="F120" s="49">
        <v>89.427381404403306</v>
      </c>
      <c r="G120" s="49">
        <v>86.427381404403306</v>
      </c>
    </row>
    <row r="121" spans="3:7">
      <c r="C121" s="1" t="s">
        <v>598</v>
      </c>
      <c r="D121" s="49">
        <v>117.06744493811766</v>
      </c>
      <c r="E121" s="49">
        <v>120.06744493811766</v>
      </c>
      <c r="F121" s="49">
        <v>114.06744493811766</v>
      </c>
      <c r="G121" s="49">
        <v>111.06744493811766</v>
      </c>
    </row>
    <row r="122" spans="3:7">
      <c r="C122" s="1" t="s">
        <v>599</v>
      </c>
      <c r="D122" s="49">
        <v>88.606005935774164</v>
      </c>
      <c r="E122" s="49">
        <v>91.606005935774164</v>
      </c>
      <c r="F122" s="49">
        <v>85.606005935774164</v>
      </c>
      <c r="G122" s="49">
        <v>82.606005935774164</v>
      </c>
    </row>
    <row r="123" spans="3:7">
      <c r="C123" s="1" t="s">
        <v>598</v>
      </c>
      <c r="D123" s="49">
        <v>83.251445040605859</v>
      </c>
      <c r="E123" s="49">
        <v>86.251445040605859</v>
      </c>
      <c r="F123" s="49">
        <v>80.251445040605859</v>
      </c>
      <c r="G123" s="49">
        <v>77.251445040605859</v>
      </c>
    </row>
    <row r="124" spans="3:7">
      <c r="C124" s="1" t="s">
        <v>598</v>
      </c>
      <c r="D124" s="49">
        <v>91.362278816074223</v>
      </c>
      <c r="E124" s="49">
        <v>94.362278816074223</v>
      </c>
      <c r="F124" s="49">
        <v>88.362278816074223</v>
      </c>
      <c r="G124" s="49">
        <v>85.362278816074223</v>
      </c>
    </row>
    <row r="125" spans="3:7">
      <c r="C125" s="1" t="s">
        <v>598</v>
      </c>
      <c r="D125" s="49">
        <v>83.907540717348638</v>
      </c>
      <c r="E125" s="49">
        <v>86.907540717348638</v>
      </c>
      <c r="F125" s="49">
        <v>80.907540717348638</v>
      </c>
      <c r="G125" s="49">
        <v>77.907540717348638</v>
      </c>
    </row>
    <row r="126" spans="3:7">
      <c r="C126" s="1" t="s">
        <v>599</v>
      </c>
      <c r="D126" s="49">
        <v>77.187324080527404</v>
      </c>
      <c r="E126" s="49">
        <v>80.187324080527404</v>
      </c>
      <c r="F126" s="49">
        <v>74.187324080527404</v>
      </c>
      <c r="G126" s="49">
        <v>71.187324080527404</v>
      </c>
    </row>
    <row r="127" spans="3:7">
      <c r="C127" s="1" t="s">
        <v>600</v>
      </c>
      <c r="D127" s="49">
        <v>72.218962811608236</v>
      </c>
      <c r="E127" s="49">
        <v>75.218962811608236</v>
      </c>
      <c r="F127" s="49">
        <v>69.218962811608236</v>
      </c>
      <c r="G127" s="49">
        <v>66.218962811608236</v>
      </c>
    </row>
    <row r="128" spans="3:7">
      <c r="C128" s="1" t="s">
        <v>600</v>
      </c>
      <c r="D128" s="49">
        <v>77.02219410493629</v>
      </c>
      <c r="E128" s="49">
        <v>80.02219410493629</v>
      </c>
      <c r="F128" s="49">
        <v>74.02219410493629</v>
      </c>
      <c r="G128" s="49">
        <v>71.02219410493629</v>
      </c>
    </row>
    <row r="129" spans="3:7">
      <c r="C129" s="1" t="s">
        <v>600</v>
      </c>
      <c r="D129" s="49">
        <v>93.073835134303749</v>
      </c>
      <c r="E129" s="49">
        <v>96.073835134303749</v>
      </c>
      <c r="F129" s="49">
        <v>90.073835134303749</v>
      </c>
      <c r="G129" s="49">
        <v>87.073835134303749</v>
      </c>
    </row>
    <row r="130" spans="3:7">
      <c r="C130" s="1" t="s">
        <v>600</v>
      </c>
      <c r="D130" s="49">
        <v>88.248044139959489</v>
      </c>
      <c r="E130" s="49">
        <v>91.248044139959489</v>
      </c>
      <c r="F130" s="49">
        <v>85.248044139959489</v>
      </c>
      <c r="G130" s="49">
        <v>82.248044139959489</v>
      </c>
    </row>
    <row r="131" spans="3:7">
      <c r="C131" s="1" t="s">
        <v>598</v>
      </c>
      <c r="D131" s="49">
        <v>68.551377981145379</v>
      </c>
      <c r="E131" s="49">
        <v>71.551377981145379</v>
      </c>
      <c r="F131" s="49">
        <v>65.551377981145379</v>
      </c>
      <c r="G131" s="49">
        <v>62.551377981145379</v>
      </c>
    </row>
    <row r="132" spans="3:7">
      <c r="C132" s="1" t="s">
        <v>598</v>
      </c>
      <c r="D132" s="49">
        <v>92.992761622956721</v>
      </c>
      <c r="E132" s="49">
        <v>95.992761622956721</v>
      </c>
      <c r="F132" s="49">
        <v>89.992761622956721</v>
      </c>
      <c r="G132" s="49">
        <v>86.992761622956721</v>
      </c>
    </row>
    <row r="133" spans="3:7">
      <c r="C133" s="1" t="s">
        <v>599</v>
      </c>
      <c r="D133" s="49">
        <v>84.210983640551973</v>
      </c>
      <c r="E133" s="49">
        <v>87.210983640551973</v>
      </c>
      <c r="F133" s="49">
        <v>81.210983640551973</v>
      </c>
      <c r="G133" s="49">
        <v>78.210983640551973</v>
      </c>
    </row>
    <row r="134" spans="3:7">
      <c r="C134" s="1" t="s">
        <v>598</v>
      </c>
      <c r="D134" s="49">
        <v>109.39283880723784</v>
      </c>
      <c r="E134" s="49">
        <v>112.39283880723784</v>
      </c>
      <c r="F134" s="49">
        <v>106.39283880723784</v>
      </c>
      <c r="G134" s="49">
        <v>103.39283880723784</v>
      </c>
    </row>
    <row r="135" spans="3:7">
      <c r="C135" s="1" t="s">
        <v>598</v>
      </c>
      <c r="D135" s="49">
        <v>89.131458682430875</v>
      </c>
      <c r="E135" s="49">
        <v>92.131458682430875</v>
      </c>
      <c r="F135" s="49">
        <v>86.131458682430875</v>
      </c>
      <c r="G135" s="49">
        <v>83.131458682430875</v>
      </c>
    </row>
    <row r="136" spans="3:7">
      <c r="C136" s="1" t="s">
        <v>598</v>
      </c>
      <c r="D136" s="49">
        <v>88.962224014295586</v>
      </c>
      <c r="E136" s="49">
        <v>91.962224014295586</v>
      </c>
      <c r="F136" s="49">
        <v>85.962224014295586</v>
      </c>
      <c r="G136" s="49">
        <v>82.962224014295586</v>
      </c>
    </row>
    <row r="137" spans="3:7">
      <c r="C137" s="1" t="s">
        <v>598</v>
      </c>
      <c r="D137" s="49">
        <v>79.59579229337433</v>
      </c>
      <c r="E137" s="49">
        <v>82.59579229337433</v>
      </c>
      <c r="F137" s="49">
        <v>76.59579229337433</v>
      </c>
      <c r="G137" s="49">
        <v>73.59579229337433</v>
      </c>
    </row>
    <row r="138" spans="3:7">
      <c r="C138" s="1" t="s">
        <v>598</v>
      </c>
      <c r="D138" s="49">
        <v>88.070765615283989</v>
      </c>
      <c r="E138" s="49">
        <v>91.070765615283989</v>
      </c>
      <c r="F138" s="49">
        <v>85.070765615283989</v>
      </c>
      <c r="G138" s="49">
        <v>82.070765615283989</v>
      </c>
    </row>
    <row r="139" spans="3:7">
      <c r="C139" s="1" t="s">
        <v>599</v>
      </c>
      <c r="D139" s="49">
        <v>79.955433471226584</v>
      </c>
      <c r="E139" s="49">
        <v>82.955433471226584</v>
      </c>
      <c r="F139" s="49">
        <v>76.955433471226584</v>
      </c>
      <c r="G139" s="49">
        <v>73.955433471226584</v>
      </c>
    </row>
    <row r="140" spans="3:7">
      <c r="C140" s="1" t="s">
        <v>600</v>
      </c>
      <c r="D140" s="49">
        <v>89.510426533163212</v>
      </c>
      <c r="E140" s="49">
        <v>92.510426533163212</v>
      </c>
      <c r="F140" s="49">
        <v>86.510426533163212</v>
      </c>
      <c r="G140" s="49">
        <v>83.510426533163212</v>
      </c>
    </row>
    <row r="141" spans="3:7">
      <c r="C141" s="1" t="s">
        <v>599</v>
      </c>
      <c r="D141" s="49">
        <v>95.2934540479757</v>
      </c>
      <c r="E141" s="49">
        <v>98.2934540479757</v>
      </c>
      <c r="F141" s="49">
        <v>92.2934540479757</v>
      </c>
      <c r="G141" s="49">
        <v>89.2934540479757</v>
      </c>
    </row>
    <row r="142" spans="3:7">
      <c r="C142" s="1" t="s">
        <v>599</v>
      </c>
      <c r="D142" s="49">
        <v>107.33178340571864</v>
      </c>
      <c r="E142" s="49">
        <v>110.33178340571864</v>
      </c>
      <c r="F142" s="49">
        <v>104.33178340571864</v>
      </c>
      <c r="G142" s="49">
        <v>101.33178340571864</v>
      </c>
    </row>
    <row r="143" spans="3:7">
      <c r="C143" s="1" t="s">
        <v>598</v>
      </c>
      <c r="D143" s="49">
        <v>93.69406149324351</v>
      </c>
      <c r="E143" s="49">
        <v>96.69406149324351</v>
      </c>
      <c r="F143" s="49">
        <v>90.69406149324351</v>
      </c>
      <c r="G143" s="49">
        <v>87.69406149324351</v>
      </c>
    </row>
    <row r="144" spans="3:7">
      <c r="C144" s="1" t="s">
        <v>599</v>
      </c>
      <c r="D144" s="49">
        <v>99.599209675936265</v>
      </c>
      <c r="E144" s="49">
        <v>102.59920967593627</v>
      </c>
      <c r="F144" s="49">
        <v>96.599209675936265</v>
      </c>
      <c r="G144" s="49">
        <v>93.599209675936265</v>
      </c>
    </row>
    <row r="145" spans="3:7">
      <c r="C145" s="1" t="s">
        <v>600</v>
      </c>
      <c r="D145" s="49">
        <v>85.506184273668524</v>
      </c>
      <c r="E145" s="49">
        <v>88.506184273668524</v>
      </c>
      <c r="F145" s="49">
        <v>82.506184273668524</v>
      </c>
      <c r="G145" s="49">
        <v>79.506184273668524</v>
      </c>
    </row>
    <row r="146" spans="3:7">
      <c r="C146" s="1" t="s">
        <v>600</v>
      </c>
      <c r="D146" s="49">
        <v>96.077016508664499</v>
      </c>
      <c r="E146" s="49">
        <v>99.077016508664499</v>
      </c>
      <c r="F146" s="49">
        <v>93.077016508664499</v>
      </c>
      <c r="G146" s="49">
        <v>90.077016508664499</v>
      </c>
    </row>
    <row r="147" spans="3:7">
      <c r="C147" s="1" t="s">
        <v>599</v>
      </c>
      <c r="D147" s="49">
        <v>100.69783535572844</v>
      </c>
      <c r="E147" s="49">
        <v>103.69783535572844</v>
      </c>
      <c r="F147" s="49">
        <v>97.697835355728444</v>
      </c>
      <c r="G147" s="49">
        <v>94.697835355728444</v>
      </c>
    </row>
    <row r="148" spans="3:7">
      <c r="C148" s="1" t="s">
        <v>600</v>
      </c>
      <c r="D148" s="49">
        <v>89.264698338229309</v>
      </c>
      <c r="E148" s="49">
        <v>92.264698338229309</v>
      </c>
      <c r="F148" s="49">
        <v>86.264698338229309</v>
      </c>
      <c r="G148" s="49">
        <v>83.264698338229309</v>
      </c>
    </row>
    <row r="149" spans="3:7">
      <c r="C149" s="1" t="s">
        <v>598</v>
      </c>
      <c r="D149" s="49">
        <v>88.550774466174303</v>
      </c>
      <c r="E149" s="49">
        <v>91.550774466174303</v>
      </c>
      <c r="F149" s="49">
        <v>85.550774466174303</v>
      </c>
      <c r="G149" s="49">
        <v>82.550774466174303</v>
      </c>
    </row>
    <row r="150" spans="3:7">
      <c r="C150" s="1" t="s">
        <v>598</v>
      </c>
      <c r="D150" s="49">
        <v>70.063101553519772</v>
      </c>
      <c r="E150" s="49">
        <v>73.063101553519772</v>
      </c>
      <c r="F150" s="49">
        <v>67.063101553519772</v>
      </c>
      <c r="G150" s="49">
        <v>64.063101553519772</v>
      </c>
    </row>
    <row r="151" spans="3:7">
      <c r="C151" s="1" t="s">
        <v>598</v>
      </c>
      <c r="D151" s="49">
        <v>83.777240226643244</v>
      </c>
      <c r="E151" s="49">
        <v>86.777240226643244</v>
      </c>
      <c r="F151" s="49">
        <v>80.777240226643244</v>
      </c>
      <c r="G151" s="49">
        <v>77.777240226643244</v>
      </c>
    </row>
    <row r="152" spans="3:7">
      <c r="C152" s="1" t="s">
        <v>599</v>
      </c>
      <c r="D152" s="49">
        <v>112.88230420218783</v>
      </c>
      <c r="E152" s="49">
        <v>115.88230420218783</v>
      </c>
      <c r="F152" s="49">
        <v>109.88230420218783</v>
      </c>
      <c r="G152" s="49">
        <v>106.88230420218783</v>
      </c>
    </row>
    <row r="153" spans="3:7">
      <c r="C153" s="1" t="s">
        <v>598</v>
      </c>
      <c r="D153" s="49">
        <v>85.990563605200038</v>
      </c>
      <c r="E153" s="49">
        <v>88.990563605200038</v>
      </c>
      <c r="F153" s="49">
        <v>82.990563605200038</v>
      </c>
      <c r="G153" s="49">
        <v>79.990563605200038</v>
      </c>
    </row>
    <row r="154" spans="3:7">
      <c r="C154" s="1" t="s">
        <v>599</v>
      </c>
      <c r="D154" s="49">
        <v>105.36461830595535</v>
      </c>
      <c r="E154" s="49">
        <v>108.36461830595535</v>
      </c>
      <c r="F154" s="49">
        <v>102.36461830595535</v>
      </c>
      <c r="G154" s="49">
        <v>99.364618305955347</v>
      </c>
    </row>
    <row r="155" spans="3:7">
      <c r="C155" s="1" t="s">
        <v>599</v>
      </c>
      <c r="D155" s="49">
        <v>75.38072370666373</v>
      </c>
      <c r="E155" s="49">
        <v>78.38072370666373</v>
      </c>
      <c r="F155" s="49">
        <v>72.38072370666373</v>
      </c>
      <c r="G155" s="49">
        <v>69.38072370666373</v>
      </c>
    </row>
    <row r="156" spans="3:7">
      <c r="C156" s="1" t="s">
        <v>599</v>
      </c>
      <c r="D156" s="49">
        <v>87.141752014292337</v>
      </c>
      <c r="E156" s="49">
        <v>90.141752014292337</v>
      </c>
      <c r="F156" s="49">
        <v>84.141752014292337</v>
      </c>
      <c r="G156" s="49">
        <v>81.141752014292337</v>
      </c>
    </row>
    <row r="157" spans="3:7">
      <c r="C157" s="1" t="s">
        <v>599</v>
      </c>
      <c r="D157" s="49">
        <v>83.719338942493096</v>
      </c>
      <c r="E157" s="49">
        <v>86.719338942493096</v>
      </c>
      <c r="F157" s="49">
        <v>80.719338942493096</v>
      </c>
      <c r="G157" s="49">
        <v>77.719338942493096</v>
      </c>
    </row>
    <row r="158" spans="3:7">
      <c r="C158" s="1" t="s">
        <v>598</v>
      </c>
      <c r="D158" s="49">
        <v>88.133437577658214</v>
      </c>
      <c r="E158" s="49">
        <v>91.133437577658214</v>
      </c>
      <c r="F158" s="49">
        <v>85.133437577658214</v>
      </c>
      <c r="G158" s="49">
        <v>82.133437577658214</v>
      </c>
    </row>
    <row r="159" spans="3:7">
      <c r="C159" s="1" t="s">
        <v>598</v>
      </c>
      <c r="D159" s="49">
        <v>103.22072274582408</v>
      </c>
      <c r="E159" s="49">
        <v>106.22072274582408</v>
      </c>
      <c r="F159" s="49">
        <v>100.22072274582408</v>
      </c>
      <c r="G159" s="49">
        <v>97.220722745824077</v>
      </c>
    </row>
    <row r="160" spans="3:7">
      <c r="C160" s="1" t="s">
        <v>598</v>
      </c>
      <c r="D160" s="49">
        <v>99.236525890492786</v>
      </c>
      <c r="E160" s="49">
        <v>102.23652589049279</v>
      </c>
      <c r="F160" s="49">
        <v>96.236525890492786</v>
      </c>
      <c r="G160" s="49">
        <v>93.236525890492786</v>
      </c>
    </row>
    <row r="161" spans="3:7">
      <c r="C161" s="1" t="s">
        <v>598</v>
      </c>
      <c r="D161" s="49">
        <v>78.658732224734592</v>
      </c>
      <c r="E161" s="49">
        <v>81.658732224734592</v>
      </c>
      <c r="F161" s="49">
        <v>75.658732224734592</v>
      </c>
      <c r="G161" s="49">
        <v>72.658732224734592</v>
      </c>
    </row>
    <row r="162" spans="3:7">
      <c r="C162" s="1" t="s">
        <v>598</v>
      </c>
      <c r="D162" s="49">
        <v>82.646972042165004</v>
      </c>
      <c r="E162" s="49">
        <v>85.646972042165004</v>
      </c>
      <c r="F162" s="49">
        <v>79.646972042165004</v>
      </c>
      <c r="G162" s="49">
        <v>76.646972042165004</v>
      </c>
    </row>
    <row r="163" spans="3:7">
      <c r="C163" s="1" t="s">
        <v>599</v>
      </c>
      <c r="D163" s="49">
        <v>90.341447232198604</v>
      </c>
      <c r="E163" s="49">
        <v>93.341447232198604</v>
      </c>
      <c r="F163" s="49">
        <v>87.341447232198604</v>
      </c>
      <c r="G163" s="49">
        <v>84.341447232198604</v>
      </c>
    </row>
    <row r="164" spans="3:7">
      <c r="C164" s="1" t="s">
        <v>598</v>
      </c>
      <c r="D164" s="49">
        <v>64.111904603030752</v>
      </c>
      <c r="E164" s="49">
        <v>67.111904603030752</v>
      </c>
      <c r="F164" s="49">
        <v>61.111904603030744</v>
      </c>
      <c r="G164" s="49">
        <v>58.111904603030744</v>
      </c>
    </row>
    <row r="165" spans="3:7">
      <c r="C165" s="1" t="s">
        <v>598</v>
      </c>
      <c r="D165" s="49">
        <v>100.47810896445611</v>
      </c>
      <c r="E165" s="49">
        <v>103.47810896445611</v>
      </c>
      <c r="F165" s="49">
        <v>97.478108964456112</v>
      </c>
      <c r="G165" s="49">
        <v>94.478108964456112</v>
      </c>
    </row>
    <row r="166" spans="3:7">
      <c r="C166" s="1" t="s">
        <v>599</v>
      </c>
      <c r="D166" s="49">
        <v>90.950498983494072</v>
      </c>
      <c r="E166" s="49">
        <v>93.950498983494072</v>
      </c>
      <c r="F166" s="49">
        <v>87.950498983494072</v>
      </c>
      <c r="G166" s="49">
        <v>84.950498983494072</v>
      </c>
    </row>
    <row r="167" spans="3:7">
      <c r="C167" s="1" t="s">
        <v>600</v>
      </c>
      <c r="D167" s="49">
        <v>100.75661872411072</v>
      </c>
      <c r="E167" s="49">
        <v>103.75661872411072</v>
      </c>
      <c r="F167" s="49">
        <v>97.756618724110723</v>
      </c>
      <c r="G167" s="49">
        <v>94.756618724110723</v>
      </c>
    </row>
    <row r="168" spans="3:7">
      <c r="C168" s="1" t="s">
        <v>599</v>
      </c>
      <c r="D168" s="49">
        <v>81.604246446844741</v>
      </c>
      <c r="E168" s="49">
        <v>84.604246446844741</v>
      </c>
      <c r="F168" s="49">
        <v>78.604246446844741</v>
      </c>
      <c r="G168" s="49">
        <v>75.604246446844741</v>
      </c>
    </row>
    <row r="169" spans="3:7">
      <c r="C169" s="1" t="s">
        <v>600</v>
      </c>
      <c r="D169" s="49">
        <v>118.81556302951881</v>
      </c>
      <c r="E169" s="49">
        <v>121.81556302951881</v>
      </c>
      <c r="F169" s="49">
        <v>115.81556302951881</v>
      </c>
      <c r="G169" s="49">
        <v>112.81556302951881</v>
      </c>
    </row>
    <row r="170" spans="3:7">
      <c r="C170" s="1" t="s">
        <v>598</v>
      </c>
      <c r="D170" s="49">
        <v>112.08228470282378</v>
      </c>
      <c r="E170" s="49">
        <v>115.08228470282378</v>
      </c>
      <c r="F170" s="49">
        <v>109.08228470282378</v>
      </c>
      <c r="G170" s="49">
        <v>106.08228470282378</v>
      </c>
    </row>
    <row r="171" spans="3:7">
      <c r="C171" s="1" t="s">
        <v>600</v>
      </c>
      <c r="D171" s="49">
        <v>81.880588588493097</v>
      </c>
      <c r="E171" s="49">
        <v>84.880588588493097</v>
      </c>
      <c r="F171" s="49">
        <v>78.880588588493097</v>
      </c>
      <c r="G171" s="49">
        <v>75.880588588493097</v>
      </c>
    </row>
    <row r="172" spans="3:7">
      <c r="C172" s="1" t="s">
        <v>598</v>
      </c>
      <c r="D172" s="49">
        <v>75.503854474602591</v>
      </c>
      <c r="E172" s="49">
        <v>78.503854474602591</v>
      </c>
      <c r="F172" s="49">
        <v>72.503854474602591</v>
      </c>
      <c r="G172" s="49">
        <v>69.503854474602591</v>
      </c>
    </row>
    <row r="173" spans="3:7">
      <c r="C173" s="1" t="s">
        <v>598</v>
      </c>
      <c r="D173" s="49">
        <v>80.977481533143418</v>
      </c>
      <c r="E173" s="49">
        <v>83.977481533143418</v>
      </c>
      <c r="F173" s="49">
        <v>77.977481533143418</v>
      </c>
      <c r="G173" s="49">
        <v>74.977481533143418</v>
      </c>
    </row>
    <row r="174" spans="3:7">
      <c r="C174" s="1" t="s">
        <v>599</v>
      </c>
      <c r="D174" s="49">
        <v>73.871382910874885</v>
      </c>
      <c r="E174" s="49">
        <v>76.871382910874885</v>
      </c>
      <c r="F174" s="49">
        <v>70.871382910874885</v>
      </c>
      <c r="G174" s="49">
        <v>67.871382910874885</v>
      </c>
    </row>
    <row r="175" spans="3:7">
      <c r="C175" s="1" t="s">
        <v>598</v>
      </c>
      <c r="D175" s="49">
        <v>70.809236312928974</v>
      </c>
      <c r="E175" s="49">
        <v>73.809236312928974</v>
      </c>
      <c r="F175" s="49">
        <v>67.809236312928974</v>
      </c>
      <c r="G175" s="49">
        <v>64.809236312928974</v>
      </c>
    </row>
    <row r="176" spans="3:7">
      <c r="C176" s="1" t="s">
        <v>600</v>
      </c>
      <c r="D176" s="49">
        <v>104.0952778394786</v>
      </c>
      <c r="E176" s="49">
        <v>107.0952778394786</v>
      </c>
      <c r="F176" s="49">
        <v>101.0952778394786</v>
      </c>
      <c r="G176" s="49">
        <v>98.095277839478598</v>
      </c>
    </row>
    <row r="177" spans="3:7">
      <c r="C177" s="1" t="s">
        <v>600</v>
      </c>
      <c r="D177" s="49">
        <v>79.832599190497987</v>
      </c>
      <c r="E177" s="49">
        <v>82.832599190497987</v>
      </c>
      <c r="F177" s="49">
        <v>76.832599190497987</v>
      </c>
      <c r="G177" s="49">
        <v>73.832599190497987</v>
      </c>
    </row>
    <row r="178" spans="3:7">
      <c r="C178" s="1" t="s">
        <v>599</v>
      </c>
      <c r="D178" s="49">
        <v>77.396411596312831</v>
      </c>
      <c r="E178" s="49">
        <v>80.396411596312831</v>
      </c>
      <c r="F178" s="49">
        <v>74.396411596312831</v>
      </c>
      <c r="G178" s="49">
        <v>71.396411596312831</v>
      </c>
    </row>
    <row r="179" spans="3:7">
      <c r="C179" s="1" t="s">
        <v>598</v>
      </c>
      <c r="D179" s="49">
        <v>80.75929016642047</v>
      </c>
      <c r="E179" s="49">
        <v>83.75929016642047</v>
      </c>
      <c r="F179" s="49">
        <v>77.75929016642047</v>
      </c>
      <c r="G179" s="49">
        <v>74.75929016642047</v>
      </c>
    </row>
    <row r="180" spans="3:7">
      <c r="C180" s="1" t="s">
        <v>599</v>
      </c>
      <c r="D180" s="49">
        <v>84.205941996597559</v>
      </c>
      <c r="E180" s="49">
        <v>87.205941996597559</v>
      </c>
      <c r="F180" s="49">
        <v>81.205941996597559</v>
      </c>
      <c r="G180" s="49">
        <v>78.205941996597559</v>
      </c>
    </row>
    <row r="181" spans="3:7">
      <c r="C181" s="1" t="s">
        <v>599</v>
      </c>
      <c r="D181" s="49">
        <v>75.108048525490801</v>
      </c>
      <c r="E181" s="49">
        <v>78.108048525490801</v>
      </c>
      <c r="F181" s="49">
        <v>72.108048525490801</v>
      </c>
      <c r="G181" s="49">
        <v>69.108048525490801</v>
      </c>
    </row>
    <row r="182" spans="3:7">
      <c r="C182" s="1" t="s">
        <v>598</v>
      </c>
      <c r="D182" s="49">
        <v>68.681615990249099</v>
      </c>
      <c r="E182" s="49">
        <v>71.681615990249099</v>
      </c>
      <c r="F182" s="49">
        <v>65.681615990249099</v>
      </c>
      <c r="G182" s="49">
        <v>62.681615990249107</v>
      </c>
    </row>
    <row r="183" spans="3:7">
      <c r="C183" s="1" t="s">
        <v>598</v>
      </c>
      <c r="D183" s="49">
        <v>92.26884055678515</v>
      </c>
      <c r="E183" s="49">
        <v>95.26884055678515</v>
      </c>
      <c r="F183" s="49">
        <v>89.26884055678515</v>
      </c>
      <c r="G183" s="49">
        <v>86.26884055678515</v>
      </c>
    </row>
    <row r="184" spans="3:7">
      <c r="C184" s="1" t="s">
        <v>599</v>
      </c>
      <c r="D184" s="49">
        <v>93.420562247725897</v>
      </c>
      <c r="E184" s="49">
        <v>96.420562247725897</v>
      </c>
      <c r="F184" s="49">
        <v>90.420562247725897</v>
      </c>
      <c r="G184" s="49">
        <v>87.420562247725897</v>
      </c>
    </row>
    <row r="185" spans="3:7">
      <c r="C185" s="1" t="s">
        <v>600</v>
      </c>
      <c r="D185" s="49">
        <v>88.321308097639871</v>
      </c>
      <c r="E185" s="49">
        <v>91.321308097639871</v>
      </c>
      <c r="F185" s="49">
        <v>85.321308097639871</v>
      </c>
      <c r="G185" s="49">
        <v>82.321308097639871</v>
      </c>
    </row>
    <row r="186" spans="3:7">
      <c r="C186" s="1" t="s">
        <v>598</v>
      </c>
      <c r="D186" s="49">
        <v>91.419768297340227</v>
      </c>
      <c r="E186" s="49">
        <v>94.419768297340227</v>
      </c>
      <c r="F186" s="49">
        <v>88.419768297340227</v>
      </c>
      <c r="G186" s="49">
        <v>85.419768297340227</v>
      </c>
    </row>
    <row r="187" spans="3:7">
      <c r="C187" s="1" t="s">
        <v>600</v>
      </c>
      <c r="D187" s="49">
        <v>104.97840362002542</v>
      </c>
      <c r="E187" s="49">
        <v>107.97840362002542</v>
      </c>
      <c r="F187" s="49">
        <v>101.97840362002542</v>
      </c>
      <c r="G187" s="49">
        <v>98.978403620025418</v>
      </c>
    </row>
    <row r="188" spans="3:7">
      <c r="C188" s="1" t="s">
        <v>599</v>
      </c>
      <c r="D188" s="49">
        <v>70.271001923604587</v>
      </c>
      <c r="E188" s="49">
        <v>73.271001923604587</v>
      </c>
      <c r="F188" s="49">
        <v>67.271001923604587</v>
      </c>
      <c r="G188" s="49">
        <v>64.271001923604587</v>
      </c>
    </row>
    <row r="189" spans="3:7">
      <c r="C189" s="1" t="s">
        <v>598</v>
      </c>
      <c r="D189" s="49">
        <v>80.656221337855982</v>
      </c>
      <c r="E189" s="49">
        <v>83.656221337855982</v>
      </c>
      <c r="F189" s="49">
        <v>77.656221337855982</v>
      </c>
      <c r="G189" s="49">
        <v>74.656221337855982</v>
      </c>
    </row>
    <row r="190" spans="3:7">
      <c r="C190" s="1" t="s">
        <v>600</v>
      </c>
      <c r="D190" s="49">
        <v>92.691547515465459</v>
      </c>
      <c r="E190" s="49">
        <v>95.691547515465459</v>
      </c>
      <c r="F190" s="49">
        <v>89.691547515465459</v>
      </c>
      <c r="G190" s="49">
        <v>86.691547515465459</v>
      </c>
    </row>
    <row r="191" spans="3:7">
      <c r="C191" s="1" t="s">
        <v>598</v>
      </c>
      <c r="D191" s="49">
        <v>78.091906792410271</v>
      </c>
      <c r="E191" s="49">
        <v>81.091906792410271</v>
      </c>
      <c r="F191" s="49">
        <v>75.091906792410271</v>
      </c>
      <c r="G191" s="49">
        <v>72.091906792410271</v>
      </c>
    </row>
    <row r="192" spans="3:7">
      <c r="C192" s="1" t="s">
        <v>598</v>
      </c>
      <c r="D192" s="49">
        <v>77.722886906987114</v>
      </c>
      <c r="E192" s="49">
        <v>80.722886906987114</v>
      </c>
      <c r="F192" s="49">
        <v>74.722886906987114</v>
      </c>
      <c r="G192" s="49">
        <v>71.722886906987114</v>
      </c>
    </row>
    <row r="193" spans="3:7">
      <c r="C193" s="1" t="s">
        <v>599</v>
      </c>
      <c r="D193" s="49">
        <v>62.665918842456051</v>
      </c>
      <c r="E193" s="49">
        <v>65.665918842456051</v>
      </c>
      <c r="F193" s="49">
        <v>59.665918842456051</v>
      </c>
      <c r="G193" s="49">
        <v>56.665918842456051</v>
      </c>
    </row>
    <row r="194" spans="3:7">
      <c r="C194" s="1" t="s">
        <v>598</v>
      </c>
      <c r="D194" s="49">
        <v>89.184791540023951</v>
      </c>
      <c r="E194" s="49">
        <v>92.184791540023951</v>
      </c>
      <c r="F194" s="49">
        <v>86.184791540023951</v>
      </c>
      <c r="G194" s="49">
        <v>83.184791540023951</v>
      </c>
    </row>
    <row r="195" spans="3:7">
      <c r="C195" s="1" t="s">
        <v>598</v>
      </c>
      <c r="D195" s="49">
        <v>95.751858354854548</v>
      </c>
      <c r="E195" s="49">
        <v>98.751858354854548</v>
      </c>
      <c r="F195" s="49">
        <v>92.751858354854548</v>
      </c>
      <c r="G195" s="49">
        <v>89.751858354854548</v>
      </c>
    </row>
    <row r="196" spans="3:7">
      <c r="C196" s="1" t="s">
        <v>599</v>
      </c>
      <c r="D196" s="49">
        <v>85.955365015718556</v>
      </c>
      <c r="E196" s="49">
        <v>88.955365015718556</v>
      </c>
      <c r="F196" s="49">
        <v>82.955365015718556</v>
      </c>
      <c r="G196" s="49">
        <v>79.955365015718556</v>
      </c>
    </row>
    <row r="197" spans="3:7">
      <c r="C197" s="1" t="s">
        <v>598</v>
      </c>
      <c r="D197" s="49">
        <v>76.950049063305258</v>
      </c>
      <c r="E197" s="49">
        <v>79.950049063305258</v>
      </c>
      <c r="F197" s="49">
        <v>73.950049063305258</v>
      </c>
      <c r="G197" s="49">
        <v>70.950049063305258</v>
      </c>
    </row>
    <row r="198" spans="3:7">
      <c r="C198" s="1" t="s">
        <v>598</v>
      </c>
      <c r="D198" s="49">
        <v>76.266181583974358</v>
      </c>
      <c r="E198" s="49">
        <v>79.266181583974358</v>
      </c>
      <c r="F198" s="49">
        <v>73.266181583974358</v>
      </c>
      <c r="G198" s="49">
        <v>70.266181583974358</v>
      </c>
    </row>
    <row r="199" spans="3:7">
      <c r="C199" s="1" t="s">
        <v>599</v>
      </c>
      <c r="D199" s="49">
        <v>92.833089423223711</v>
      </c>
      <c r="E199" s="49">
        <v>95.833089423223711</v>
      </c>
      <c r="F199" s="49">
        <v>89.833089423223711</v>
      </c>
      <c r="G199" s="49">
        <v>86.833089423223711</v>
      </c>
    </row>
    <row r="200" spans="3:7">
      <c r="C200" s="1" t="s">
        <v>600</v>
      </c>
      <c r="D200" s="49">
        <v>95.199871071056634</v>
      </c>
      <c r="E200" s="49">
        <v>98.199871071056634</v>
      </c>
      <c r="F200" s="49">
        <v>92.199871071056634</v>
      </c>
      <c r="G200" s="49">
        <v>89.199871071056634</v>
      </c>
    </row>
    <row r="201" spans="3:7">
      <c r="C201" s="1" t="s">
        <v>600</v>
      </c>
      <c r="D201" s="49">
        <v>107.96972189162186</v>
      </c>
      <c r="E201" s="49">
        <v>110.96972189162186</v>
      </c>
      <c r="F201" s="49">
        <v>104.96972189162186</v>
      </c>
      <c r="G201" s="49">
        <v>101.96972189162186</v>
      </c>
    </row>
    <row r="202" spans="3:7">
      <c r="C202" s="1" t="s">
        <v>600</v>
      </c>
      <c r="D202" s="49">
        <v>96.616490717897449</v>
      </c>
      <c r="E202" s="49">
        <v>99.616490717897449</v>
      </c>
      <c r="F202" s="49">
        <v>93.616490717897449</v>
      </c>
      <c r="G202" s="49">
        <v>90.616490717897449</v>
      </c>
    </row>
    <row r="203" spans="3:7">
      <c r="C203" s="1" t="s">
        <v>599</v>
      </c>
      <c r="D203" s="49">
        <v>74.684533475231731</v>
      </c>
      <c r="E203" s="49">
        <v>77.684533475231731</v>
      </c>
      <c r="F203" s="49">
        <v>71.684533475231731</v>
      </c>
      <c r="G203" s="49">
        <v>68.684533475231731</v>
      </c>
    </row>
    <row r="204" spans="3:7">
      <c r="C204" s="1" t="s">
        <v>600</v>
      </c>
      <c r="D204" s="49">
        <v>78.667811492805257</v>
      </c>
      <c r="E204" s="49">
        <v>81.667811492805257</v>
      </c>
      <c r="F204" s="49">
        <v>75.667811492805257</v>
      </c>
      <c r="G204" s="49">
        <v>72.667811492805257</v>
      </c>
    </row>
    <row r="205" spans="3:7">
      <c r="C205" s="1" t="s">
        <v>600</v>
      </c>
      <c r="D205" s="49">
        <v>88.332831170489598</v>
      </c>
      <c r="E205" s="49">
        <v>91.332831170489598</v>
      </c>
      <c r="F205" s="49">
        <v>85.332831170489598</v>
      </c>
      <c r="G205" s="49">
        <v>82.332831170489598</v>
      </c>
    </row>
    <row r="206" spans="3:7">
      <c r="C206" s="1" t="s">
        <v>599</v>
      </c>
      <c r="D206" s="49">
        <v>88.956947486486825</v>
      </c>
      <c r="E206" s="49">
        <v>91.956947486486825</v>
      </c>
      <c r="F206" s="49">
        <v>85.956947486486825</v>
      </c>
      <c r="G206" s="49">
        <v>82.956947486486825</v>
      </c>
    </row>
    <row r="207" spans="3:7">
      <c r="C207" s="1" t="s">
        <v>600</v>
      </c>
      <c r="D207" s="49">
        <v>64.506487753579151</v>
      </c>
      <c r="E207" s="49">
        <v>67.506487753579151</v>
      </c>
      <c r="F207" s="49">
        <v>61.506487753579151</v>
      </c>
      <c r="G207" s="49">
        <v>58.506487753579151</v>
      </c>
    </row>
    <row r="208" spans="3:7">
      <c r="C208" s="1" t="s">
        <v>598</v>
      </c>
      <c r="D208" s="49">
        <v>87.245996959164302</v>
      </c>
      <c r="E208" s="49">
        <v>90.245996959164302</v>
      </c>
      <c r="F208" s="49">
        <v>84.245996959164302</v>
      </c>
      <c r="G208" s="49">
        <v>81.245996959164302</v>
      </c>
    </row>
    <row r="209" spans="3:7">
      <c r="C209" s="1" t="s">
        <v>599</v>
      </c>
      <c r="D209" s="49">
        <v>109.48225250426121</v>
      </c>
      <c r="E209" s="49">
        <v>112.48225250426121</v>
      </c>
      <c r="F209" s="49">
        <v>106.48225250426121</v>
      </c>
      <c r="G209" s="49">
        <v>103.48225250426121</v>
      </c>
    </row>
    <row r="210" spans="3:7">
      <c r="C210" s="1" t="s">
        <v>598</v>
      </c>
      <c r="D210" s="49">
        <v>100.01888434510241</v>
      </c>
      <c r="E210" s="49">
        <v>103.01888434510241</v>
      </c>
      <c r="F210" s="49">
        <v>97.018884345102407</v>
      </c>
      <c r="G210" s="49">
        <v>94.018884345102407</v>
      </c>
    </row>
    <row r="211" spans="3:7">
      <c r="C211" s="1" t="s">
        <v>600</v>
      </c>
      <c r="D211" s="49">
        <v>91.096278743589721</v>
      </c>
      <c r="E211" s="49">
        <v>94.096278743589721</v>
      </c>
      <c r="F211" s="49">
        <v>88.096278743589721</v>
      </c>
      <c r="G211" s="49">
        <v>85.096278743589721</v>
      </c>
    </row>
    <row r="212" spans="3:7">
      <c r="C212" s="1" t="s">
        <v>599</v>
      </c>
      <c r="D212" s="49">
        <v>69.165809615721926</v>
      </c>
      <c r="E212" s="49">
        <v>72.165809615721926</v>
      </c>
      <c r="F212" s="49">
        <v>66.165809615721926</v>
      </c>
      <c r="G212" s="49">
        <v>63.165809615721926</v>
      </c>
    </row>
    <row r="213" spans="3:7">
      <c r="C213" s="1" t="s">
        <v>598</v>
      </c>
      <c r="D213" s="49">
        <v>105.11255777994656</v>
      </c>
      <c r="E213" s="49">
        <v>108.11255777994656</v>
      </c>
      <c r="F213" s="49">
        <v>102.11255777994656</v>
      </c>
      <c r="G213" s="49">
        <v>99.112557779946556</v>
      </c>
    </row>
    <row r="214" spans="3:7">
      <c r="C214" s="1" t="s">
        <v>598</v>
      </c>
      <c r="D214" s="49">
        <v>100.34488268869869</v>
      </c>
      <c r="E214" s="49">
        <v>103.34488268869869</v>
      </c>
      <c r="F214" s="49">
        <v>97.344882688698689</v>
      </c>
      <c r="G214" s="49">
        <v>94.344882688698689</v>
      </c>
    </row>
    <row r="215" spans="3:7">
      <c r="C215" s="1" t="s">
        <v>599</v>
      </c>
      <c r="D215" s="49">
        <v>71.348387502913681</v>
      </c>
      <c r="E215" s="49">
        <v>74.348387502913681</v>
      </c>
      <c r="F215" s="49">
        <v>68.348387502913681</v>
      </c>
      <c r="G215" s="49">
        <v>65.348387502913681</v>
      </c>
    </row>
    <row r="216" spans="3:7">
      <c r="C216" s="1" t="s">
        <v>599</v>
      </c>
      <c r="D216" s="49">
        <v>80.558390096138368</v>
      </c>
      <c r="E216" s="49">
        <v>83.558390096138368</v>
      </c>
      <c r="F216" s="49">
        <v>77.558390096138368</v>
      </c>
      <c r="G216" s="49">
        <v>74.558390096138368</v>
      </c>
    </row>
    <row r="217" spans="3:7">
      <c r="C217" s="1" t="s">
        <v>599</v>
      </c>
      <c r="D217" s="49">
        <v>87.59924487933641</v>
      </c>
      <c r="E217" s="49">
        <v>90.59924487933641</v>
      </c>
      <c r="F217" s="49">
        <v>84.59924487933641</v>
      </c>
      <c r="G217" s="49">
        <v>81.59924487933641</v>
      </c>
    </row>
    <row r="218" spans="3:7">
      <c r="C218" s="1" t="s">
        <v>600</v>
      </c>
      <c r="D218" s="49">
        <v>93.645840168367258</v>
      </c>
      <c r="E218" s="49">
        <v>96.645840168367258</v>
      </c>
      <c r="F218" s="49">
        <v>90.645840168367258</v>
      </c>
      <c r="G218" s="49">
        <v>87.645840168367258</v>
      </c>
    </row>
    <row r="219" spans="3:7">
      <c r="C219" s="1" t="s">
        <v>598</v>
      </c>
      <c r="D219" s="49">
        <v>106.36157475946892</v>
      </c>
      <c r="E219" s="49">
        <v>109.36157475946892</v>
      </c>
      <c r="F219" s="49">
        <v>103.36157475946892</v>
      </c>
      <c r="G219" s="49">
        <v>100.36157475946892</v>
      </c>
    </row>
    <row r="220" spans="3:7">
      <c r="C220" s="1" t="s">
        <v>600</v>
      </c>
      <c r="D220" s="49">
        <v>83.015731028368506</v>
      </c>
      <c r="E220" s="49">
        <v>86.015731028368506</v>
      </c>
      <c r="F220" s="49">
        <v>80.015731028368506</v>
      </c>
      <c r="G220" s="49">
        <v>77.015731028368506</v>
      </c>
    </row>
    <row r="221" spans="3:7">
      <c r="C221" s="1" t="s">
        <v>598</v>
      </c>
      <c r="D221" s="49">
        <v>92.131206849629208</v>
      </c>
      <c r="E221" s="49">
        <v>95.131206849629208</v>
      </c>
      <c r="F221" s="49">
        <v>89.131206849629208</v>
      </c>
      <c r="G221" s="49">
        <v>86.131206849629208</v>
      </c>
    </row>
    <row r="222" spans="3:7">
      <c r="C222" s="1" t="s">
        <v>600</v>
      </c>
      <c r="D222" s="49">
        <v>95.50757660191708</v>
      </c>
      <c r="E222" s="49">
        <v>98.50757660191708</v>
      </c>
      <c r="F222" s="49">
        <v>92.50757660191708</v>
      </c>
      <c r="G222" s="49">
        <v>89.50757660191708</v>
      </c>
    </row>
    <row r="223" spans="3:7">
      <c r="C223" s="1" t="s">
        <v>598</v>
      </c>
      <c r="D223" s="49">
        <v>71.585887213431789</v>
      </c>
      <c r="E223" s="49">
        <v>74.585887213431789</v>
      </c>
      <c r="F223" s="49">
        <v>68.585887213431789</v>
      </c>
      <c r="G223" s="49">
        <v>65.585887213431789</v>
      </c>
    </row>
    <row r="224" spans="3:7">
      <c r="C224" s="1" t="s">
        <v>599</v>
      </c>
      <c r="D224" s="49">
        <v>88.933595770961915</v>
      </c>
      <c r="E224" s="49">
        <v>91.933595770961915</v>
      </c>
      <c r="F224" s="49">
        <v>85.933595770961915</v>
      </c>
      <c r="G224" s="49">
        <v>82.933595770961915</v>
      </c>
    </row>
    <row r="225" spans="3:7">
      <c r="C225" s="1" t="s">
        <v>600</v>
      </c>
      <c r="D225" s="49">
        <v>86.985398012445955</v>
      </c>
      <c r="E225" s="49">
        <v>89.985398012445955</v>
      </c>
      <c r="F225" s="49">
        <v>83.985398012445955</v>
      </c>
      <c r="G225" s="49">
        <v>80.985398012445955</v>
      </c>
    </row>
    <row r="226" spans="3:7">
      <c r="C226" s="1" t="s">
        <v>600</v>
      </c>
      <c r="D226" s="49">
        <v>90.902879520086657</v>
      </c>
      <c r="E226" s="49">
        <v>93.902879520086657</v>
      </c>
      <c r="F226" s="49">
        <v>87.902879520086657</v>
      </c>
      <c r="G226" s="49">
        <v>84.902879520086657</v>
      </c>
    </row>
    <row r="227" spans="3:7">
      <c r="C227" s="1" t="s">
        <v>600</v>
      </c>
      <c r="D227" s="49">
        <v>69.31479623875579</v>
      </c>
      <c r="E227" s="49">
        <v>72.31479623875579</v>
      </c>
      <c r="F227" s="49">
        <v>66.31479623875579</v>
      </c>
      <c r="G227" s="49">
        <v>63.31479623875579</v>
      </c>
    </row>
    <row r="228" spans="3:7">
      <c r="C228" s="1" t="s">
        <v>599</v>
      </c>
      <c r="D228" s="49">
        <v>101.78247307046087</v>
      </c>
      <c r="E228" s="49">
        <v>104.78247307046087</v>
      </c>
      <c r="F228" s="49">
        <v>98.782473070460867</v>
      </c>
      <c r="G228" s="49">
        <v>95.782473070460867</v>
      </c>
    </row>
    <row r="229" spans="3:7">
      <c r="C229" s="1" t="s">
        <v>600</v>
      </c>
      <c r="D229" s="49">
        <v>90.077396525760591</v>
      </c>
      <c r="E229" s="49">
        <v>93.077396525760591</v>
      </c>
      <c r="F229" s="49">
        <v>87.077396525760591</v>
      </c>
      <c r="G229" s="49">
        <v>84.077396525760591</v>
      </c>
    </row>
    <row r="230" spans="3:7">
      <c r="C230" s="1" t="s">
        <v>600</v>
      </c>
      <c r="D230" s="49">
        <v>111.7539783420127</v>
      </c>
      <c r="E230" s="49">
        <v>114.7539783420127</v>
      </c>
      <c r="F230" s="49">
        <v>108.7539783420127</v>
      </c>
      <c r="G230" s="49">
        <v>105.7539783420127</v>
      </c>
    </row>
    <row r="231" spans="3:7">
      <c r="C231" s="1" t="s">
        <v>600</v>
      </c>
      <c r="D231" s="49">
        <v>97.17775340999998</v>
      </c>
      <c r="E231" s="49">
        <v>100.17775340999998</v>
      </c>
      <c r="F231" s="49">
        <v>94.17775340999998</v>
      </c>
      <c r="G231" s="49">
        <v>91.17775340999998</v>
      </c>
    </row>
    <row r="232" spans="3:7">
      <c r="C232" s="1" t="s">
        <v>600</v>
      </c>
      <c r="D232" s="49">
        <v>74.3334026988571</v>
      </c>
      <c r="E232" s="49">
        <v>77.3334026988571</v>
      </c>
      <c r="F232" s="49">
        <v>71.3334026988571</v>
      </c>
      <c r="G232" s="49">
        <v>68.3334026988571</v>
      </c>
    </row>
    <row r="233" spans="3:7">
      <c r="C233" s="1" t="s">
        <v>600</v>
      </c>
      <c r="D233" s="49">
        <v>87.072630236715753</v>
      </c>
      <c r="E233" s="49">
        <v>90.072630236715753</v>
      </c>
      <c r="F233" s="49">
        <v>84.072630236715753</v>
      </c>
      <c r="G233" s="49">
        <v>81.072630236715753</v>
      </c>
    </row>
    <row r="234" spans="3:7">
      <c r="C234" s="1" t="s">
        <v>598</v>
      </c>
      <c r="D234" s="49">
        <v>76.356949310279091</v>
      </c>
      <c r="E234" s="49">
        <v>79.356949310279091</v>
      </c>
      <c r="F234" s="49">
        <v>73.356949310279091</v>
      </c>
      <c r="G234" s="49">
        <v>70.356949310279091</v>
      </c>
    </row>
    <row r="235" spans="3:7">
      <c r="C235" s="1" t="s">
        <v>598</v>
      </c>
      <c r="D235" s="49">
        <v>79.513743596368371</v>
      </c>
      <c r="E235" s="49">
        <v>82.513743596368371</v>
      </c>
      <c r="F235" s="49">
        <v>76.513743596368371</v>
      </c>
      <c r="G235" s="49">
        <v>73.513743596368371</v>
      </c>
    </row>
    <row r="236" spans="3:7">
      <c r="C236" s="1" t="s">
        <v>599</v>
      </c>
      <c r="D236" s="49">
        <v>85.916824612435619</v>
      </c>
      <c r="E236" s="49">
        <v>88.916824612435619</v>
      </c>
      <c r="F236" s="49">
        <v>82.916824612435619</v>
      </c>
      <c r="G236" s="49">
        <v>79.916824612435619</v>
      </c>
    </row>
    <row r="237" spans="3:7">
      <c r="C237" s="1" t="s">
        <v>598</v>
      </c>
      <c r="D237" s="49">
        <v>102.35788383992032</v>
      </c>
      <c r="E237" s="49">
        <v>105.35788383992032</v>
      </c>
      <c r="F237" s="49">
        <v>99.357883839920319</v>
      </c>
      <c r="G237" s="49">
        <v>96.357883839920319</v>
      </c>
    </row>
    <row r="238" spans="3:7">
      <c r="C238" s="1" t="s">
        <v>599</v>
      </c>
      <c r="D238" s="49">
        <v>92.370662117399903</v>
      </c>
      <c r="E238" s="49">
        <v>95.370662117399903</v>
      </c>
      <c r="F238" s="49">
        <v>89.370662117399903</v>
      </c>
      <c r="G238" s="49">
        <v>86.370662117399903</v>
      </c>
    </row>
    <row r="239" spans="3:7">
      <c r="C239" s="1" t="s">
        <v>599</v>
      </c>
      <c r="D239" s="49">
        <v>84.272108616864344</v>
      </c>
      <c r="E239" s="49">
        <v>87.272108616864344</v>
      </c>
      <c r="F239" s="49">
        <v>81.272108616864344</v>
      </c>
      <c r="G239" s="49">
        <v>78.272108616864344</v>
      </c>
    </row>
    <row r="240" spans="3:7">
      <c r="C240" s="1" t="s">
        <v>598</v>
      </c>
      <c r="D240" s="49">
        <v>62.380431253247572</v>
      </c>
      <c r="E240" s="49">
        <v>65.380431253247565</v>
      </c>
      <c r="F240" s="49">
        <v>59.380431253247572</v>
      </c>
      <c r="G240" s="49">
        <v>56.380431253247572</v>
      </c>
    </row>
    <row r="241" spans="3:7">
      <c r="C241" s="1" t="s">
        <v>599</v>
      </c>
      <c r="D241" s="49">
        <v>92.385020001290201</v>
      </c>
      <c r="E241" s="49">
        <v>95.385020001290201</v>
      </c>
      <c r="F241" s="49">
        <v>89.385020001290201</v>
      </c>
      <c r="G241" s="49">
        <v>86.385020001290201</v>
      </c>
    </row>
    <row r="242" spans="3:7">
      <c r="C242" s="1" t="s">
        <v>598</v>
      </c>
      <c r="D242" s="49">
        <v>81.858907226452828</v>
      </c>
      <c r="E242" s="49">
        <v>84.858907226452828</v>
      </c>
      <c r="F242" s="49">
        <v>78.858907226452828</v>
      </c>
      <c r="G242" s="49">
        <v>75.858907226452828</v>
      </c>
    </row>
    <row r="243" spans="3:7">
      <c r="C243" s="1" t="s">
        <v>600</v>
      </c>
      <c r="D243" s="49">
        <v>86.80863543054717</v>
      </c>
      <c r="E243" s="49">
        <v>89.80863543054717</v>
      </c>
      <c r="F243" s="49">
        <v>83.80863543054717</v>
      </c>
      <c r="G243" s="49">
        <v>80.80863543054717</v>
      </c>
    </row>
    <row r="244" spans="3:7">
      <c r="C244" s="1" t="s">
        <v>599</v>
      </c>
      <c r="D244" s="49">
        <v>64.905386678943742</v>
      </c>
      <c r="E244" s="49">
        <v>67.905386678943742</v>
      </c>
      <c r="F244" s="49">
        <v>61.905386678943742</v>
      </c>
      <c r="G244" s="49">
        <v>58.905386678943742</v>
      </c>
    </row>
    <row r="245" spans="3:7">
      <c r="C245" s="1" t="s">
        <v>599</v>
      </c>
      <c r="D245" s="49">
        <v>90.88285767042305</v>
      </c>
      <c r="E245" s="49">
        <v>93.88285767042305</v>
      </c>
      <c r="F245" s="49">
        <v>87.88285767042305</v>
      </c>
      <c r="G245" s="49">
        <v>84.88285767042305</v>
      </c>
    </row>
    <row r="246" spans="3:7">
      <c r="C246" s="1" t="s">
        <v>598</v>
      </c>
      <c r="D246" s="49">
        <v>79.201246502713005</v>
      </c>
      <c r="E246" s="49">
        <v>82.201246502713005</v>
      </c>
      <c r="F246" s="49">
        <v>76.201246502713005</v>
      </c>
      <c r="G246" s="49">
        <v>73.201246502713005</v>
      </c>
    </row>
    <row r="247" spans="3:7">
      <c r="C247" s="1" t="s">
        <v>599</v>
      </c>
      <c r="D247" s="49">
        <v>108.89890830446814</v>
      </c>
      <c r="E247" s="49">
        <v>111.89890830446814</v>
      </c>
      <c r="F247" s="49">
        <v>105.89890830446814</v>
      </c>
      <c r="G247" s="49">
        <v>102.89890830446814</v>
      </c>
    </row>
    <row r="248" spans="3:7">
      <c r="C248" s="1" t="s">
        <v>598</v>
      </c>
      <c r="D248" s="49">
        <v>66.346737933365134</v>
      </c>
      <c r="E248" s="49">
        <v>69.346737933365134</v>
      </c>
      <c r="F248" s="49">
        <v>63.346737933365134</v>
      </c>
      <c r="G248" s="49">
        <v>60.346737933365134</v>
      </c>
    </row>
    <row r="249" spans="3:7">
      <c r="C249" s="1" t="s">
        <v>599</v>
      </c>
      <c r="D249" s="49">
        <v>70.654220538336887</v>
      </c>
      <c r="E249" s="49">
        <v>73.654220538336887</v>
      </c>
      <c r="F249" s="49">
        <v>67.654220538336887</v>
      </c>
      <c r="G249" s="49">
        <v>64.654220538336887</v>
      </c>
    </row>
    <row r="250" spans="3:7">
      <c r="C250" s="1" t="s">
        <v>598</v>
      </c>
      <c r="D250" s="49">
        <v>71.309739521913727</v>
      </c>
      <c r="E250" s="49">
        <v>74.309739521913727</v>
      </c>
      <c r="F250" s="49">
        <v>68.309739521913727</v>
      </c>
      <c r="G250" s="49">
        <v>65.309739521913727</v>
      </c>
    </row>
    <row r="251" spans="3:7">
      <c r="C251" s="1" t="s">
        <v>600</v>
      </c>
      <c r="D251" s="49">
        <v>84.746796413009292</v>
      </c>
      <c r="E251" s="49">
        <v>87.746796413009292</v>
      </c>
      <c r="F251" s="49">
        <v>81.746796413009292</v>
      </c>
      <c r="G251" s="49">
        <v>78.746796413009292</v>
      </c>
    </row>
    <row r="252" spans="3:7">
      <c r="C252" s="1" t="s">
        <v>599</v>
      </c>
      <c r="D252" s="49">
        <v>63.139360058366904</v>
      </c>
      <c r="E252" s="49">
        <v>66.139360058366904</v>
      </c>
      <c r="F252" s="49">
        <v>60.139360058366904</v>
      </c>
      <c r="G252" s="49">
        <v>57.139360058366904</v>
      </c>
    </row>
    <row r="253" spans="3:7">
      <c r="C253" s="1" t="s">
        <v>598</v>
      </c>
      <c r="D253" s="49">
        <v>71.535953435528285</v>
      </c>
      <c r="E253" s="49">
        <v>74.535953435528285</v>
      </c>
      <c r="F253" s="49">
        <v>68.535953435528285</v>
      </c>
      <c r="G253" s="49">
        <v>65.535953435528285</v>
      </c>
    </row>
    <row r="254" spans="3:7">
      <c r="C254" s="1" t="s">
        <v>598</v>
      </c>
      <c r="D254" s="49">
        <v>84.497733735686182</v>
      </c>
      <c r="E254" s="49">
        <v>87.497733735686182</v>
      </c>
      <c r="F254" s="49">
        <v>81.497733735686182</v>
      </c>
      <c r="G254" s="49">
        <v>78.497733735686182</v>
      </c>
    </row>
    <row r="255" spans="3:7">
      <c r="C255" s="1" t="s">
        <v>599</v>
      </c>
      <c r="D255" s="49">
        <v>85.116766747274539</v>
      </c>
      <c r="E255" s="49">
        <v>88.116766747274539</v>
      </c>
      <c r="F255" s="49">
        <v>82.116766747274539</v>
      </c>
      <c r="G255" s="49">
        <v>79.116766747274539</v>
      </c>
    </row>
    <row r="256" spans="3:7">
      <c r="C256" s="1" t="s">
        <v>600</v>
      </c>
      <c r="D256" s="49">
        <v>88.18403260115204</v>
      </c>
      <c r="E256" s="49">
        <v>91.18403260115204</v>
      </c>
      <c r="F256" s="49">
        <v>85.18403260115204</v>
      </c>
      <c r="G256" s="49">
        <v>82.18403260115204</v>
      </c>
    </row>
    <row r="257" spans="3:7">
      <c r="C257" s="1" t="s">
        <v>600</v>
      </c>
      <c r="D257" s="49">
        <v>112.66039482228871</v>
      </c>
      <c r="E257" s="49">
        <v>115.66039482228871</v>
      </c>
      <c r="F257" s="49">
        <v>109.66039482228871</v>
      </c>
      <c r="G257" s="49">
        <v>106.66039482228871</v>
      </c>
    </row>
    <row r="258" spans="3:7">
      <c r="C258" s="1" t="s">
        <v>600</v>
      </c>
      <c r="D258" s="49">
        <v>93.370629942218656</v>
      </c>
      <c r="E258" s="49">
        <v>96.370629942218656</v>
      </c>
      <c r="F258" s="49">
        <v>90.370629942218656</v>
      </c>
      <c r="G258" s="49">
        <v>87.370629942218656</v>
      </c>
    </row>
    <row r="259" spans="3:7">
      <c r="C259" s="1" t="s">
        <v>600</v>
      </c>
      <c r="D259" s="49">
        <v>79.140672495432042</v>
      </c>
      <c r="E259" s="49">
        <v>82.140672495432042</v>
      </c>
      <c r="F259" s="49">
        <v>76.140672495432042</v>
      </c>
      <c r="G259" s="49">
        <v>73.140672495432042</v>
      </c>
    </row>
    <row r="260" spans="3:7">
      <c r="C260" s="1" t="s">
        <v>599</v>
      </c>
      <c r="D260" s="49">
        <v>98.335132948790857</v>
      </c>
      <c r="E260" s="49">
        <v>101.33513294879086</v>
      </c>
      <c r="F260" s="49">
        <v>95.335132948790857</v>
      </c>
      <c r="G260" s="49">
        <v>92.335132948790857</v>
      </c>
    </row>
    <row r="261" spans="3:7">
      <c r="C261" s="1" t="s">
        <v>599</v>
      </c>
      <c r="D261" s="49">
        <v>58.771322472425915</v>
      </c>
      <c r="E261" s="49">
        <v>61.771322472425915</v>
      </c>
      <c r="F261" s="49">
        <v>55.771322472425915</v>
      </c>
      <c r="G261" s="49">
        <v>52.771322472425915</v>
      </c>
    </row>
    <row r="262" spans="3:7">
      <c r="C262" s="1" t="s">
        <v>598</v>
      </c>
      <c r="D262" s="49">
        <v>81.696806651233004</v>
      </c>
      <c r="E262" s="49">
        <v>84.696806651233004</v>
      </c>
      <c r="F262" s="49">
        <v>78.696806651233004</v>
      </c>
      <c r="G262" s="49">
        <v>75.696806651233004</v>
      </c>
    </row>
    <row r="263" spans="3:7">
      <c r="C263" s="1" t="s">
        <v>599</v>
      </c>
      <c r="D263" s="49">
        <v>103.89798138219342</v>
      </c>
      <c r="E263" s="49">
        <v>106.89798138219342</v>
      </c>
      <c r="F263" s="49">
        <v>100.89798138219342</v>
      </c>
      <c r="G263" s="49">
        <v>97.897981382193421</v>
      </c>
    </row>
    <row r="264" spans="3:7">
      <c r="C264" s="1" t="s">
        <v>600</v>
      </c>
      <c r="D264" s="49">
        <v>75.386620099609445</v>
      </c>
      <c r="E264" s="49">
        <v>78.386620099609445</v>
      </c>
      <c r="F264" s="49">
        <v>72.386620099609445</v>
      </c>
      <c r="G264" s="49">
        <v>69.386620099609445</v>
      </c>
    </row>
    <row r="265" spans="3:7">
      <c r="C265" s="1" t="s">
        <v>599</v>
      </c>
      <c r="D265" s="49">
        <v>97.88808566792143</v>
      </c>
      <c r="E265" s="49">
        <v>100.88808566792143</v>
      </c>
      <c r="F265" s="49">
        <v>94.88808566792143</v>
      </c>
      <c r="G265" s="49">
        <v>91.88808566792143</v>
      </c>
    </row>
    <row r="266" spans="3:7">
      <c r="C266" s="1" t="s">
        <v>599</v>
      </c>
      <c r="D266" s="49">
        <v>110.21586565909968</v>
      </c>
      <c r="E266" s="49">
        <v>113.21586565909968</v>
      </c>
      <c r="F266" s="49">
        <v>107.21586565909968</v>
      </c>
      <c r="G266" s="49">
        <v>104.21586565909968</v>
      </c>
    </row>
    <row r="267" spans="3:7">
      <c r="C267" s="1" t="s">
        <v>598</v>
      </c>
      <c r="D267" s="49">
        <v>84.153270829543857</v>
      </c>
      <c r="E267" s="49">
        <v>87.153270829543857</v>
      </c>
      <c r="F267" s="49">
        <v>81.153270829543857</v>
      </c>
      <c r="G267" s="49">
        <v>78.153270829543857</v>
      </c>
    </row>
    <row r="268" spans="3:7">
      <c r="C268" s="1" t="s">
        <v>598</v>
      </c>
      <c r="D268" s="49">
        <v>65.893270976372563</v>
      </c>
      <c r="E268" s="49">
        <v>68.893270976372563</v>
      </c>
      <c r="F268" s="49">
        <v>62.893270976372563</v>
      </c>
      <c r="G268" s="49">
        <v>59.893270976372563</v>
      </c>
    </row>
    <row r="269" spans="3:7">
      <c r="C269" s="1" t="s">
        <v>599</v>
      </c>
      <c r="D269" s="49">
        <v>97.718874553883992</v>
      </c>
      <c r="E269" s="49">
        <v>100.71887455388399</v>
      </c>
      <c r="F269" s="49">
        <v>94.718874553883992</v>
      </c>
      <c r="G269" s="49">
        <v>91.718874553883992</v>
      </c>
    </row>
    <row r="270" spans="3:7">
      <c r="C270" s="1" t="s">
        <v>598</v>
      </c>
      <c r="D270" s="49">
        <v>83.062296688001624</v>
      </c>
      <c r="E270" s="49">
        <v>86.062296688001624</v>
      </c>
      <c r="F270" s="49">
        <v>80.062296688001624</v>
      </c>
      <c r="G270" s="49">
        <v>77.062296688001624</v>
      </c>
    </row>
    <row r="271" spans="3:7">
      <c r="C271" s="1" t="s">
        <v>599</v>
      </c>
      <c r="D271" s="49">
        <v>65.727530504810161</v>
      </c>
      <c r="E271" s="49">
        <v>68.727530504810161</v>
      </c>
      <c r="F271" s="49">
        <v>62.727530504810161</v>
      </c>
      <c r="G271" s="49">
        <v>59.727530504810161</v>
      </c>
    </row>
    <row r="272" spans="3:7">
      <c r="C272" s="1" t="s">
        <v>598</v>
      </c>
      <c r="D272" s="49">
        <v>77.853527753024892</v>
      </c>
      <c r="E272" s="49">
        <v>80.853527753024892</v>
      </c>
      <c r="F272" s="49">
        <v>74.853527753024892</v>
      </c>
      <c r="G272" s="49">
        <v>71.853527753024892</v>
      </c>
    </row>
    <row r="273" spans="3:7">
      <c r="C273" s="1" t="s">
        <v>599</v>
      </c>
      <c r="D273" s="49">
        <v>76.493887719890239</v>
      </c>
      <c r="E273" s="49">
        <v>79.493887719890239</v>
      </c>
      <c r="F273" s="49">
        <v>73.493887719890239</v>
      </c>
      <c r="G273" s="49">
        <v>70.493887719890239</v>
      </c>
    </row>
    <row r="274" spans="3:7">
      <c r="C274" s="1" t="s">
        <v>598</v>
      </c>
      <c r="D274" s="49">
        <v>82.219853237903735</v>
      </c>
      <c r="E274" s="49">
        <v>85.219853237903735</v>
      </c>
      <c r="F274" s="49">
        <v>79.219853237903735</v>
      </c>
      <c r="G274" s="49">
        <v>76.219853237903735</v>
      </c>
    </row>
    <row r="275" spans="3:7">
      <c r="C275" s="1" t="s">
        <v>600</v>
      </c>
      <c r="D275" s="49">
        <v>62.542005193716477</v>
      </c>
      <c r="E275" s="49">
        <v>65.542005193716477</v>
      </c>
      <c r="F275" s="49">
        <v>59.542005193716477</v>
      </c>
      <c r="G275" s="49">
        <v>56.542005193716477</v>
      </c>
    </row>
    <row r="276" spans="3:7">
      <c r="C276" s="1" t="s">
        <v>599</v>
      </c>
      <c r="D276" s="49">
        <v>100.42253477032622</v>
      </c>
      <c r="E276" s="49">
        <v>103.42253477032622</v>
      </c>
      <c r="F276" s="49">
        <v>97.422534770326223</v>
      </c>
      <c r="G276" s="49">
        <v>94.422534770326223</v>
      </c>
    </row>
    <row r="277" spans="3:7">
      <c r="C277" s="1" t="s">
        <v>598</v>
      </c>
      <c r="D277" s="49">
        <v>53.476366142437499</v>
      </c>
      <c r="E277" s="49">
        <v>56.476366142437499</v>
      </c>
      <c r="F277" s="49">
        <v>50.476366142437499</v>
      </c>
      <c r="G277" s="49">
        <v>47.476366142437499</v>
      </c>
    </row>
    <row r="278" spans="3:7">
      <c r="C278" s="1" t="s">
        <v>600</v>
      </c>
      <c r="D278" s="49">
        <v>85.935442023395922</v>
      </c>
      <c r="E278" s="49">
        <v>88.935442023395922</v>
      </c>
      <c r="F278" s="49">
        <v>82.935442023395922</v>
      </c>
      <c r="G278" s="49">
        <v>79.935442023395922</v>
      </c>
    </row>
    <row r="279" spans="3:7">
      <c r="C279" s="1" t="s">
        <v>600</v>
      </c>
      <c r="D279" s="49">
        <v>80.248516308043719</v>
      </c>
      <c r="E279" s="49">
        <v>83.248516308043719</v>
      </c>
      <c r="F279" s="49">
        <v>77.248516308043719</v>
      </c>
      <c r="G279" s="49">
        <v>74.248516308043719</v>
      </c>
    </row>
    <row r="280" spans="3:7">
      <c r="C280" s="1" t="s">
        <v>598</v>
      </c>
      <c r="D280" s="49">
        <v>78.326610463966887</v>
      </c>
      <c r="E280" s="49">
        <v>81.326610463966887</v>
      </c>
      <c r="F280" s="49">
        <v>75.326610463966887</v>
      </c>
      <c r="G280" s="49">
        <v>72.326610463966887</v>
      </c>
    </row>
    <row r="281" spans="3:7">
      <c r="C281" s="1" t="s">
        <v>599</v>
      </c>
      <c r="D281" s="49">
        <v>71.08482654702587</v>
      </c>
      <c r="E281" s="49">
        <v>74.08482654702587</v>
      </c>
      <c r="F281" s="49">
        <v>68.08482654702587</v>
      </c>
      <c r="G281" s="49">
        <v>65.08482654702587</v>
      </c>
    </row>
    <row r="282" spans="3:7">
      <c r="C282" s="1" t="s">
        <v>598</v>
      </c>
      <c r="D282" s="49">
        <v>100.81440837179002</v>
      </c>
      <c r="E282" s="49">
        <v>103.81440837179002</v>
      </c>
      <c r="F282" s="49">
        <v>97.814408371790023</v>
      </c>
      <c r="G282" s="49">
        <v>94.814408371790023</v>
      </c>
    </row>
    <row r="283" spans="3:7">
      <c r="C283" s="1" t="s">
        <v>599</v>
      </c>
      <c r="D283" s="49">
        <v>77.389780555142536</v>
      </c>
      <c r="E283" s="49">
        <v>80.389780555142536</v>
      </c>
      <c r="F283" s="49">
        <v>74.389780555142536</v>
      </c>
      <c r="G283" s="49">
        <v>71.389780555142536</v>
      </c>
    </row>
    <row r="284" spans="3:7">
      <c r="C284" s="1" t="s">
        <v>600</v>
      </c>
      <c r="D284" s="49">
        <v>89.814188078354462</v>
      </c>
      <c r="E284" s="49">
        <v>92.814188078354462</v>
      </c>
      <c r="F284" s="49">
        <v>86.814188078354462</v>
      </c>
      <c r="G284" s="49">
        <v>83.814188078354462</v>
      </c>
    </row>
    <row r="285" spans="3:7">
      <c r="C285" s="1" t="s">
        <v>598</v>
      </c>
      <c r="D285" s="49">
        <v>70.10047845992996</v>
      </c>
      <c r="E285" s="49">
        <v>73.10047845992996</v>
      </c>
      <c r="F285" s="49">
        <v>67.10047845992996</v>
      </c>
      <c r="G285" s="49">
        <v>64.10047845992996</v>
      </c>
    </row>
    <row r="286" spans="3:7">
      <c r="C286" s="1" t="s">
        <v>600</v>
      </c>
      <c r="D286" s="49">
        <v>82.850016613518164</v>
      </c>
      <c r="E286" s="49">
        <v>85.850016613518164</v>
      </c>
      <c r="F286" s="49">
        <v>79.850016613518164</v>
      </c>
      <c r="G286" s="49">
        <v>76.850016613518164</v>
      </c>
    </row>
    <row r="287" spans="3:7">
      <c r="C287" s="1" t="s">
        <v>600</v>
      </c>
      <c r="D287" s="49">
        <v>77.160486334928592</v>
      </c>
      <c r="E287" s="49">
        <v>80.160486334928592</v>
      </c>
      <c r="F287" s="49">
        <v>74.160486334928592</v>
      </c>
      <c r="G287" s="49">
        <v>71.160486334928592</v>
      </c>
    </row>
    <row r="288" spans="3:7">
      <c r="C288" s="1" t="s">
        <v>599</v>
      </c>
      <c r="D288" s="49">
        <v>116.52572312584263</v>
      </c>
      <c r="E288" s="49">
        <v>119.52572312584263</v>
      </c>
      <c r="F288" s="49">
        <v>113.52572312584263</v>
      </c>
      <c r="G288" s="49">
        <v>110.52572312584263</v>
      </c>
    </row>
    <row r="289" spans="3:7">
      <c r="C289" s="1" t="s">
        <v>599</v>
      </c>
      <c r="D289" s="49">
        <v>104.76292220493684</v>
      </c>
      <c r="E289" s="49">
        <v>107.76292220493684</v>
      </c>
      <c r="F289" s="49">
        <v>101.76292220493684</v>
      </c>
      <c r="G289" s="49">
        <v>98.762922204936842</v>
      </c>
    </row>
    <row r="290" spans="3:7">
      <c r="C290" s="1" t="s">
        <v>600</v>
      </c>
      <c r="D290" s="49">
        <v>88.068286317758322</v>
      </c>
      <c r="E290" s="49">
        <v>91.068286317758322</v>
      </c>
      <c r="F290" s="49">
        <v>85.068286317758322</v>
      </c>
      <c r="G290" s="49">
        <v>82.068286317758322</v>
      </c>
    </row>
    <row r="291" spans="3:7">
      <c r="C291" s="1" t="s">
        <v>599</v>
      </c>
      <c r="D291" s="49">
        <v>88.931587661783695</v>
      </c>
      <c r="E291" s="49">
        <v>91.931587661783695</v>
      </c>
      <c r="F291" s="49">
        <v>85.931587661783695</v>
      </c>
      <c r="G291" s="49">
        <v>82.931587661783695</v>
      </c>
    </row>
    <row r="292" spans="3:7">
      <c r="C292" s="1" t="s">
        <v>599</v>
      </c>
      <c r="D292" s="49">
        <v>84.281638472271567</v>
      </c>
      <c r="E292" s="49">
        <v>87.281638472271567</v>
      </c>
      <c r="F292" s="49">
        <v>81.281638472271567</v>
      </c>
      <c r="G292" s="49">
        <v>78.281638472271567</v>
      </c>
    </row>
    <row r="293" spans="3:7">
      <c r="C293" s="1" t="s">
        <v>600</v>
      </c>
      <c r="D293" s="49">
        <v>88.608956550345781</v>
      </c>
      <c r="E293" s="49">
        <v>91.608956550345781</v>
      </c>
      <c r="F293" s="49">
        <v>85.608956550345781</v>
      </c>
      <c r="G293" s="49">
        <v>82.608956550345781</v>
      </c>
    </row>
    <row r="294" spans="3:7">
      <c r="C294" s="1" t="s">
        <v>598</v>
      </c>
      <c r="D294" s="49">
        <v>84.775725680197056</v>
      </c>
      <c r="E294" s="49">
        <v>87.775725680197056</v>
      </c>
      <c r="F294" s="49">
        <v>81.775725680197056</v>
      </c>
      <c r="G294" s="49">
        <v>78.775725680197056</v>
      </c>
    </row>
    <row r="295" spans="3:7">
      <c r="C295" s="1" t="s">
        <v>599</v>
      </c>
      <c r="D295" s="49">
        <v>79.689044899709444</v>
      </c>
      <c r="E295" s="49">
        <v>82.689044899709444</v>
      </c>
      <c r="F295" s="49">
        <v>76.689044899709444</v>
      </c>
      <c r="G295" s="49">
        <v>73.689044899709444</v>
      </c>
    </row>
    <row r="296" spans="3:7">
      <c r="C296" s="1" t="s">
        <v>600</v>
      </c>
      <c r="D296" s="49">
        <v>86.339737995940965</v>
      </c>
      <c r="E296" s="49">
        <v>89.339737995940965</v>
      </c>
      <c r="F296" s="49">
        <v>83.339737995940965</v>
      </c>
      <c r="G296" s="49">
        <v>80.339737995940965</v>
      </c>
    </row>
    <row r="297" spans="3:7">
      <c r="C297" s="1" t="s">
        <v>599</v>
      </c>
      <c r="D297" s="49">
        <v>98.766065457785231</v>
      </c>
      <c r="E297" s="49">
        <v>101.76606545778523</v>
      </c>
      <c r="F297" s="49">
        <v>95.766065457785231</v>
      </c>
      <c r="G297" s="49">
        <v>92.766065457785231</v>
      </c>
    </row>
    <row r="298" spans="3:7">
      <c r="C298" s="1" t="s">
        <v>599</v>
      </c>
      <c r="D298" s="49">
        <v>70.297677192902299</v>
      </c>
      <c r="E298" s="49">
        <v>73.297677192902299</v>
      </c>
      <c r="F298" s="49">
        <v>67.297677192902299</v>
      </c>
      <c r="G298" s="49">
        <v>64.297677192902299</v>
      </c>
    </row>
    <row r="299" spans="3:7">
      <c r="C299" s="1" t="s">
        <v>599</v>
      </c>
      <c r="D299" s="49">
        <v>86.170510784055679</v>
      </c>
      <c r="E299" s="49">
        <v>89.170510784055679</v>
      </c>
      <c r="F299" s="49">
        <v>83.170510784055679</v>
      </c>
      <c r="G299" s="49">
        <v>80.170510784055679</v>
      </c>
    </row>
    <row r="300" spans="3:7">
      <c r="C300" s="1" t="s">
        <v>598</v>
      </c>
      <c r="D300" s="49">
        <v>93.146209699480949</v>
      </c>
      <c r="E300" s="49">
        <v>96.146209699480949</v>
      </c>
      <c r="F300" s="49">
        <v>90.146209699480949</v>
      </c>
      <c r="G300" s="49">
        <v>87.146209699480949</v>
      </c>
    </row>
    <row r="301" spans="3:7">
      <c r="C301" s="1" t="s">
        <v>599</v>
      </c>
      <c r="D301" s="49">
        <v>62.993155514555362</v>
      </c>
      <c r="E301" s="49">
        <v>65.993155514555355</v>
      </c>
      <c r="F301" s="49">
        <v>59.993155514555362</v>
      </c>
      <c r="G301" s="49">
        <v>56.993155514555362</v>
      </c>
    </row>
    <row r="302" spans="3:7">
      <c r="C302" s="1" t="s">
        <v>599</v>
      </c>
      <c r="D302" s="49">
        <v>78.015988134615895</v>
      </c>
      <c r="E302" s="49">
        <v>81.015988134615895</v>
      </c>
      <c r="F302" s="49">
        <v>75.015988134615895</v>
      </c>
      <c r="G302" s="49">
        <v>72.015988134615895</v>
      </c>
    </row>
    <row r="303" spans="3:7">
      <c r="C303" s="1" t="s">
        <v>598</v>
      </c>
      <c r="D303" s="49">
        <v>92.749385123094839</v>
      </c>
      <c r="E303" s="49">
        <v>95.749385123094839</v>
      </c>
      <c r="F303" s="49">
        <v>89.749385123094839</v>
      </c>
      <c r="G303" s="49">
        <v>86.749385123094839</v>
      </c>
    </row>
    <row r="304" spans="3:7">
      <c r="C304" s="1" t="s">
        <v>598</v>
      </c>
      <c r="D304" s="49">
        <v>64.755658845328554</v>
      </c>
      <c r="E304" s="49">
        <v>67.755658845328554</v>
      </c>
      <c r="F304" s="49">
        <v>61.755658845328547</v>
      </c>
      <c r="G304" s="49">
        <v>58.755658845328547</v>
      </c>
    </row>
    <row r="305" spans="3:7">
      <c r="C305" s="1" t="s">
        <v>598</v>
      </c>
      <c r="D305" s="49">
        <v>83.730229817599479</v>
      </c>
      <c r="E305" s="49">
        <v>86.730229817599479</v>
      </c>
      <c r="F305" s="49">
        <v>80.730229817599479</v>
      </c>
      <c r="G305" s="49">
        <v>77.730229817599479</v>
      </c>
    </row>
    <row r="306" spans="3:7">
      <c r="C306" s="1" t="s">
        <v>600</v>
      </c>
      <c r="D306" s="49">
        <v>88.489876945340484</v>
      </c>
      <c r="E306" s="49">
        <v>91.489876945340484</v>
      </c>
      <c r="F306" s="49">
        <v>85.489876945340484</v>
      </c>
      <c r="G306" s="49">
        <v>82.489876945340484</v>
      </c>
    </row>
    <row r="307" spans="3:7">
      <c r="C307" s="1" t="s">
        <v>598</v>
      </c>
      <c r="D307" s="49">
        <v>79.071578161970706</v>
      </c>
      <c r="E307" s="49">
        <v>82.071578161970706</v>
      </c>
      <c r="F307" s="49">
        <v>76.071578161970706</v>
      </c>
      <c r="G307" s="49">
        <v>73.071578161970706</v>
      </c>
    </row>
    <row r="308" spans="3:7">
      <c r="C308" s="1" t="s">
        <v>599</v>
      </c>
      <c r="D308" s="49">
        <v>90.658367196154003</v>
      </c>
      <c r="E308" s="49">
        <v>93.658367196154003</v>
      </c>
      <c r="F308" s="49">
        <v>87.658367196154003</v>
      </c>
      <c r="G308" s="49">
        <v>84.658367196154003</v>
      </c>
    </row>
    <row r="309" spans="3:7">
      <c r="C309" s="1" t="s">
        <v>599</v>
      </c>
      <c r="D309" s="49">
        <v>72.116616553675499</v>
      </c>
      <c r="E309" s="49">
        <v>75.116616553675499</v>
      </c>
      <c r="F309" s="49">
        <v>69.116616553675499</v>
      </c>
      <c r="G309" s="49">
        <v>66.116616553675499</v>
      </c>
    </row>
    <row r="310" spans="3:7">
      <c r="C310" s="1" t="s">
        <v>600</v>
      </c>
      <c r="D310" s="49">
        <v>108.20792216621402</v>
      </c>
      <c r="E310" s="49">
        <v>111.20792216621402</v>
      </c>
      <c r="F310" s="49">
        <v>105.20792216621402</v>
      </c>
      <c r="G310" s="49">
        <v>102.20792216621402</v>
      </c>
    </row>
    <row r="311" spans="3:7">
      <c r="C311" s="1" t="s">
        <v>598</v>
      </c>
      <c r="D311" s="49">
        <v>88.013673617440944</v>
      </c>
      <c r="E311" s="49">
        <v>91.013673617440944</v>
      </c>
      <c r="F311" s="49">
        <v>85.013673617440944</v>
      </c>
      <c r="G311" s="49">
        <v>82.013673617440944</v>
      </c>
    </row>
    <row r="312" spans="3:7">
      <c r="C312" s="1" t="s">
        <v>598</v>
      </c>
      <c r="D312" s="49">
        <v>96.715584667685604</v>
      </c>
      <c r="E312" s="49">
        <v>99.715584667685604</v>
      </c>
      <c r="F312" s="49">
        <v>93.715584667685604</v>
      </c>
      <c r="G312" s="49">
        <v>90.715584667685604</v>
      </c>
    </row>
    <row r="313" spans="3:7">
      <c r="C313" s="1" t="s">
        <v>600</v>
      </c>
      <c r="D313" s="49">
        <v>68.836118497624511</v>
      </c>
      <c r="E313" s="49">
        <v>71.836118497624511</v>
      </c>
      <c r="F313" s="49">
        <v>65.836118497624511</v>
      </c>
      <c r="G313" s="49">
        <v>62.836118497624511</v>
      </c>
    </row>
    <row r="314" spans="3:7">
      <c r="C314" s="1" t="s">
        <v>599</v>
      </c>
      <c r="D314" s="49">
        <v>103.43489825906161</v>
      </c>
      <c r="E314" s="49">
        <v>106.43489825906161</v>
      </c>
      <c r="F314" s="49">
        <v>100.43489825906161</v>
      </c>
      <c r="G314" s="49">
        <v>97.434898259061612</v>
      </c>
    </row>
    <row r="315" spans="3:7">
      <c r="C315" s="1" t="s">
        <v>600</v>
      </c>
      <c r="D315" s="49">
        <v>107.48241723735141</v>
      </c>
      <c r="E315" s="49">
        <v>110.48241723735141</v>
      </c>
      <c r="F315" s="49">
        <v>104.48241723735141</v>
      </c>
      <c r="G315" s="49">
        <v>101.48241723735141</v>
      </c>
    </row>
    <row r="316" spans="3:7">
      <c r="C316" s="1" t="s">
        <v>598</v>
      </c>
      <c r="D316" s="49">
        <v>76.055786149822154</v>
      </c>
      <c r="E316" s="49">
        <v>79.055786149822154</v>
      </c>
      <c r="F316" s="49">
        <v>73.055786149822154</v>
      </c>
      <c r="G316" s="49">
        <v>70.055786149822154</v>
      </c>
    </row>
    <row r="317" spans="3:7">
      <c r="C317" s="1" t="s">
        <v>598</v>
      </c>
      <c r="D317" s="49">
        <v>82.951190173237478</v>
      </c>
      <c r="E317" s="49">
        <v>85.951190173237478</v>
      </c>
      <c r="F317" s="49">
        <v>79.951190173237478</v>
      </c>
      <c r="G317" s="49">
        <v>76.951190173237478</v>
      </c>
    </row>
    <row r="318" spans="3:7">
      <c r="C318" s="1" t="s">
        <v>600</v>
      </c>
      <c r="D318" s="49">
        <v>65.33518573765339</v>
      </c>
      <c r="E318" s="49">
        <v>68.33518573765339</v>
      </c>
      <c r="F318" s="49">
        <v>62.33518573765339</v>
      </c>
      <c r="G318" s="49">
        <v>59.33518573765339</v>
      </c>
    </row>
    <row r="319" spans="3:7">
      <c r="C319" s="1" t="s">
        <v>599</v>
      </c>
      <c r="D319" s="49">
        <v>82.237675084651883</v>
      </c>
      <c r="E319" s="49">
        <v>85.237675084651883</v>
      </c>
      <c r="F319" s="49">
        <v>79.237675084651883</v>
      </c>
      <c r="G319" s="49">
        <v>76.237675084651883</v>
      </c>
    </row>
    <row r="320" spans="3:7">
      <c r="C320" s="1" t="s">
        <v>598</v>
      </c>
      <c r="D320" s="49">
        <v>96.986490067999938</v>
      </c>
      <c r="E320" s="49">
        <v>99.986490067999938</v>
      </c>
      <c r="F320" s="49">
        <v>93.986490067999938</v>
      </c>
      <c r="G320" s="49">
        <v>90.986490067999938</v>
      </c>
    </row>
    <row r="321" spans="3:7">
      <c r="C321" s="1" t="s">
        <v>598</v>
      </c>
      <c r="D321" s="49">
        <v>74.083586531979677</v>
      </c>
      <c r="E321" s="49">
        <v>77.083586531979677</v>
      </c>
      <c r="F321" s="49">
        <v>71.083586531979677</v>
      </c>
      <c r="G321" s="49">
        <v>68.083586531979677</v>
      </c>
    </row>
    <row r="322" spans="3:7">
      <c r="C322" s="1" t="s">
        <v>598</v>
      </c>
      <c r="D322" s="49">
        <v>112.56418896364467</v>
      </c>
      <c r="E322" s="49">
        <v>115.56418896364467</v>
      </c>
      <c r="F322" s="49">
        <v>109.56418896364467</v>
      </c>
      <c r="G322" s="49">
        <v>106.56418896364467</v>
      </c>
    </row>
    <row r="323" spans="3:7">
      <c r="C323" s="1" t="s">
        <v>598</v>
      </c>
      <c r="D323" s="49">
        <v>80.058225427138709</v>
      </c>
      <c r="E323" s="49">
        <v>83.058225427138709</v>
      </c>
      <c r="F323" s="49">
        <v>77.058225427138709</v>
      </c>
      <c r="G323" s="49">
        <v>74.058225427138709</v>
      </c>
    </row>
    <row r="324" spans="3:7">
      <c r="C324" s="1" t="s">
        <v>600</v>
      </c>
      <c r="D324" s="49">
        <v>53.264067611454294</v>
      </c>
      <c r="E324" s="49">
        <v>56.264067611454294</v>
      </c>
      <c r="F324" s="49">
        <v>50.264067611454294</v>
      </c>
      <c r="G324" s="49">
        <v>47.264067611454294</v>
      </c>
    </row>
    <row r="325" spans="3:7">
      <c r="C325" s="1" t="s">
        <v>598</v>
      </c>
      <c r="D325" s="49">
        <v>71.37317467970999</v>
      </c>
      <c r="E325" s="49">
        <v>74.37317467970999</v>
      </c>
      <c r="F325" s="49">
        <v>68.37317467970999</v>
      </c>
      <c r="G325" s="49">
        <v>65.37317467970999</v>
      </c>
    </row>
    <row r="326" spans="3:7">
      <c r="C326" s="1" t="s">
        <v>600</v>
      </c>
      <c r="D326" s="49">
        <v>107.88782609640967</v>
      </c>
      <c r="E326" s="49">
        <v>110.88782609640967</v>
      </c>
      <c r="F326" s="49">
        <v>104.88782609640967</v>
      </c>
      <c r="G326" s="49">
        <v>101.88782609640967</v>
      </c>
    </row>
    <row r="327" spans="3:7">
      <c r="C327" s="1" t="s">
        <v>600</v>
      </c>
      <c r="D327" s="49">
        <v>97.055982895943572</v>
      </c>
      <c r="E327" s="49">
        <v>100.05598289594357</v>
      </c>
      <c r="F327" s="49">
        <v>94.055982895943572</v>
      </c>
      <c r="G327" s="49">
        <v>91.055982895943572</v>
      </c>
    </row>
    <row r="328" spans="3:7">
      <c r="C328" s="1" t="s">
        <v>599</v>
      </c>
      <c r="D328" s="49">
        <v>108.62461050900285</v>
      </c>
      <c r="E328" s="49">
        <v>111.62461050900285</v>
      </c>
      <c r="F328" s="49">
        <v>105.62461050900285</v>
      </c>
      <c r="G328" s="49">
        <v>102.62461050900285</v>
      </c>
    </row>
    <row r="329" spans="3:7">
      <c r="C329" s="1" t="s">
        <v>600</v>
      </c>
      <c r="D329" s="49">
        <v>98.232984835539582</v>
      </c>
      <c r="E329" s="49">
        <v>101.23298483553958</v>
      </c>
      <c r="F329" s="49">
        <v>95.232984835539582</v>
      </c>
      <c r="G329" s="49">
        <v>92.232984835539582</v>
      </c>
    </row>
    <row r="330" spans="3:7">
      <c r="C330" s="1" t="s">
        <v>598</v>
      </c>
      <c r="D330" s="49">
        <v>101.85233768644483</v>
      </c>
      <c r="E330" s="49">
        <v>104.85233768644483</v>
      </c>
      <c r="F330" s="49">
        <v>98.852337686444827</v>
      </c>
      <c r="G330" s="49">
        <v>95.852337686444827</v>
      </c>
    </row>
    <row r="331" spans="3:7">
      <c r="C331" s="1" t="s">
        <v>598</v>
      </c>
      <c r="D331" s="49">
        <v>94.673643916415173</v>
      </c>
      <c r="E331" s="49">
        <v>97.673643916415173</v>
      </c>
      <c r="F331" s="49">
        <v>91.673643916415173</v>
      </c>
      <c r="G331" s="49">
        <v>88.673643916415173</v>
      </c>
    </row>
    <row r="332" spans="3:7">
      <c r="C332" s="1" t="s">
        <v>599</v>
      </c>
      <c r="D332" s="49">
        <v>111.83534601336237</v>
      </c>
      <c r="E332" s="49">
        <v>114.83534601336237</v>
      </c>
      <c r="F332" s="49">
        <v>108.83534601336237</v>
      </c>
      <c r="G332" s="49">
        <v>105.83534601336237</v>
      </c>
    </row>
    <row r="333" spans="3:7">
      <c r="C333" s="1" t="s">
        <v>599</v>
      </c>
      <c r="D333" s="49">
        <v>76.792819843074412</v>
      </c>
      <c r="E333" s="49">
        <v>79.792819843074412</v>
      </c>
      <c r="F333" s="49">
        <v>73.792819843074412</v>
      </c>
      <c r="G333" s="49">
        <v>70.792819843074412</v>
      </c>
    </row>
    <row r="334" spans="3:7">
      <c r="C334" s="1" t="s">
        <v>600</v>
      </c>
      <c r="D334" s="49">
        <v>97.854766094091246</v>
      </c>
      <c r="E334" s="49">
        <v>100.85476609409125</v>
      </c>
      <c r="F334" s="49">
        <v>94.854766094091246</v>
      </c>
      <c r="G334" s="49">
        <v>91.854766094091246</v>
      </c>
    </row>
    <row r="335" spans="3:7">
      <c r="C335" s="1" t="s">
        <v>598</v>
      </c>
      <c r="D335" s="49">
        <v>88.295011419631919</v>
      </c>
      <c r="E335" s="49">
        <v>91.295011419631919</v>
      </c>
      <c r="F335" s="49">
        <v>85.295011419631919</v>
      </c>
      <c r="G335" s="49">
        <v>82.295011419631919</v>
      </c>
    </row>
    <row r="336" spans="3:7">
      <c r="C336" s="1" t="s">
        <v>598</v>
      </c>
      <c r="D336" s="49">
        <v>76.411664977250879</v>
      </c>
      <c r="E336" s="49">
        <v>79.411664977250879</v>
      </c>
      <c r="F336" s="49">
        <v>73.411664977250879</v>
      </c>
      <c r="G336" s="49">
        <v>70.411664977250879</v>
      </c>
    </row>
    <row r="337" spans="3:7">
      <c r="C337" s="1" t="s">
        <v>600</v>
      </c>
      <c r="D337" s="49">
        <v>85.874213339186227</v>
      </c>
      <c r="E337" s="49">
        <v>88.874213339186227</v>
      </c>
      <c r="F337" s="49">
        <v>82.874213339186227</v>
      </c>
      <c r="G337" s="49">
        <v>79.874213339186227</v>
      </c>
    </row>
    <row r="338" spans="3:7">
      <c r="C338" s="1" t="s">
        <v>598</v>
      </c>
      <c r="D338" s="49">
        <v>71.726642332768449</v>
      </c>
      <c r="E338" s="49">
        <v>74.726642332768449</v>
      </c>
      <c r="F338" s="49">
        <v>68.726642332768449</v>
      </c>
      <c r="G338" s="49">
        <v>65.726642332768449</v>
      </c>
    </row>
    <row r="339" spans="3:7">
      <c r="C339" s="1" t="s">
        <v>598</v>
      </c>
      <c r="D339" s="49">
        <v>94.923928492913262</v>
      </c>
      <c r="E339" s="49">
        <v>97.923928492913262</v>
      </c>
      <c r="F339" s="49">
        <v>91.923928492913262</v>
      </c>
      <c r="G339" s="49">
        <v>88.923928492913262</v>
      </c>
    </row>
    <row r="340" spans="3:7">
      <c r="C340" s="1" t="s">
        <v>599</v>
      </c>
      <c r="D340" s="49">
        <v>86.659601451727255</v>
      </c>
      <c r="E340" s="49">
        <v>89.659601451727255</v>
      </c>
      <c r="F340" s="49">
        <v>83.659601451727255</v>
      </c>
      <c r="G340" s="49">
        <v>80.659601451727255</v>
      </c>
    </row>
    <row r="341" spans="3:7">
      <c r="C341" s="1" t="s">
        <v>598</v>
      </c>
      <c r="D341" s="49">
        <v>88.980477330600053</v>
      </c>
      <c r="E341" s="49">
        <v>91.980477330600053</v>
      </c>
      <c r="F341" s="49">
        <v>85.980477330600053</v>
      </c>
      <c r="G341" s="49">
        <v>82.980477330600053</v>
      </c>
    </row>
    <row r="342" spans="3:7">
      <c r="C342" s="1" t="s">
        <v>598</v>
      </c>
      <c r="D342" s="49">
        <v>104.1816987879067</v>
      </c>
      <c r="E342" s="49">
        <v>107.1816987879067</v>
      </c>
      <c r="F342" s="49">
        <v>101.1816987879067</v>
      </c>
      <c r="G342" s="49">
        <v>98.181698787906697</v>
      </c>
    </row>
    <row r="343" spans="3:7">
      <c r="C343" s="1" t="s">
        <v>598</v>
      </c>
      <c r="D343" s="49">
        <v>89.578720152058267</v>
      </c>
      <c r="E343" s="49">
        <v>92.578720152058267</v>
      </c>
      <c r="F343" s="49">
        <v>86.578720152058267</v>
      </c>
      <c r="G343" s="49">
        <v>83.578720152058267</v>
      </c>
    </row>
    <row r="344" spans="3:7">
      <c r="C344" s="1" t="s">
        <v>600</v>
      </c>
      <c r="D344" s="49">
        <v>108.14651441109665</v>
      </c>
      <c r="E344" s="49">
        <v>111.14651441109665</v>
      </c>
      <c r="F344" s="49">
        <v>105.14651441109665</v>
      </c>
      <c r="G344" s="49">
        <v>102.14651441109665</v>
      </c>
    </row>
    <row r="345" spans="3:7">
      <c r="C345" s="1" t="s">
        <v>598</v>
      </c>
      <c r="D345" s="49">
        <v>95.249975788353041</v>
      </c>
      <c r="E345" s="49">
        <v>98.249975788353041</v>
      </c>
      <c r="F345" s="49">
        <v>92.249975788353041</v>
      </c>
      <c r="G345" s="49">
        <v>89.249975788353041</v>
      </c>
    </row>
    <row r="346" spans="3:7">
      <c r="C346" s="1" t="s">
        <v>599</v>
      </c>
      <c r="D346" s="49">
        <v>82.616052346479989</v>
      </c>
      <c r="E346" s="49">
        <v>85.616052346479989</v>
      </c>
      <c r="F346" s="49">
        <v>79.616052346479989</v>
      </c>
      <c r="G346" s="49">
        <v>76.616052346479989</v>
      </c>
    </row>
    <row r="347" spans="3:7">
      <c r="C347" s="1" t="s">
        <v>600</v>
      </c>
      <c r="D347" s="49">
        <v>87.055779046072942</v>
      </c>
      <c r="E347" s="49">
        <v>90.055779046072942</v>
      </c>
      <c r="F347" s="49">
        <v>84.055779046072942</v>
      </c>
      <c r="G347" s="49">
        <v>81.055779046072942</v>
      </c>
    </row>
    <row r="348" spans="3:7">
      <c r="C348" s="1" t="s">
        <v>600</v>
      </c>
      <c r="D348" s="49">
        <v>86.070245108866089</v>
      </c>
      <c r="E348" s="49">
        <v>89.070245108866089</v>
      </c>
      <c r="F348" s="49">
        <v>83.070245108866089</v>
      </c>
      <c r="G348" s="49">
        <v>80.070245108866089</v>
      </c>
    </row>
    <row r="349" spans="3:7">
      <c r="C349" s="1" t="s">
        <v>600</v>
      </c>
      <c r="D349" s="49">
        <v>82.938212880030221</v>
      </c>
      <c r="E349" s="49">
        <v>85.938212880030221</v>
      </c>
      <c r="F349" s="49">
        <v>79.938212880030221</v>
      </c>
      <c r="G349" s="49">
        <v>76.938212880030221</v>
      </c>
    </row>
    <row r="350" spans="3:7">
      <c r="C350" s="1" t="s">
        <v>600</v>
      </c>
      <c r="D350" s="49">
        <v>111.66827444895641</v>
      </c>
      <c r="E350" s="49">
        <v>114.66827444895641</v>
      </c>
      <c r="F350" s="49">
        <v>108.66827444895641</v>
      </c>
      <c r="G350" s="49">
        <v>105.66827444895641</v>
      </c>
    </row>
    <row r="351" spans="3:7">
      <c r="C351" s="1" t="s">
        <v>600</v>
      </c>
      <c r="D351" s="49">
        <v>98.510063807081693</v>
      </c>
      <c r="E351" s="49">
        <v>101.51006380708169</v>
      </c>
      <c r="F351" s="49">
        <v>95.510063807081693</v>
      </c>
      <c r="G351" s="49">
        <v>92.510063807081693</v>
      </c>
    </row>
    <row r="352" spans="3:7">
      <c r="C352" s="1" t="s">
        <v>600</v>
      </c>
      <c r="D352" s="49">
        <v>103.76037414621899</v>
      </c>
      <c r="E352" s="49">
        <v>106.76037414621899</v>
      </c>
      <c r="F352" s="49">
        <v>100.76037414621899</v>
      </c>
      <c r="G352" s="49">
        <v>97.760374146218993</v>
      </c>
    </row>
    <row r="353" spans="3:7">
      <c r="C353" s="1" t="s">
        <v>598</v>
      </c>
      <c r="D353" s="49">
        <v>84.241673453022031</v>
      </c>
      <c r="E353" s="49">
        <v>87.241673453022031</v>
      </c>
      <c r="F353" s="49">
        <v>81.241673453022031</v>
      </c>
      <c r="G353" s="49">
        <v>78.241673453022031</v>
      </c>
    </row>
    <row r="354" spans="3:7">
      <c r="C354" s="1" t="s">
        <v>600</v>
      </c>
      <c r="D354" s="49">
        <v>76.196761611727069</v>
      </c>
      <c r="E354" s="49">
        <v>79.196761611727069</v>
      </c>
      <c r="F354" s="49">
        <v>73.196761611727069</v>
      </c>
      <c r="G354" s="49">
        <v>70.196761611727069</v>
      </c>
    </row>
    <row r="355" spans="3:7">
      <c r="C355" s="1" t="s">
        <v>598</v>
      </c>
      <c r="D355" s="49">
        <v>82.860846075253136</v>
      </c>
      <c r="E355" s="49">
        <v>85.860846075253136</v>
      </c>
      <c r="F355" s="49">
        <v>79.860846075253136</v>
      </c>
      <c r="G355" s="49">
        <v>76.860846075253136</v>
      </c>
    </row>
    <row r="356" spans="3:7">
      <c r="C356" s="1" t="s">
        <v>600</v>
      </c>
      <c r="D356" s="49">
        <v>74.122688613866686</v>
      </c>
      <c r="E356" s="49">
        <v>77.122688613866686</v>
      </c>
      <c r="F356" s="49">
        <v>71.122688613866686</v>
      </c>
      <c r="G356" s="49">
        <v>68.122688613866686</v>
      </c>
    </row>
    <row r="357" spans="3:7">
      <c r="C357" s="1" t="s">
        <v>598</v>
      </c>
      <c r="D357" s="49">
        <v>90.110255731342363</v>
      </c>
      <c r="E357" s="49">
        <v>93.110255731342363</v>
      </c>
      <c r="F357" s="49">
        <v>87.110255731342363</v>
      </c>
      <c r="G357" s="49">
        <v>84.110255731342363</v>
      </c>
    </row>
    <row r="358" spans="3:7">
      <c r="C358" s="1" t="s">
        <v>598</v>
      </c>
      <c r="D358" s="49">
        <v>90.477921624565099</v>
      </c>
      <c r="E358" s="49">
        <v>93.477921624565099</v>
      </c>
      <c r="F358" s="49">
        <v>87.477921624565099</v>
      </c>
      <c r="G358" s="49">
        <v>84.477921624565099</v>
      </c>
    </row>
    <row r="359" spans="3:7">
      <c r="C359" s="1" t="s">
        <v>600</v>
      </c>
      <c r="D359" s="49">
        <v>66.740781984786153</v>
      </c>
      <c r="E359" s="49">
        <v>69.740781984786153</v>
      </c>
      <c r="F359" s="49">
        <v>63.740781984786153</v>
      </c>
      <c r="G359" s="49">
        <v>60.740781984786153</v>
      </c>
    </row>
    <row r="360" spans="3:7">
      <c r="C360" s="1" t="s">
        <v>599</v>
      </c>
      <c r="D360" s="49">
        <v>101.86505480284289</v>
      </c>
      <c r="E360" s="49">
        <v>104.86505480284289</v>
      </c>
      <c r="F360" s="49">
        <v>98.865054802842891</v>
      </c>
      <c r="G360" s="49">
        <v>95.865054802842891</v>
      </c>
    </row>
    <row r="361" spans="3:7">
      <c r="C361" s="1" t="s">
        <v>599</v>
      </c>
      <c r="D361" s="49">
        <v>111.62435871724944</v>
      </c>
      <c r="E361" s="49">
        <v>114.62435871724944</v>
      </c>
      <c r="F361" s="49">
        <v>108.62435871724944</v>
      </c>
      <c r="G361" s="49">
        <v>105.62435871724944</v>
      </c>
    </row>
    <row r="362" spans="3:7">
      <c r="C362" s="1" t="s">
        <v>600</v>
      </c>
      <c r="D362" s="49">
        <v>106.78133813794526</v>
      </c>
      <c r="E362" s="49">
        <v>109.78133813794526</v>
      </c>
      <c r="F362" s="49">
        <v>103.78133813794526</v>
      </c>
      <c r="G362" s="49">
        <v>100.78133813794526</v>
      </c>
    </row>
    <row r="363" spans="3:7">
      <c r="C363" s="1" t="s">
        <v>600</v>
      </c>
      <c r="D363" s="49">
        <v>82.207669816879474</v>
      </c>
      <c r="E363" s="49">
        <v>85.207669816879474</v>
      </c>
      <c r="F363" s="49">
        <v>79.207669816879474</v>
      </c>
      <c r="G363" s="49">
        <v>76.207669816879474</v>
      </c>
    </row>
    <row r="364" spans="3:7">
      <c r="C364" s="1" t="s">
        <v>600</v>
      </c>
      <c r="D364" s="49">
        <v>73.329972001917568</v>
      </c>
      <c r="E364" s="49">
        <v>76.329972001917568</v>
      </c>
      <c r="F364" s="49">
        <v>70.329972001917568</v>
      </c>
      <c r="G364" s="49">
        <v>67.329972001917568</v>
      </c>
    </row>
    <row r="365" spans="3:7">
      <c r="C365" s="1" t="s">
        <v>600</v>
      </c>
      <c r="D365" s="49">
        <v>88.411978659987042</v>
      </c>
      <c r="E365" s="49">
        <v>91.411978659987042</v>
      </c>
      <c r="F365" s="49">
        <v>85.411978659987042</v>
      </c>
      <c r="G365" s="49">
        <v>82.411978659987042</v>
      </c>
    </row>
    <row r="366" spans="3:7">
      <c r="C366" s="1" t="s">
        <v>599</v>
      </c>
      <c r="D366" s="49">
        <v>111.27765644540868</v>
      </c>
      <c r="E366" s="49">
        <v>114.27765644540868</v>
      </c>
      <c r="F366" s="49">
        <v>108.27765644540868</v>
      </c>
      <c r="G366" s="49">
        <v>105.27765644540868</v>
      </c>
    </row>
    <row r="367" spans="3:7">
      <c r="C367" s="1" t="s">
        <v>599</v>
      </c>
      <c r="D367" s="49">
        <v>91.431668457797713</v>
      </c>
      <c r="E367" s="49">
        <v>94.431668457797713</v>
      </c>
      <c r="F367" s="49">
        <v>88.431668457797713</v>
      </c>
      <c r="G367" s="49">
        <v>85.431668457797713</v>
      </c>
    </row>
    <row r="368" spans="3:7">
      <c r="C368" s="1" t="s">
        <v>598</v>
      </c>
      <c r="D368" s="49">
        <v>76.451201977475563</v>
      </c>
      <c r="E368" s="49">
        <v>79.451201977475563</v>
      </c>
      <c r="F368" s="49">
        <v>73.451201977475563</v>
      </c>
      <c r="G368" s="49">
        <v>70.451201977475563</v>
      </c>
    </row>
    <row r="369" spans="3:7">
      <c r="C369" s="1" t="s">
        <v>598</v>
      </c>
      <c r="D369" s="49">
        <v>92.81146696807285</v>
      </c>
      <c r="E369" s="49">
        <v>95.81146696807285</v>
      </c>
      <c r="F369" s="49">
        <v>89.81146696807285</v>
      </c>
      <c r="G369" s="49">
        <v>86.81146696807285</v>
      </c>
    </row>
    <row r="370" spans="3:7">
      <c r="C370" s="1" t="s">
        <v>598</v>
      </c>
      <c r="D370" s="49">
        <v>82.024074397663526</v>
      </c>
      <c r="E370" s="49">
        <v>85.024074397663526</v>
      </c>
      <c r="F370" s="49">
        <v>79.024074397663526</v>
      </c>
      <c r="G370" s="49">
        <v>76.024074397663526</v>
      </c>
    </row>
    <row r="371" spans="3:7">
      <c r="C371" s="1" t="s">
        <v>600</v>
      </c>
      <c r="D371" s="49">
        <v>80.00152040671199</v>
      </c>
      <c r="E371" s="49">
        <v>83.00152040671199</v>
      </c>
      <c r="F371" s="49">
        <v>77.00152040671199</v>
      </c>
      <c r="G371" s="49">
        <v>74.00152040671199</v>
      </c>
    </row>
    <row r="372" spans="3:7">
      <c r="C372" s="1" t="s">
        <v>600</v>
      </c>
      <c r="D372" s="49">
        <v>91.822410938953979</v>
      </c>
      <c r="E372" s="49">
        <v>94.822410938953979</v>
      </c>
      <c r="F372" s="49">
        <v>88.822410938953979</v>
      </c>
      <c r="G372" s="49">
        <v>85.822410938953979</v>
      </c>
    </row>
    <row r="373" spans="3:7">
      <c r="C373" s="1" t="s">
        <v>600</v>
      </c>
      <c r="D373" s="49">
        <v>84.325764420112776</v>
      </c>
      <c r="E373" s="49">
        <v>87.325764420112776</v>
      </c>
      <c r="F373" s="49">
        <v>81.325764420112776</v>
      </c>
      <c r="G373" s="49">
        <v>78.325764420112776</v>
      </c>
    </row>
    <row r="374" spans="3:7">
      <c r="C374" s="1" t="s">
        <v>598</v>
      </c>
      <c r="D374" s="49">
        <v>69.990900003674298</v>
      </c>
      <c r="E374" s="49">
        <v>72.990900003674298</v>
      </c>
      <c r="F374" s="49">
        <v>66.990900003674298</v>
      </c>
      <c r="G374" s="49">
        <v>63.990900003674298</v>
      </c>
    </row>
    <row r="375" spans="3:7">
      <c r="C375" s="1" t="s">
        <v>599</v>
      </c>
      <c r="D375" s="49">
        <v>110.47908622445301</v>
      </c>
      <c r="E375" s="49">
        <v>113.47908622445301</v>
      </c>
      <c r="F375" s="49">
        <v>107.47908622445301</v>
      </c>
      <c r="G375" s="49">
        <v>104.47908622445301</v>
      </c>
    </row>
    <row r="376" spans="3:7">
      <c r="C376" s="1" t="s">
        <v>598</v>
      </c>
      <c r="D376" s="49">
        <v>95.487773681585864</v>
      </c>
      <c r="E376" s="49">
        <v>98.487773681585864</v>
      </c>
      <c r="F376" s="49">
        <v>92.487773681585864</v>
      </c>
      <c r="G376" s="49">
        <v>89.487773681585864</v>
      </c>
    </row>
    <row r="377" spans="3:7">
      <c r="C377" s="1" t="s">
        <v>599</v>
      </c>
      <c r="D377" s="49">
        <v>86.00530498481146</v>
      </c>
      <c r="E377" s="49">
        <v>89.00530498481146</v>
      </c>
      <c r="F377" s="49">
        <v>83.00530498481146</v>
      </c>
      <c r="G377" s="49">
        <v>80.00530498481146</v>
      </c>
    </row>
    <row r="378" spans="3:7">
      <c r="C378" s="1" t="s">
        <v>600</v>
      </c>
      <c r="D378" s="49">
        <v>75.706781869671829</v>
      </c>
      <c r="E378" s="49">
        <v>78.706781869671829</v>
      </c>
      <c r="F378" s="49">
        <v>72.706781869671829</v>
      </c>
      <c r="G378" s="49">
        <v>69.706781869671829</v>
      </c>
    </row>
    <row r="379" spans="3:7">
      <c r="C379" s="1" t="s">
        <v>600</v>
      </c>
      <c r="D379" s="49">
        <v>83.086634448251928</v>
      </c>
      <c r="E379" s="49">
        <v>86.086634448251928</v>
      </c>
      <c r="F379" s="49">
        <v>80.086634448251928</v>
      </c>
      <c r="G379" s="49">
        <v>77.086634448251928</v>
      </c>
    </row>
    <row r="380" spans="3:7">
      <c r="C380" s="1" t="s">
        <v>600</v>
      </c>
      <c r="D380" s="49">
        <v>113.60451954490605</v>
      </c>
      <c r="E380" s="49">
        <v>116.60451954490605</v>
      </c>
      <c r="F380" s="49">
        <v>110.60451954490605</v>
      </c>
      <c r="G380" s="49">
        <v>107.60451954490605</v>
      </c>
    </row>
    <row r="381" spans="3:7">
      <c r="C381" s="1" t="s">
        <v>599</v>
      </c>
      <c r="D381" s="49">
        <v>71.225825832681807</v>
      </c>
      <c r="E381" s="49">
        <v>74.225825832681807</v>
      </c>
      <c r="F381" s="49">
        <v>68.225825832681807</v>
      </c>
      <c r="G381" s="49">
        <v>65.225825832681807</v>
      </c>
    </row>
    <row r="382" spans="3:7">
      <c r="C382" s="1" t="s">
        <v>600</v>
      </c>
      <c r="D382" s="49">
        <v>79.582801501077469</v>
      </c>
      <c r="E382" s="49">
        <v>82.582801501077469</v>
      </c>
      <c r="F382" s="49">
        <v>76.582801501077469</v>
      </c>
      <c r="G382" s="49">
        <v>73.582801501077469</v>
      </c>
    </row>
    <row r="383" spans="3:7">
      <c r="C383" s="1" t="s">
        <v>599</v>
      </c>
      <c r="D383" s="49">
        <v>106.78435486603365</v>
      </c>
      <c r="E383" s="49">
        <v>109.78435486603365</v>
      </c>
      <c r="F383" s="49">
        <v>103.78435486603365</v>
      </c>
      <c r="G383" s="49">
        <v>100.78435486603365</v>
      </c>
    </row>
    <row r="384" spans="3:7">
      <c r="C384" s="1" t="s">
        <v>599</v>
      </c>
      <c r="D384" s="49">
        <v>88.741361825039718</v>
      </c>
      <c r="E384" s="49">
        <v>91.741361825039718</v>
      </c>
      <c r="F384" s="49">
        <v>85.741361825039718</v>
      </c>
      <c r="G384" s="49">
        <v>82.741361825039718</v>
      </c>
    </row>
    <row r="385" spans="3:7">
      <c r="C385" s="1" t="s">
        <v>599</v>
      </c>
      <c r="D385" s="49">
        <v>86.329313316585967</v>
      </c>
      <c r="E385" s="49">
        <v>89.329313316585967</v>
      </c>
      <c r="F385" s="49">
        <v>83.329313316585967</v>
      </c>
      <c r="G385" s="49">
        <v>80.329313316585967</v>
      </c>
    </row>
    <row r="386" spans="3:7">
      <c r="C386" s="1" t="s">
        <v>600</v>
      </c>
      <c r="D386" s="49">
        <v>105.94287527722548</v>
      </c>
      <c r="E386" s="49">
        <v>108.94287527722548</v>
      </c>
      <c r="F386" s="49">
        <v>102.94287527722548</v>
      </c>
      <c r="G386" s="49">
        <v>99.942875277225482</v>
      </c>
    </row>
    <row r="387" spans="3:7">
      <c r="C387" s="1" t="s">
        <v>598</v>
      </c>
      <c r="D387" s="49">
        <v>82.34859680075644</v>
      </c>
      <c r="E387" s="49">
        <v>85.34859680075644</v>
      </c>
      <c r="F387" s="49">
        <v>79.34859680075644</v>
      </c>
      <c r="G387" s="49">
        <v>76.34859680075644</v>
      </c>
    </row>
    <row r="388" spans="3:7">
      <c r="C388" s="1" t="s">
        <v>599</v>
      </c>
      <c r="D388" s="49">
        <v>91.628119737889762</v>
      </c>
      <c r="E388" s="49">
        <v>94.628119737889762</v>
      </c>
      <c r="F388" s="49">
        <v>88.628119737889762</v>
      </c>
      <c r="G388" s="49">
        <v>85.628119737889762</v>
      </c>
    </row>
    <row r="389" spans="3:7">
      <c r="C389" s="1" t="s">
        <v>598</v>
      </c>
      <c r="D389" s="49">
        <v>100.62084350181364</v>
      </c>
      <c r="E389" s="49">
        <v>103.62084350181364</v>
      </c>
      <c r="F389" s="49">
        <v>97.620843501813638</v>
      </c>
      <c r="G389" s="49">
        <v>94.620843501813638</v>
      </c>
    </row>
    <row r="390" spans="3:7">
      <c r="C390" s="1" t="s">
        <v>598</v>
      </c>
      <c r="D390" s="49">
        <v>74.743022203214863</v>
      </c>
      <c r="E390" s="49">
        <v>77.743022203214863</v>
      </c>
      <c r="F390" s="49">
        <v>71.743022203214863</v>
      </c>
      <c r="G390" s="49">
        <v>68.743022203214863</v>
      </c>
    </row>
    <row r="391" spans="3:7">
      <c r="C391" s="1" t="s">
        <v>598</v>
      </c>
      <c r="D391" s="49">
        <v>95.091698117132907</v>
      </c>
      <c r="E391" s="49">
        <v>98.091698117132907</v>
      </c>
      <c r="F391" s="49">
        <v>92.091698117132907</v>
      </c>
      <c r="G391" s="49">
        <v>89.091698117132907</v>
      </c>
    </row>
    <row r="392" spans="3:7">
      <c r="C392" s="1" t="s">
        <v>599</v>
      </c>
      <c r="D392" s="49">
        <v>60.248708194222175</v>
      </c>
      <c r="E392" s="49">
        <v>63.248708194222175</v>
      </c>
      <c r="F392" s="49">
        <v>57.248708194222175</v>
      </c>
      <c r="G392" s="49">
        <v>54.248708194222175</v>
      </c>
    </row>
    <row r="393" spans="3:7">
      <c r="C393" s="1" t="s">
        <v>599</v>
      </c>
      <c r="D393" s="49">
        <v>82.501071298661643</v>
      </c>
      <c r="E393" s="49">
        <v>85.501071298661643</v>
      </c>
      <c r="F393" s="49">
        <v>79.501071298661643</v>
      </c>
      <c r="G393" s="49">
        <v>76.501071298661643</v>
      </c>
    </row>
    <row r="394" spans="3:7">
      <c r="C394" s="1" t="s">
        <v>600</v>
      </c>
      <c r="D394" s="49">
        <v>94.170496947276376</v>
      </c>
      <c r="E394" s="49">
        <v>97.170496947276376</v>
      </c>
      <c r="F394" s="49">
        <v>91.170496947276376</v>
      </c>
      <c r="G394" s="49">
        <v>88.170496947276376</v>
      </c>
    </row>
    <row r="395" spans="3:7">
      <c r="C395" s="1" t="s">
        <v>599</v>
      </c>
      <c r="D395" s="49">
        <v>86.354310225395693</v>
      </c>
      <c r="E395" s="49">
        <v>89.354310225395693</v>
      </c>
      <c r="F395" s="49">
        <v>83.354310225395693</v>
      </c>
      <c r="G395" s="49">
        <v>80.354310225395693</v>
      </c>
    </row>
    <row r="396" spans="3:7">
      <c r="C396" s="1" t="s">
        <v>600</v>
      </c>
      <c r="D396" s="49">
        <v>91.569511418153198</v>
      </c>
      <c r="E396" s="49">
        <v>94.569511418153198</v>
      </c>
      <c r="F396" s="49">
        <v>88.569511418153198</v>
      </c>
      <c r="G396" s="49">
        <v>85.569511418153198</v>
      </c>
    </row>
    <row r="397" spans="3:7">
      <c r="C397" s="1" t="s">
        <v>598</v>
      </c>
      <c r="D397" s="49">
        <v>104.79923249281413</v>
      </c>
      <c r="E397" s="49">
        <v>107.79923249281413</v>
      </c>
      <c r="F397" s="49">
        <v>101.79923249281413</v>
      </c>
      <c r="G397" s="49">
        <v>98.799232492814127</v>
      </c>
    </row>
    <row r="398" spans="3:7">
      <c r="C398" s="1" t="s">
        <v>600</v>
      </c>
      <c r="D398" s="49">
        <v>88.99523256939132</v>
      </c>
      <c r="E398" s="49">
        <v>91.99523256939132</v>
      </c>
      <c r="F398" s="49">
        <v>85.99523256939132</v>
      </c>
      <c r="G398" s="49">
        <v>82.99523256939132</v>
      </c>
    </row>
    <row r="399" spans="3:7">
      <c r="C399" s="1" t="s">
        <v>599</v>
      </c>
      <c r="D399" s="49">
        <v>80.98694249854347</v>
      </c>
      <c r="E399" s="49">
        <v>83.98694249854347</v>
      </c>
      <c r="F399" s="49">
        <v>77.98694249854347</v>
      </c>
      <c r="G399" s="49">
        <v>74.98694249854347</v>
      </c>
    </row>
    <row r="400" spans="3:7">
      <c r="C400" s="1" t="s">
        <v>598</v>
      </c>
      <c r="D400" s="49">
        <v>92.24375680593603</v>
      </c>
      <c r="E400" s="49">
        <v>95.24375680593603</v>
      </c>
      <c r="F400" s="49">
        <v>89.24375680593603</v>
      </c>
      <c r="G400" s="49">
        <v>86.24375680593603</v>
      </c>
    </row>
    <row r="401" spans="3:7">
      <c r="C401" s="1" t="s">
        <v>599</v>
      </c>
      <c r="D401" s="49">
        <v>94.763629377036565</v>
      </c>
      <c r="E401" s="49">
        <v>97.763629377036565</v>
      </c>
      <c r="F401" s="49">
        <v>91.763629377036565</v>
      </c>
      <c r="G401" s="49">
        <v>88.763629377036565</v>
      </c>
    </row>
    <row r="402" spans="3:7">
      <c r="C402" s="1" t="s">
        <v>600</v>
      </c>
      <c r="D402" s="49">
        <v>121.82956315809184</v>
      </c>
      <c r="E402" s="49">
        <v>124.82956315809184</v>
      </c>
      <c r="F402" s="49">
        <v>118.82956315809184</v>
      </c>
      <c r="G402" s="49">
        <v>115.82956315809184</v>
      </c>
    </row>
    <row r="403" spans="3:7">
      <c r="C403" s="1" t="s">
        <v>599</v>
      </c>
      <c r="D403" s="49">
        <v>94.993681538248964</v>
      </c>
      <c r="E403" s="49">
        <v>97.993681538248964</v>
      </c>
      <c r="F403" s="49">
        <v>91.993681538248964</v>
      </c>
      <c r="G403" s="49">
        <v>88.993681538248964</v>
      </c>
    </row>
    <row r="404" spans="3:7">
      <c r="C404" s="1" t="s">
        <v>599</v>
      </c>
      <c r="D404" s="49">
        <v>98.315996494813518</v>
      </c>
      <c r="E404" s="49">
        <v>101.31599649481352</v>
      </c>
      <c r="F404" s="49">
        <v>95.315996494813518</v>
      </c>
      <c r="G404" s="49">
        <v>92.315996494813518</v>
      </c>
    </row>
    <row r="405" spans="3:7">
      <c r="C405" s="1" t="s">
        <v>599</v>
      </c>
      <c r="D405" s="49">
        <v>124.68890120779321</v>
      </c>
      <c r="E405" s="49">
        <v>127.68890120779321</v>
      </c>
      <c r="F405" s="49">
        <v>121.68890120779321</v>
      </c>
      <c r="G405" s="49">
        <v>118.68890120779321</v>
      </c>
    </row>
    <row r="406" spans="3:7">
      <c r="C406" s="1" t="s">
        <v>599</v>
      </c>
      <c r="D406" s="49">
        <v>97.925021885982943</v>
      </c>
      <c r="E406" s="49">
        <v>100.92502188598294</v>
      </c>
      <c r="F406" s="49">
        <v>94.925021885982943</v>
      </c>
      <c r="G406" s="49">
        <v>91.925021885982943</v>
      </c>
    </row>
    <row r="407" spans="3:7">
      <c r="C407" s="1" t="s">
        <v>598</v>
      </c>
      <c r="D407" s="49">
        <v>74.49469898125875</v>
      </c>
      <c r="E407" s="49">
        <v>77.49469898125875</v>
      </c>
      <c r="F407" s="49">
        <v>71.49469898125875</v>
      </c>
      <c r="G407" s="49">
        <v>68.49469898125875</v>
      </c>
    </row>
    <row r="408" spans="3:7">
      <c r="C408" s="1" t="s">
        <v>599</v>
      </c>
      <c r="D408" s="49">
        <v>92.697433622481753</v>
      </c>
      <c r="E408" s="49">
        <v>95.697433622481753</v>
      </c>
      <c r="F408" s="49">
        <v>89.697433622481753</v>
      </c>
      <c r="G408" s="49">
        <v>86.697433622481753</v>
      </c>
    </row>
    <row r="409" spans="3:7">
      <c r="C409" s="1" t="s">
        <v>598</v>
      </c>
      <c r="D409" s="49">
        <v>90.016735435683756</v>
      </c>
      <c r="E409" s="49">
        <v>93.016735435683756</v>
      </c>
      <c r="F409" s="49">
        <v>87.016735435683756</v>
      </c>
      <c r="G409" s="49">
        <v>84.016735435683756</v>
      </c>
    </row>
    <row r="410" spans="3:7">
      <c r="C410" s="1" t="s">
        <v>599</v>
      </c>
      <c r="D410" s="49">
        <v>72.308379073028959</v>
      </c>
      <c r="E410" s="49">
        <v>75.308379073028959</v>
      </c>
      <c r="F410" s="49">
        <v>69.308379073028959</v>
      </c>
      <c r="G410" s="49">
        <v>66.308379073028959</v>
      </c>
    </row>
    <row r="411" spans="3:7">
      <c r="C411" s="1" t="s">
        <v>600</v>
      </c>
      <c r="D411" s="49">
        <v>103.3268370258361</v>
      </c>
      <c r="E411" s="49">
        <v>106.3268370258361</v>
      </c>
      <c r="F411" s="49">
        <v>100.3268370258361</v>
      </c>
      <c r="G411" s="49">
        <v>97.326837025836099</v>
      </c>
    </row>
    <row r="412" spans="3:7">
      <c r="C412" s="1" t="s">
        <v>599</v>
      </c>
      <c r="D412" s="49">
        <v>84.236221853423814</v>
      </c>
      <c r="E412" s="49">
        <v>87.236221853423814</v>
      </c>
      <c r="F412" s="49">
        <v>81.236221853423814</v>
      </c>
      <c r="G412" s="49">
        <v>78.236221853423814</v>
      </c>
    </row>
    <row r="413" spans="3:7">
      <c r="C413" s="1" t="s">
        <v>598</v>
      </c>
      <c r="D413" s="49">
        <v>95.199482270399656</v>
      </c>
      <c r="E413" s="49">
        <v>98.199482270399656</v>
      </c>
      <c r="F413" s="49">
        <v>92.199482270399656</v>
      </c>
      <c r="G413" s="49">
        <v>89.199482270399656</v>
      </c>
    </row>
    <row r="414" spans="3:7">
      <c r="C414" s="1" t="s">
        <v>599</v>
      </c>
      <c r="D414" s="49">
        <v>94.819817821226508</v>
      </c>
      <c r="E414" s="49">
        <v>97.819817821226508</v>
      </c>
      <c r="F414" s="49">
        <v>91.819817821226508</v>
      </c>
      <c r="G414" s="49">
        <v>88.819817821226508</v>
      </c>
    </row>
    <row r="415" spans="3:7">
      <c r="C415" s="1" t="s">
        <v>598</v>
      </c>
      <c r="D415" s="49">
        <v>99.336461577826455</v>
      </c>
      <c r="E415" s="49">
        <v>102.33646157782646</v>
      </c>
      <c r="F415" s="49">
        <v>96.336461577826455</v>
      </c>
      <c r="G415" s="49">
        <v>93.336461577826455</v>
      </c>
    </row>
    <row r="416" spans="3:7">
      <c r="C416" s="1" t="s">
        <v>599</v>
      </c>
      <c r="D416" s="49">
        <v>110.46726251545677</v>
      </c>
      <c r="E416" s="49">
        <v>113.46726251545677</v>
      </c>
      <c r="F416" s="49">
        <v>107.46726251545677</v>
      </c>
      <c r="G416" s="49">
        <v>104.46726251545677</v>
      </c>
    </row>
    <row r="417" spans="3:7">
      <c r="C417" s="1" t="s">
        <v>599</v>
      </c>
      <c r="D417" s="49">
        <v>76.667485077216412</v>
      </c>
      <c r="E417" s="49">
        <v>79.667485077216412</v>
      </c>
      <c r="F417" s="49">
        <v>73.667485077216412</v>
      </c>
      <c r="G417" s="49">
        <v>70.667485077216412</v>
      </c>
    </row>
    <row r="418" spans="3:7">
      <c r="C418" s="1" t="s">
        <v>600</v>
      </c>
      <c r="D418" s="49">
        <v>82.919057140384695</v>
      </c>
      <c r="E418" s="49">
        <v>85.919057140384695</v>
      </c>
      <c r="F418" s="49">
        <v>79.919057140384695</v>
      </c>
      <c r="G418" s="49">
        <v>76.919057140384695</v>
      </c>
    </row>
    <row r="419" spans="3:7">
      <c r="C419" s="1" t="s">
        <v>600</v>
      </c>
      <c r="D419" s="49">
        <v>89.181153217866708</v>
      </c>
      <c r="E419" s="49">
        <v>92.181153217866708</v>
      </c>
      <c r="F419" s="49">
        <v>86.181153217866708</v>
      </c>
      <c r="G419" s="49">
        <v>83.181153217866708</v>
      </c>
    </row>
    <row r="420" spans="3:7">
      <c r="C420" s="1" t="s">
        <v>600</v>
      </c>
      <c r="D420" s="49">
        <v>75.115360374077014</v>
      </c>
      <c r="E420" s="49">
        <v>78.115360374077014</v>
      </c>
      <c r="F420" s="49">
        <v>72.115360374077014</v>
      </c>
      <c r="G420" s="49">
        <v>69.115360374077014</v>
      </c>
    </row>
    <row r="421" spans="3:7">
      <c r="C421" s="1" t="s">
        <v>600</v>
      </c>
      <c r="D421" s="49">
        <v>73.305484179686829</v>
      </c>
      <c r="E421" s="49">
        <v>76.305484179686829</v>
      </c>
      <c r="F421" s="49">
        <v>70.305484179686829</v>
      </c>
      <c r="G421" s="49">
        <v>67.305484179686829</v>
      </c>
    </row>
    <row r="422" spans="3:7">
      <c r="C422" s="1" t="s">
        <v>598</v>
      </c>
      <c r="D422" s="49">
        <v>71.50249354048259</v>
      </c>
      <c r="E422" s="49">
        <v>74.50249354048259</v>
      </c>
      <c r="F422" s="49">
        <v>68.50249354048259</v>
      </c>
      <c r="G422" s="49">
        <v>65.50249354048259</v>
      </c>
    </row>
    <row r="423" spans="3:7">
      <c r="C423" s="1" t="s">
        <v>598</v>
      </c>
      <c r="D423" s="49">
        <v>90.428777281786054</v>
      </c>
      <c r="E423" s="49">
        <v>93.428777281786054</v>
      </c>
      <c r="F423" s="49">
        <v>87.428777281786054</v>
      </c>
      <c r="G423" s="49">
        <v>84.428777281786054</v>
      </c>
    </row>
    <row r="424" spans="3:7">
      <c r="C424" s="1" t="s">
        <v>599</v>
      </c>
      <c r="D424" s="49">
        <v>107.50391668605803</v>
      </c>
      <c r="E424" s="49">
        <v>110.50391668605803</v>
      </c>
      <c r="F424" s="49">
        <v>104.50391668605803</v>
      </c>
      <c r="G424" s="49">
        <v>101.50391668605803</v>
      </c>
    </row>
    <row r="425" spans="3:7">
      <c r="C425" s="1" t="s">
        <v>599</v>
      </c>
      <c r="D425" s="49">
        <v>86.622673496543257</v>
      </c>
      <c r="E425" s="49">
        <v>89.622673496543257</v>
      </c>
      <c r="F425" s="49">
        <v>83.622673496543257</v>
      </c>
      <c r="G425" s="49">
        <v>80.622673496543257</v>
      </c>
    </row>
    <row r="426" spans="3:7">
      <c r="C426" s="1" t="s">
        <v>598</v>
      </c>
      <c r="D426" s="49">
        <v>98.172072870395368</v>
      </c>
      <c r="E426" s="49">
        <v>101.17207287039537</v>
      </c>
      <c r="F426" s="49">
        <v>95.172072870395368</v>
      </c>
      <c r="G426" s="49">
        <v>92.172072870395368</v>
      </c>
    </row>
    <row r="427" spans="3:7">
      <c r="C427" s="1" t="s">
        <v>599</v>
      </c>
      <c r="D427" s="49">
        <v>95.780292364385446</v>
      </c>
      <c r="E427" s="49">
        <v>98.780292364385446</v>
      </c>
      <c r="F427" s="49">
        <v>92.780292364385446</v>
      </c>
      <c r="G427" s="49">
        <v>89.780292364385446</v>
      </c>
    </row>
    <row r="428" spans="3:7">
      <c r="C428" s="1" t="s">
        <v>598</v>
      </c>
      <c r="D428" s="49">
        <v>78.412050662650884</v>
      </c>
      <c r="E428" s="49">
        <v>81.412050662650884</v>
      </c>
      <c r="F428" s="49">
        <v>75.412050662650884</v>
      </c>
      <c r="G428" s="49">
        <v>72.412050662650884</v>
      </c>
    </row>
    <row r="429" spans="3:7">
      <c r="C429" s="1" t="s">
        <v>599</v>
      </c>
      <c r="D429" s="49">
        <v>69.392015615913039</v>
      </c>
      <c r="E429" s="49">
        <v>72.392015615913039</v>
      </c>
      <c r="F429" s="49">
        <v>66.392015615913039</v>
      </c>
      <c r="G429" s="49">
        <v>63.392015615913046</v>
      </c>
    </row>
    <row r="430" spans="3:7">
      <c r="C430" s="1" t="s">
        <v>598</v>
      </c>
      <c r="D430" s="49">
        <v>109.14653659210055</v>
      </c>
      <c r="E430" s="49">
        <v>112.14653659210055</v>
      </c>
      <c r="F430" s="49">
        <v>106.14653659210055</v>
      </c>
      <c r="G430" s="49">
        <v>103.14653659210055</v>
      </c>
    </row>
    <row r="431" spans="3:7">
      <c r="C431" s="1" t="s">
        <v>599</v>
      </c>
      <c r="D431" s="49">
        <v>66.874929189362902</v>
      </c>
      <c r="E431" s="49">
        <v>69.874929189362902</v>
      </c>
      <c r="F431" s="49">
        <v>63.874929189362902</v>
      </c>
      <c r="G431" s="49">
        <v>60.874929189362902</v>
      </c>
    </row>
    <row r="432" spans="3:7">
      <c r="C432" s="1" t="s">
        <v>598</v>
      </c>
      <c r="D432" s="49">
        <v>110.89948893918121</v>
      </c>
      <c r="E432" s="49">
        <v>113.89948893918121</v>
      </c>
      <c r="F432" s="49">
        <v>107.89948893918121</v>
      </c>
      <c r="G432" s="49">
        <v>104.89948893918121</v>
      </c>
    </row>
    <row r="433" spans="3:7">
      <c r="C433" s="1" t="s">
        <v>600</v>
      </c>
      <c r="D433" s="49">
        <v>95.536633479273647</v>
      </c>
      <c r="E433" s="49">
        <v>98.536633479273647</v>
      </c>
      <c r="F433" s="49">
        <v>92.536633479273647</v>
      </c>
      <c r="G433" s="49">
        <v>89.536633479273647</v>
      </c>
    </row>
    <row r="434" spans="3:7">
      <c r="C434" s="1" t="s">
        <v>598</v>
      </c>
      <c r="D434" s="49">
        <v>77.673964728044069</v>
      </c>
      <c r="E434" s="49">
        <v>80.673964728044069</v>
      </c>
      <c r="F434" s="49">
        <v>74.673964728044069</v>
      </c>
      <c r="G434" s="49">
        <v>71.673964728044069</v>
      </c>
    </row>
    <row r="435" spans="3:7">
      <c r="C435" s="1" t="s">
        <v>600</v>
      </c>
      <c r="D435" s="49">
        <v>116.47223913921076</v>
      </c>
      <c r="E435" s="49">
        <v>119.47223913921076</v>
      </c>
      <c r="F435" s="49">
        <v>113.47223913921076</v>
      </c>
      <c r="G435" s="49">
        <v>110.47223913921076</v>
      </c>
    </row>
    <row r="436" spans="3:7">
      <c r="C436" s="1" t="s">
        <v>600</v>
      </c>
      <c r="D436" s="49">
        <v>74.843687813843971</v>
      </c>
      <c r="E436" s="49">
        <v>77.843687813843971</v>
      </c>
      <c r="F436" s="49">
        <v>71.843687813843971</v>
      </c>
      <c r="G436" s="49">
        <v>68.843687813843971</v>
      </c>
    </row>
    <row r="437" spans="3:7">
      <c r="C437" s="1" t="s">
        <v>598</v>
      </c>
      <c r="D437" s="49">
        <v>88.481950500207461</v>
      </c>
      <c r="E437" s="49">
        <v>91.481950500207461</v>
      </c>
      <c r="F437" s="49">
        <v>85.481950500207461</v>
      </c>
      <c r="G437" s="49">
        <v>82.481950500207461</v>
      </c>
    </row>
    <row r="438" spans="3:7">
      <c r="C438" s="1" t="s">
        <v>599</v>
      </c>
      <c r="D438" s="49">
        <v>102.304650745118</v>
      </c>
      <c r="E438" s="49">
        <v>105.304650745118</v>
      </c>
      <c r="F438" s="49">
        <v>99.304650745117996</v>
      </c>
      <c r="G438" s="49">
        <v>96.304650745117996</v>
      </c>
    </row>
    <row r="439" spans="3:7">
      <c r="C439" s="1" t="s">
        <v>598</v>
      </c>
      <c r="D439" s="49">
        <v>82.282874085491983</v>
      </c>
      <c r="E439" s="49">
        <v>85.282874085491983</v>
      </c>
      <c r="F439" s="49">
        <v>79.282874085491983</v>
      </c>
      <c r="G439" s="49">
        <v>76.282874085491983</v>
      </c>
    </row>
    <row r="440" spans="3:7">
      <c r="C440" s="1" t="s">
        <v>599</v>
      </c>
      <c r="D440" s="49">
        <v>85.939788647325997</v>
      </c>
      <c r="E440" s="49">
        <v>88.939788647325997</v>
      </c>
      <c r="F440" s="49">
        <v>82.939788647325997</v>
      </c>
      <c r="G440" s="49">
        <v>79.939788647325997</v>
      </c>
    </row>
    <row r="441" spans="3:7">
      <c r="C441" s="1" t="s">
        <v>598</v>
      </c>
      <c r="D441" s="49">
        <v>100.2523193447916</v>
      </c>
      <c r="E441" s="49">
        <v>103.2523193447916</v>
      </c>
      <c r="F441" s="49">
        <v>97.252319344791601</v>
      </c>
      <c r="G441" s="49">
        <v>94.252319344791601</v>
      </c>
    </row>
    <row r="442" spans="3:7">
      <c r="C442" s="1" t="s">
        <v>599</v>
      </c>
      <c r="D442" s="49">
        <v>82.815629637579775</v>
      </c>
      <c r="E442" s="49">
        <v>85.815629637579775</v>
      </c>
      <c r="F442" s="49">
        <v>79.815629637579775</v>
      </c>
      <c r="G442" s="49">
        <v>76.815629637579775</v>
      </c>
    </row>
    <row r="443" spans="3:7">
      <c r="C443" s="1" t="s">
        <v>598</v>
      </c>
      <c r="D443" s="49">
        <v>79.468158681213794</v>
      </c>
      <c r="E443" s="49">
        <v>82.468158681213794</v>
      </c>
      <c r="F443" s="49">
        <v>76.468158681213794</v>
      </c>
      <c r="G443" s="49">
        <v>73.468158681213794</v>
      </c>
    </row>
    <row r="444" spans="3:7">
      <c r="C444" s="1" t="s">
        <v>600</v>
      </c>
      <c r="D444" s="49">
        <v>91.716280074926686</v>
      </c>
      <c r="E444" s="49">
        <v>94.716280074926686</v>
      </c>
      <c r="F444" s="49">
        <v>88.716280074926686</v>
      </c>
      <c r="G444" s="49">
        <v>85.716280074926686</v>
      </c>
    </row>
    <row r="445" spans="3:7">
      <c r="C445" s="1" t="s">
        <v>598</v>
      </c>
      <c r="D445" s="49">
        <v>107.82997566958343</v>
      </c>
      <c r="E445" s="49">
        <v>110.82997566958343</v>
      </c>
      <c r="F445" s="49">
        <v>104.82997566958343</v>
      </c>
      <c r="G445" s="49">
        <v>101.82997566958343</v>
      </c>
    </row>
    <row r="446" spans="3:7">
      <c r="C446" s="1" t="s">
        <v>600</v>
      </c>
      <c r="D446" s="49">
        <v>76.283361841258397</v>
      </c>
      <c r="E446" s="49">
        <v>79.283361841258397</v>
      </c>
      <c r="F446" s="49">
        <v>73.283361841258397</v>
      </c>
      <c r="G446" s="49">
        <v>70.283361841258397</v>
      </c>
    </row>
    <row r="447" spans="3:7">
      <c r="C447" s="1" t="s">
        <v>600</v>
      </c>
      <c r="D447" s="49">
        <v>66.40202930139283</v>
      </c>
      <c r="E447" s="49">
        <v>69.40202930139283</v>
      </c>
      <c r="F447" s="49">
        <v>63.40202930139283</v>
      </c>
      <c r="G447" s="49">
        <v>60.40202930139283</v>
      </c>
    </row>
    <row r="448" spans="3:7">
      <c r="C448" s="1" t="s">
        <v>598</v>
      </c>
      <c r="D448" s="49">
        <v>84.383872161898509</v>
      </c>
      <c r="E448" s="49">
        <v>87.383872161898509</v>
      </c>
      <c r="F448" s="49">
        <v>81.383872161898509</v>
      </c>
      <c r="G448" s="49">
        <v>78.383872161898509</v>
      </c>
    </row>
    <row r="449" spans="3:7">
      <c r="C449" s="1" t="s">
        <v>600</v>
      </c>
      <c r="D449" s="49">
        <v>109.14086876681954</v>
      </c>
      <c r="E449" s="49">
        <v>112.14086876681954</v>
      </c>
      <c r="F449" s="49">
        <v>106.14086876681954</v>
      </c>
      <c r="G449" s="49">
        <v>103.14086876681954</v>
      </c>
    </row>
    <row r="450" spans="3:7">
      <c r="C450" s="1" t="s">
        <v>600</v>
      </c>
      <c r="D450" s="49">
        <v>97.169643154128352</v>
      </c>
      <c r="E450" s="49">
        <v>100.16964315412835</v>
      </c>
      <c r="F450" s="49">
        <v>94.169643154128352</v>
      </c>
      <c r="G450" s="49">
        <v>91.169643154128352</v>
      </c>
    </row>
    <row r="451" spans="3:7">
      <c r="C451" s="1" t="s">
        <v>599</v>
      </c>
      <c r="D451" s="49">
        <v>76.592521937998725</v>
      </c>
      <c r="E451" s="49">
        <v>79.592521937998725</v>
      </c>
      <c r="F451" s="49">
        <v>73.592521937998725</v>
      </c>
      <c r="G451" s="49">
        <v>70.592521937998725</v>
      </c>
    </row>
    <row r="452" spans="3:7">
      <c r="C452" s="1" t="s">
        <v>598</v>
      </c>
      <c r="D452" s="49">
        <v>71.142745709333127</v>
      </c>
      <c r="E452" s="49">
        <v>74.142745709333127</v>
      </c>
      <c r="F452" s="49">
        <v>68.142745709333127</v>
      </c>
      <c r="G452" s="49">
        <v>65.142745709333127</v>
      </c>
    </row>
    <row r="453" spans="3:7">
      <c r="C453" s="1" t="s">
        <v>598</v>
      </c>
      <c r="D453" s="49">
        <v>88.404349113962866</v>
      </c>
      <c r="E453" s="49">
        <v>91.404349113962866</v>
      </c>
      <c r="F453" s="49">
        <v>85.404349113962866</v>
      </c>
      <c r="G453" s="49">
        <v>82.404349113962866</v>
      </c>
    </row>
    <row r="454" spans="3:7">
      <c r="C454" s="1" t="s">
        <v>598</v>
      </c>
      <c r="D454" s="49">
        <v>69.043253736369294</v>
      </c>
      <c r="E454" s="49">
        <v>72.043253736369294</v>
      </c>
      <c r="F454" s="49">
        <v>66.043253736369294</v>
      </c>
      <c r="G454" s="49">
        <v>63.043253736369294</v>
      </c>
    </row>
    <row r="455" spans="3:7">
      <c r="C455" s="1" t="s">
        <v>600</v>
      </c>
      <c r="D455" s="49">
        <v>61.540305629261752</v>
      </c>
      <c r="E455" s="49">
        <v>64.540305629261752</v>
      </c>
      <c r="F455" s="49">
        <v>58.540305629261752</v>
      </c>
      <c r="G455" s="49">
        <v>55.540305629261752</v>
      </c>
    </row>
    <row r="456" spans="3:7">
      <c r="C456" s="1" t="s">
        <v>599</v>
      </c>
      <c r="D456" s="49">
        <v>105.86158968522437</v>
      </c>
      <c r="E456" s="49">
        <v>108.86158968522437</v>
      </c>
      <c r="F456" s="49">
        <v>102.86158968522437</v>
      </c>
      <c r="G456" s="49">
        <v>99.861589685224374</v>
      </c>
    </row>
    <row r="457" spans="3:7">
      <c r="C457" s="1" t="s">
        <v>599</v>
      </c>
      <c r="D457" s="49">
        <v>99.492947568560169</v>
      </c>
      <c r="E457" s="49">
        <v>102.49294756856017</v>
      </c>
      <c r="F457" s="49">
        <v>96.492947568560169</v>
      </c>
      <c r="G457" s="49">
        <v>93.492947568560169</v>
      </c>
    </row>
    <row r="458" spans="3:7">
      <c r="C458" s="1" t="s">
        <v>600</v>
      </c>
      <c r="D458" s="49">
        <v>75.235830478336155</v>
      </c>
      <c r="E458" s="49">
        <v>78.235830478336155</v>
      </c>
      <c r="F458" s="49">
        <v>72.235830478336155</v>
      </c>
      <c r="G458" s="49">
        <v>69.235830478336155</v>
      </c>
    </row>
    <row r="459" spans="3:7">
      <c r="C459" s="1" t="s">
        <v>598</v>
      </c>
      <c r="D459" s="49">
        <v>71.728545096801042</v>
      </c>
      <c r="E459" s="49">
        <v>74.728545096801042</v>
      </c>
      <c r="F459" s="49">
        <v>68.728545096801042</v>
      </c>
      <c r="G459" s="49">
        <v>65.728545096801042</v>
      </c>
    </row>
    <row r="460" spans="3:7">
      <c r="C460" s="1" t="s">
        <v>598</v>
      </c>
      <c r="D460" s="49">
        <v>89.772110379820361</v>
      </c>
      <c r="E460" s="49">
        <v>92.772110379820361</v>
      </c>
      <c r="F460" s="49">
        <v>86.772110379820361</v>
      </c>
      <c r="G460" s="49">
        <v>83.772110379820361</v>
      </c>
    </row>
    <row r="461" spans="3:7">
      <c r="C461" s="1" t="s">
        <v>599</v>
      </c>
      <c r="D461" s="49">
        <v>97.522521478375609</v>
      </c>
      <c r="E461" s="49">
        <v>100.52252147837561</v>
      </c>
      <c r="F461" s="49">
        <v>94.522521478375609</v>
      </c>
      <c r="G461" s="49">
        <v>91.522521478375609</v>
      </c>
    </row>
    <row r="462" spans="3:7">
      <c r="C462" s="1" t="s">
        <v>599</v>
      </c>
      <c r="D462" s="49">
        <v>75.873381698766195</v>
      </c>
      <c r="E462" s="49">
        <v>78.873381698766195</v>
      </c>
      <c r="F462" s="49">
        <v>72.873381698766195</v>
      </c>
      <c r="G462" s="49">
        <v>69.873381698766195</v>
      </c>
    </row>
    <row r="463" spans="3:7">
      <c r="C463" s="1" t="s">
        <v>600</v>
      </c>
      <c r="D463" s="49">
        <v>112.61981365659881</v>
      </c>
      <c r="E463" s="49">
        <v>115.61981365659881</v>
      </c>
      <c r="F463" s="49">
        <v>109.61981365659881</v>
      </c>
      <c r="G463" s="49">
        <v>106.61981365659881</v>
      </c>
    </row>
    <row r="464" spans="3:7">
      <c r="C464" s="1" t="s">
        <v>598</v>
      </c>
      <c r="D464" s="49">
        <v>81.500390872771192</v>
      </c>
      <c r="E464" s="49">
        <v>84.500390872771192</v>
      </c>
      <c r="F464" s="49">
        <v>78.500390872771192</v>
      </c>
      <c r="G464" s="49">
        <v>75.500390872771192</v>
      </c>
    </row>
    <row r="465" spans="3:7">
      <c r="C465" s="1" t="s">
        <v>598</v>
      </c>
      <c r="D465" s="49">
        <v>119.27157288627392</v>
      </c>
      <c r="E465" s="49">
        <v>122.27157288627392</v>
      </c>
      <c r="F465" s="49">
        <v>116.27157288627392</v>
      </c>
      <c r="G465" s="49">
        <v>113.27157288627392</v>
      </c>
    </row>
    <row r="466" spans="3:7">
      <c r="C466" s="1" t="s">
        <v>598</v>
      </c>
      <c r="D466" s="49">
        <v>86.829579077700487</v>
      </c>
      <c r="E466" s="49">
        <v>89.829579077700487</v>
      </c>
      <c r="F466" s="49">
        <v>83.829579077700487</v>
      </c>
      <c r="G466" s="49">
        <v>80.829579077700487</v>
      </c>
    </row>
    <row r="467" spans="3:7">
      <c r="C467" s="1" t="s">
        <v>598</v>
      </c>
      <c r="D467" s="49">
        <v>88.052018609567838</v>
      </c>
      <c r="E467" s="49">
        <v>91.052018609567838</v>
      </c>
      <c r="F467" s="49">
        <v>85.052018609567838</v>
      </c>
      <c r="G467" s="49">
        <v>82.052018609567838</v>
      </c>
    </row>
    <row r="468" spans="3:7">
      <c r="C468" s="1" t="s">
        <v>598</v>
      </c>
      <c r="D468" s="49">
        <v>91.363468483291371</v>
      </c>
      <c r="E468" s="49">
        <v>94.363468483291371</v>
      </c>
      <c r="F468" s="49">
        <v>88.363468483291371</v>
      </c>
      <c r="G468" s="49">
        <v>85.363468483291371</v>
      </c>
    </row>
    <row r="469" spans="3:7">
      <c r="C469" s="1" t="s">
        <v>598</v>
      </c>
      <c r="D469" s="49">
        <v>93.401849411865555</v>
      </c>
      <c r="E469" s="49">
        <v>96.401849411865555</v>
      </c>
      <c r="F469" s="49">
        <v>90.401849411865555</v>
      </c>
      <c r="G469" s="49">
        <v>87.401849411865555</v>
      </c>
    </row>
    <row r="470" spans="3:7">
      <c r="C470" s="1" t="s">
        <v>599</v>
      </c>
      <c r="D470" s="49">
        <v>104.61703504090634</v>
      </c>
      <c r="E470" s="49">
        <v>107.61703504090634</v>
      </c>
      <c r="F470" s="49">
        <v>101.61703504090634</v>
      </c>
      <c r="G470" s="49">
        <v>98.617035040906345</v>
      </c>
    </row>
    <row r="471" spans="3:7">
      <c r="C471" s="1" t="s">
        <v>599</v>
      </c>
      <c r="D471" s="49">
        <v>76.390220352017394</v>
      </c>
      <c r="E471" s="49">
        <v>79.390220352017394</v>
      </c>
      <c r="F471" s="49">
        <v>73.390220352017394</v>
      </c>
      <c r="G471" s="49">
        <v>70.390220352017394</v>
      </c>
    </row>
    <row r="472" spans="3:7">
      <c r="C472" s="1" t="s">
        <v>599</v>
      </c>
      <c r="D472" s="49">
        <v>65.538311713782576</v>
      </c>
      <c r="E472" s="49">
        <v>68.538311713782576</v>
      </c>
      <c r="F472" s="49">
        <v>62.538311713782583</v>
      </c>
      <c r="G472" s="49">
        <v>59.538311713782583</v>
      </c>
    </row>
    <row r="473" spans="3:7">
      <c r="C473" s="1" t="s">
        <v>598</v>
      </c>
      <c r="D473" s="49">
        <v>117.22311401945535</v>
      </c>
      <c r="E473" s="49">
        <v>120.22311401945535</v>
      </c>
      <c r="F473" s="49">
        <v>114.22311401945535</v>
      </c>
      <c r="G473" s="49">
        <v>111.22311401945535</v>
      </c>
    </row>
    <row r="474" spans="3:7">
      <c r="C474" s="1" t="s">
        <v>599</v>
      </c>
      <c r="D474" s="49">
        <v>83.074028771043146</v>
      </c>
      <c r="E474" s="49">
        <v>86.074028771043146</v>
      </c>
      <c r="F474" s="49">
        <v>80.074028771043146</v>
      </c>
      <c r="G474" s="49">
        <v>77.074028771043146</v>
      </c>
    </row>
    <row r="475" spans="3:7">
      <c r="C475" s="1" t="s">
        <v>599</v>
      </c>
      <c r="D475" s="49">
        <v>81.51619686797963</v>
      </c>
      <c r="E475" s="49">
        <v>84.51619686797963</v>
      </c>
      <c r="F475" s="49">
        <v>78.51619686797963</v>
      </c>
      <c r="G475" s="49">
        <v>75.51619686797963</v>
      </c>
    </row>
    <row r="476" spans="3:7">
      <c r="C476" s="1" t="s">
        <v>599</v>
      </c>
      <c r="D476" s="49">
        <v>81.248695213518616</v>
      </c>
      <c r="E476" s="49">
        <v>84.248695213518616</v>
      </c>
      <c r="F476" s="49">
        <v>78.248695213518616</v>
      </c>
      <c r="G476" s="49">
        <v>75.248695213518616</v>
      </c>
    </row>
    <row r="477" spans="3:7">
      <c r="C477" s="1" t="s">
        <v>600</v>
      </c>
      <c r="D477" s="49">
        <v>93.808508077570991</v>
      </c>
      <c r="E477" s="49">
        <v>96.808508077570991</v>
      </c>
      <c r="F477" s="49">
        <v>90.808508077570991</v>
      </c>
      <c r="G477" s="49">
        <v>87.808508077570991</v>
      </c>
    </row>
    <row r="478" spans="3:7">
      <c r="C478" s="1" t="s">
        <v>598</v>
      </c>
      <c r="D478" s="49">
        <v>56.085333424735808</v>
      </c>
      <c r="E478" s="49">
        <v>59.085333424735808</v>
      </c>
      <c r="F478" s="49">
        <v>53.085333424735808</v>
      </c>
      <c r="G478" s="49">
        <v>50.085333424735808</v>
      </c>
    </row>
    <row r="479" spans="3:7">
      <c r="C479" s="1" t="s">
        <v>599</v>
      </c>
      <c r="D479" s="49">
        <v>81.788864318983116</v>
      </c>
      <c r="E479" s="49">
        <v>84.788864318983116</v>
      </c>
      <c r="F479" s="49">
        <v>78.788864318983116</v>
      </c>
      <c r="G479" s="49">
        <v>75.788864318983116</v>
      </c>
    </row>
    <row r="480" spans="3:7">
      <c r="C480" s="1" t="s">
        <v>600</v>
      </c>
      <c r="D480" s="49">
        <v>99.386488241614302</v>
      </c>
      <c r="E480" s="49">
        <v>102.3864882416143</v>
      </c>
      <c r="F480" s="49">
        <v>96.386488241614302</v>
      </c>
      <c r="G480" s="49">
        <v>93.386488241614302</v>
      </c>
    </row>
    <row r="481" spans="3:7">
      <c r="C481" s="1" t="s">
        <v>600</v>
      </c>
      <c r="D481" s="49">
        <v>74.460416835187345</v>
      </c>
      <c r="E481" s="49">
        <v>77.460416835187345</v>
      </c>
      <c r="F481" s="49">
        <v>71.460416835187345</v>
      </c>
      <c r="G481" s="49">
        <v>68.460416835187345</v>
      </c>
    </row>
    <row r="482" spans="3:7">
      <c r="C482" s="1" t="s">
        <v>598</v>
      </c>
      <c r="D482" s="49">
        <v>90.729721580916205</v>
      </c>
      <c r="E482" s="49">
        <v>93.729721580916205</v>
      </c>
      <c r="F482" s="49">
        <v>87.729721580916205</v>
      </c>
      <c r="G482" s="49">
        <v>84.729721580916205</v>
      </c>
    </row>
    <row r="483" spans="3:7">
      <c r="C483" s="1" t="s">
        <v>600</v>
      </c>
      <c r="D483" s="49">
        <v>128.83505144980111</v>
      </c>
      <c r="E483" s="49">
        <v>131.83505144980111</v>
      </c>
      <c r="F483" s="49">
        <v>125.83505144980111</v>
      </c>
      <c r="G483" s="49">
        <v>122.83505144980111</v>
      </c>
    </row>
    <row r="484" spans="3:7">
      <c r="C484" s="1" t="s">
        <v>599</v>
      </c>
      <c r="D484" s="49">
        <v>88.353731039694381</v>
      </c>
      <c r="E484" s="49">
        <v>91.353731039694381</v>
      </c>
      <c r="F484" s="49">
        <v>85.353731039694381</v>
      </c>
      <c r="G484" s="49">
        <v>82.353731039694381</v>
      </c>
    </row>
    <row r="485" spans="3:7">
      <c r="C485" s="1" t="s">
        <v>598</v>
      </c>
      <c r="D485" s="49">
        <v>83.603489012783399</v>
      </c>
      <c r="E485" s="49">
        <v>86.603489012783399</v>
      </c>
      <c r="F485" s="49">
        <v>80.603489012783399</v>
      </c>
      <c r="G485" s="49">
        <v>77.603489012783399</v>
      </c>
    </row>
    <row r="486" spans="3:7">
      <c r="C486" s="1" t="s">
        <v>598</v>
      </c>
      <c r="D486" s="49">
        <v>76.866106947514623</v>
      </c>
      <c r="E486" s="49">
        <v>79.866106947514623</v>
      </c>
      <c r="F486" s="49">
        <v>73.866106947514623</v>
      </c>
      <c r="G486" s="49">
        <v>70.866106947514623</v>
      </c>
    </row>
    <row r="487" spans="3:7">
      <c r="C487" s="1" t="s">
        <v>600</v>
      </c>
      <c r="D487" s="49">
        <v>110.63013429044588</v>
      </c>
      <c r="E487" s="49">
        <v>113.63013429044588</v>
      </c>
      <c r="F487" s="49">
        <v>107.63013429044588</v>
      </c>
      <c r="G487" s="49">
        <v>104.63013429044588</v>
      </c>
    </row>
    <row r="488" spans="3:7">
      <c r="C488" s="1" t="s">
        <v>599</v>
      </c>
      <c r="D488" s="49">
        <v>124.73677617967229</v>
      </c>
      <c r="E488" s="49">
        <v>127.73677617967229</v>
      </c>
      <c r="F488" s="49">
        <v>121.73677617967229</v>
      </c>
      <c r="G488" s="49">
        <v>118.73677617967229</v>
      </c>
    </row>
    <row r="489" spans="3:7">
      <c r="C489" s="1" t="s">
        <v>600</v>
      </c>
      <c r="D489" s="49">
        <v>91.151295527304043</v>
      </c>
      <c r="E489" s="49">
        <v>94.151295527304043</v>
      </c>
      <c r="F489" s="49">
        <v>88.151295527304043</v>
      </c>
      <c r="G489" s="49">
        <v>85.151295527304043</v>
      </c>
    </row>
    <row r="490" spans="3:7">
      <c r="C490" s="1" t="s">
        <v>599</v>
      </c>
      <c r="D490" s="49">
        <v>73.856428466113329</v>
      </c>
      <c r="E490" s="49">
        <v>76.856428466113329</v>
      </c>
      <c r="F490" s="49">
        <v>70.856428466113329</v>
      </c>
      <c r="G490" s="49">
        <v>67.856428466113329</v>
      </c>
    </row>
    <row r="491" spans="3:7">
      <c r="C491" s="1" t="s">
        <v>599</v>
      </c>
      <c r="D491" s="49">
        <v>107.65498374109468</v>
      </c>
      <c r="E491" s="49">
        <v>110.65498374109468</v>
      </c>
      <c r="F491" s="49">
        <v>104.65498374109468</v>
      </c>
      <c r="G491" s="49">
        <v>101.65498374109468</v>
      </c>
    </row>
    <row r="492" spans="3:7">
      <c r="C492" s="1" t="s">
        <v>599</v>
      </c>
      <c r="D492" s="49">
        <v>97.632666567281461</v>
      </c>
      <c r="E492" s="49">
        <v>100.63266656728146</v>
      </c>
      <c r="F492" s="49">
        <v>94.632666567281461</v>
      </c>
      <c r="G492" s="49">
        <v>91.632666567281461</v>
      </c>
    </row>
    <row r="493" spans="3:7">
      <c r="C493" s="1" t="s">
        <v>599</v>
      </c>
      <c r="D493" s="49">
        <v>74.56436322197051</v>
      </c>
      <c r="E493" s="49">
        <v>77.56436322197051</v>
      </c>
      <c r="F493" s="49">
        <v>71.56436322197051</v>
      </c>
      <c r="G493" s="49">
        <v>68.56436322197051</v>
      </c>
    </row>
    <row r="494" spans="3:7">
      <c r="C494" s="1" t="s">
        <v>598</v>
      </c>
      <c r="D494" s="49">
        <v>67.988901629678978</v>
      </c>
      <c r="E494" s="49">
        <v>70.988901629678978</v>
      </c>
      <c r="F494" s="49">
        <v>64.988901629678978</v>
      </c>
      <c r="G494" s="49">
        <v>61.988901629678978</v>
      </c>
    </row>
    <row r="495" spans="3:7">
      <c r="C495" s="1" t="s">
        <v>599</v>
      </c>
      <c r="D495" s="49">
        <v>87.538100711577997</v>
      </c>
      <c r="E495" s="49">
        <v>90.538100711577997</v>
      </c>
      <c r="F495" s="49">
        <v>84.538100711577997</v>
      </c>
      <c r="G495" s="49">
        <v>81.538100711577997</v>
      </c>
    </row>
    <row r="496" spans="3:7">
      <c r="C496" s="1" t="s">
        <v>598</v>
      </c>
      <c r="D496" s="49">
        <v>106.90784522587636</v>
      </c>
      <c r="E496" s="49">
        <v>109.90784522587636</v>
      </c>
      <c r="F496" s="49">
        <v>103.90784522587636</v>
      </c>
      <c r="G496" s="49">
        <v>100.90784522587636</v>
      </c>
    </row>
    <row r="497" spans="3:7">
      <c r="C497" s="1" t="s">
        <v>599</v>
      </c>
      <c r="D497" s="49">
        <v>95.44951882936715</v>
      </c>
      <c r="E497" s="49">
        <v>98.44951882936715</v>
      </c>
      <c r="F497" s="49">
        <v>92.44951882936715</v>
      </c>
      <c r="G497" s="49">
        <v>89.44951882936715</v>
      </c>
    </row>
    <row r="498" spans="3:7">
      <c r="C498" s="1" t="s">
        <v>599</v>
      </c>
      <c r="D498" s="49">
        <v>84.902920031306735</v>
      </c>
      <c r="E498" s="49">
        <v>87.902920031306735</v>
      </c>
      <c r="F498" s="49">
        <v>81.902920031306735</v>
      </c>
      <c r="G498" s="49">
        <v>78.902920031306735</v>
      </c>
    </row>
    <row r="499" spans="3:7">
      <c r="C499" s="1" t="s">
        <v>600</v>
      </c>
      <c r="D499" s="49">
        <v>87.930115922330117</v>
      </c>
      <c r="E499" s="49">
        <v>90.930115922330117</v>
      </c>
      <c r="F499" s="49">
        <v>84.930115922330117</v>
      </c>
      <c r="G499" s="49">
        <v>81.930115922330117</v>
      </c>
    </row>
    <row r="500" spans="3:7">
      <c r="C500" s="1" t="s">
        <v>600</v>
      </c>
      <c r="D500" s="49">
        <v>83.195974894091378</v>
      </c>
      <c r="E500" s="49">
        <v>86.195974894091378</v>
      </c>
      <c r="F500" s="49">
        <v>80.195974894091378</v>
      </c>
      <c r="G500" s="49">
        <v>77.195974894091378</v>
      </c>
    </row>
    <row r="501" spans="3:7">
      <c r="C501" s="1" t="s">
        <v>599</v>
      </c>
      <c r="D501" s="49">
        <v>95.739610658199823</v>
      </c>
      <c r="E501" s="49">
        <v>98.739610658199823</v>
      </c>
      <c r="F501" s="49">
        <v>92.739610658199823</v>
      </c>
      <c r="G501" s="49">
        <v>89.739610658199823</v>
      </c>
    </row>
    <row r="502" spans="3:7">
      <c r="C502" s="1" t="s">
        <v>599</v>
      </c>
      <c r="D502" s="49">
        <v>69.088794726875932</v>
      </c>
      <c r="E502" s="49">
        <v>72.088794726875932</v>
      </c>
      <c r="F502" s="49">
        <v>66.088794726875932</v>
      </c>
      <c r="G502" s="49">
        <v>63.088794726875939</v>
      </c>
    </row>
    <row r="503" spans="3:7">
      <c r="C503" s="1" t="s">
        <v>600</v>
      </c>
      <c r="D503" s="49">
        <v>65.730776033821726</v>
      </c>
      <c r="E503" s="49">
        <v>68.730776033821726</v>
      </c>
      <c r="F503" s="49">
        <v>62.730776033821726</v>
      </c>
      <c r="G503" s="49">
        <v>59.730776033821726</v>
      </c>
    </row>
    <row r="504" spans="3:7">
      <c r="C504" s="1" t="s">
        <v>598</v>
      </c>
      <c r="D504" s="49">
        <v>93.360639084692806</v>
      </c>
      <c r="E504" s="49">
        <v>96.360639084692806</v>
      </c>
      <c r="F504" s="49">
        <v>90.360639084692806</v>
      </c>
      <c r="G504" s="49">
        <v>87.360639084692806</v>
      </c>
    </row>
    <row r="505" spans="3:7">
      <c r="C505" s="1" t="s">
        <v>600</v>
      </c>
      <c r="D505" s="49">
        <v>67.084529841678261</v>
      </c>
      <c r="E505" s="49">
        <v>70.084529841678261</v>
      </c>
      <c r="F505" s="49">
        <v>64.084529841678261</v>
      </c>
      <c r="G505" s="49">
        <v>61.084529841678254</v>
      </c>
    </row>
    <row r="506" spans="3:7">
      <c r="C506" s="1" t="s">
        <v>599</v>
      </c>
      <c r="D506" s="49">
        <v>84.359845269546412</v>
      </c>
      <c r="E506" s="49">
        <v>87.359845269546412</v>
      </c>
      <c r="F506" s="49">
        <v>81.359845269546412</v>
      </c>
      <c r="G506" s="49">
        <v>78.359845269546412</v>
      </c>
    </row>
    <row r="507" spans="3:7">
      <c r="C507" s="1" t="s">
        <v>599</v>
      </c>
      <c r="D507" s="49">
        <v>87.284479079115215</v>
      </c>
      <c r="E507" s="49">
        <v>90.284479079115215</v>
      </c>
      <c r="F507" s="49">
        <v>84.284479079115215</v>
      </c>
      <c r="G507" s="49">
        <v>81.284479079115215</v>
      </c>
    </row>
    <row r="508" spans="3:7">
      <c r="C508" s="1" t="s">
        <v>600</v>
      </c>
      <c r="D508" s="49">
        <v>72.147754577730126</v>
      </c>
      <c r="E508" s="49">
        <v>75.147754577730126</v>
      </c>
      <c r="F508" s="49">
        <v>69.147754577730126</v>
      </c>
      <c r="G508" s="49">
        <v>66.147754577730126</v>
      </c>
    </row>
    <row r="509" spans="3:7">
      <c r="C509" s="1" t="s">
        <v>598</v>
      </c>
      <c r="D509" s="49">
        <v>105.71924195011732</v>
      </c>
      <c r="E509" s="49">
        <v>108.71924195011732</v>
      </c>
      <c r="F509" s="49">
        <v>102.71924195011732</v>
      </c>
      <c r="G509" s="49">
        <v>99.719241950117322</v>
      </c>
    </row>
    <row r="510" spans="3:7">
      <c r="C510" s="1" t="s">
        <v>598</v>
      </c>
      <c r="D510" s="49">
        <v>99.062041479618671</v>
      </c>
      <c r="E510" s="49">
        <v>102.06204147961867</v>
      </c>
      <c r="F510" s="49">
        <v>96.062041479618671</v>
      </c>
      <c r="G510" s="49">
        <v>93.062041479618671</v>
      </c>
    </row>
    <row r="511" spans="3:7">
      <c r="C511" s="1" t="s">
        <v>599</v>
      </c>
      <c r="D511" s="49">
        <v>85.677118345425129</v>
      </c>
      <c r="E511" s="49">
        <v>88.677118345425129</v>
      </c>
      <c r="F511" s="49">
        <v>82.677118345425129</v>
      </c>
      <c r="G511" s="49">
        <v>79.677118345425129</v>
      </c>
    </row>
    <row r="512" spans="3:7">
      <c r="C512" s="1" t="s">
        <v>599</v>
      </c>
      <c r="D512" s="49">
        <v>75.997331380205225</v>
      </c>
      <c r="E512" s="49">
        <v>78.997331380205225</v>
      </c>
      <c r="F512" s="49">
        <v>72.997331380205225</v>
      </c>
      <c r="G512" s="49">
        <v>69.997331380205225</v>
      </c>
    </row>
    <row r="513" spans="3:7">
      <c r="C513" s="1" t="s">
        <v>599</v>
      </c>
      <c r="D513" s="49">
        <v>64.307720182173242</v>
      </c>
      <c r="E513" s="49">
        <v>67.307720182173242</v>
      </c>
      <c r="F513" s="49">
        <v>61.307720182173242</v>
      </c>
      <c r="G513" s="49">
        <v>58.307720182173242</v>
      </c>
    </row>
    <row r="514" spans="3:7">
      <c r="C514" s="1" t="s">
        <v>600</v>
      </c>
      <c r="D514" s="49">
        <v>85.84506401329682</v>
      </c>
      <c r="E514" s="49">
        <v>88.84506401329682</v>
      </c>
      <c r="F514" s="49">
        <v>82.84506401329682</v>
      </c>
      <c r="G514" s="49">
        <v>79.84506401329682</v>
      </c>
    </row>
    <row r="515" spans="3:7">
      <c r="C515" s="1" t="s">
        <v>599</v>
      </c>
      <c r="D515" s="49">
        <v>72.154004026232542</v>
      </c>
      <c r="E515" s="49">
        <v>75.154004026232542</v>
      </c>
      <c r="F515" s="49">
        <v>69.154004026232542</v>
      </c>
      <c r="G515" s="49">
        <v>66.154004026232542</v>
      </c>
    </row>
    <row r="516" spans="3:7">
      <c r="C516" s="1" t="s">
        <v>599</v>
      </c>
      <c r="D516" s="49">
        <v>92.999172443344975</v>
      </c>
      <c r="E516" s="49">
        <v>95.999172443344975</v>
      </c>
      <c r="F516" s="49">
        <v>89.999172443344975</v>
      </c>
      <c r="G516" s="49">
        <v>86.999172443344975</v>
      </c>
    </row>
    <row r="517" spans="3:7">
      <c r="C517" s="1" t="s">
        <v>599</v>
      </c>
      <c r="D517" s="49">
        <v>86.686141987737457</v>
      </c>
      <c r="E517" s="49">
        <v>89.686141987737457</v>
      </c>
      <c r="F517" s="49">
        <v>83.686141987737457</v>
      </c>
      <c r="G517" s="49">
        <v>80.686141987737457</v>
      </c>
    </row>
    <row r="518" spans="3:7">
      <c r="C518" s="1" t="s">
        <v>599</v>
      </c>
      <c r="D518" s="49">
        <v>75.195613874507984</v>
      </c>
      <c r="E518" s="49">
        <v>78.195613874507984</v>
      </c>
      <c r="F518" s="49">
        <v>72.195613874507984</v>
      </c>
      <c r="G518" s="49">
        <v>69.195613874507984</v>
      </c>
    </row>
    <row r="519" spans="3:7">
      <c r="C519" s="1" t="s">
        <v>599</v>
      </c>
      <c r="D519" s="49">
        <v>114.77577979464957</v>
      </c>
      <c r="E519" s="49">
        <v>117.77577979464957</v>
      </c>
      <c r="F519" s="49">
        <v>111.77577979464957</v>
      </c>
      <c r="G519" s="49">
        <v>108.77577979464957</v>
      </c>
    </row>
    <row r="520" spans="3:7">
      <c r="C520" s="1" t="s">
        <v>600</v>
      </c>
      <c r="D520" s="49">
        <v>112.34944169426086</v>
      </c>
      <c r="E520" s="49">
        <v>115.34944169426086</v>
      </c>
      <c r="F520" s="49">
        <v>109.34944169426086</v>
      </c>
      <c r="G520" s="49">
        <v>106.34944169426086</v>
      </c>
    </row>
    <row r="521" spans="3:7">
      <c r="C521" s="1" t="s">
        <v>600</v>
      </c>
      <c r="D521" s="49">
        <v>101.46365499179194</v>
      </c>
      <c r="E521" s="49">
        <v>104.46365499179194</v>
      </c>
      <c r="F521" s="49">
        <v>98.463654991791941</v>
      </c>
      <c r="G521" s="49">
        <v>95.463654991791941</v>
      </c>
    </row>
    <row r="522" spans="3:7">
      <c r="C522" s="1" t="s">
        <v>599</v>
      </c>
      <c r="D522" s="49">
        <v>98.695818526765592</v>
      </c>
      <c r="E522" s="49">
        <v>101.69581852676559</v>
      </c>
      <c r="F522" s="49">
        <v>95.695818526765592</v>
      </c>
      <c r="G522" s="49">
        <v>92.695818526765592</v>
      </c>
    </row>
    <row r="523" spans="3:7">
      <c r="C523" s="1" t="s">
        <v>599</v>
      </c>
      <c r="D523" s="49">
        <v>97.939372554352431</v>
      </c>
      <c r="E523" s="49">
        <v>100.93937255435243</v>
      </c>
      <c r="F523" s="49">
        <v>94.939372554352431</v>
      </c>
      <c r="G523" s="49">
        <v>91.939372554352431</v>
      </c>
    </row>
    <row r="524" spans="3:7">
      <c r="C524" s="1" t="s">
        <v>598</v>
      </c>
      <c r="D524" s="49">
        <v>98.651574247387856</v>
      </c>
      <c r="E524" s="49">
        <v>101.65157424738786</v>
      </c>
      <c r="F524" s="49">
        <v>95.651574247387856</v>
      </c>
      <c r="G524" s="49">
        <v>92.651574247387856</v>
      </c>
    </row>
    <row r="525" spans="3:7">
      <c r="C525" s="1" t="s">
        <v>600</v>
      </c>
      <c r="D525" s="49">
        <v>92.99398075288957</v>
      </c>
      <c r="E525" s="49">
        <v>95.99398075288957</v>
      </c>
      <c r="F525" s="49">
        <v>89.99398075288957</v>
      </c>
      <c r="G525" s="49">
        <v>86.99398075288957</v>
      </c>
    </row>
    <row r="526" spans="3:7">
      <c r="C526" s="1" t="s">
        <v>599</v>
      </c>
      <c r="D526" s="49">
        <v>69.399666662210507</v>
      </c>
      <c r="E526" s="49">
        <v>72.399666662210507</v>
      </c>
      <c r="F526" s="49">
        <v>66.399666662210507</v>
      </c>
      <c r="G526" s="49">
        <v>63.399666662210507</v>
      </c>
    </row>
    <row r="527" spans="3:7">
      <c r="C527" s="1" t="s">
        <v>600</v>
      </c>
      <c r="D527" s="49">
        <v>115.41009360181397</v>
      </c>
      <c r="E527" s="49">
        <v>118.41009360181397</v>
      </c>
      <c r="F527" s="49">
        <v>112.41009360181397</v>
      </c>
      <c r="G527" s="49">
        <v>109.41009360181397</v>
      </c>
    </row>
    <row r="528" spans="3:7">
      <c r="C528" s="1" t="s">
        <v>598</v>
      </c>
      <c r="D528" s="49">
        <v>78.973227499714625</v>
      </c>
      <c r="E528" s="49">
        <v>81.973227499714625</v>
      </c>
      <c r="F528" s="49">
        <v>75.973227499714625</v>
      </c>
      <c r="G528" s="49">
        <v>72.973227499714625</v>
      </c>
    </row>
    <row r="529" spans="3:7">
      <c r="C529" s="1" t="s">
        <v>599</v>
      </c>
      <c r="D529" s="49">
        <v>79.294587421114926</v>
      </c>
      <c r="E529" s="49">
        <v>82.294587421114926</v>
      </c>
      <c r="F529" s="49">
        <v>76.294587421114926</v>
      </c>
      <c r="G529" s="49">
        <v>73.294587421114926</v>
      </c>
    </row>
    <row r="530" spans="3:7">
      <c r="C530" s="1" t="s">
        <v>599</v>
      </c>
      <c r="D530" s="49">
        <v>108.25917300075631</v>
      </c>
      <c r="E530" s="49">
        <v>111.25917300075631</v>
      </c>
      <c r="F530" s="49">
        <v>105.25917300075631</v>
      </c>
      <c r="G530" s="49">
        <v>102.25917300075631</v>
      </c>
    </row>
    <row r="531" spans="3:7">
      <c r="C531" s="1" t="s">
        <v>600</v>
      </c>
      <c r="D531" s="49">
        <v>125.15251156839142</v>
      </c>
      <c r="E531" s="49">
        <v>128.15251156839142</v>
      </c>
      <c r="F531" s="49">
        <v>122.15251156839142</v>
      </c>
      <c r="G531" s="49">
        <v>119.15251156839142</v>
      </c>
    </row>
    <row r="532" spans="3:7">
      <c r="C532" s="1" t="s">
        <v>600</v>
      </c>
      <c r="D532" s="49">
        <v>79.251105727770764</v>
      </c>
      <c r="E532" s="49">
        <v>82.251105727770764</v>
      </c>
      <c r="F532" s="49">
        <v>76.251105727770764</v>
      </c>
      <c r="G532" s="49">
        <v>73.251105727770764</v>
      </c>
    </row>
    <row r="533" spans="3:7">
      <c r="C533" s="1" t="s">
        <v>598</v>
      </c>
      <c r="D533" s="49">
        <v>93.962830340459689</v>
      </c>
      <c r="E533" s="49">
        <v>96.962830340459689</v>
      </c>
      <c r="F533" s="49">
        <v>90.962830340459689</v>
      </c>
      <c r="G533" s="49">
        <v>87.962830340459689</v>
      </c>
    </row>
    <row r="534" spans="3:7">
      <c r="C534" s="1" t="s">
        <v>600</v>
      </c>
      <c r="D534" s="49">
        <v>69.783022413650116</v>
      </c>
      <c r="E534" s="49">
        <v>72.783022413650116</v>
      </c>
      <c r="F534" s="49">
        <v>66.783022413650116</v>
      </c>
      <c r="G534" s="49">
        <v>63.783022413650116</v>
      </c>
    </row>
    <row r="535" spans="3:7">
      <c r="C535" s="1" t="s">
        <v>600</v>
      </c>
      <c r="D535" s="49">
        <v>111.46064517706691</v>
      </c>
      <c r="E535" s="49">
        <v>114.46064517706691</v>
      </c>
      <c r="F535" s="49">
        <v>108.46064517706691</v>
      </c>
      <c r="G535" s="49">
        <v>105.46064517706691</v>
      </c>
    </row>
    <row r="536" spans="3:7">
      <c r="C536" s="1" t="s">
        <v>600</v>
      </c>
      <c r="D536" s="49">
        <v>107.53654032669952</v>
      </c>
      <c r="E536" s="49">
        <v>110.53654032669952</v>
      </c>
      <c r="F536" s="49">
        <v>104.53654032669952</v>
      </c>
      <c r="G536" s="49">
        <v>101.53654032669952</v>
      </c>
    </row>
    <row r="537" spans="3:7">
      <c r="C537" s="1" t="s">
        <v>599</v>
      </c>
      <c r="D537" s="49">
        <v>102.32232433338287</v>
      </c>
      <c r="E537" s="49">
        <v>105.32232433338287</v>
      </c>
      <c r="F537" s="49">
        <v>99.322324333382866</v>
      </c>
      <c r="G537" s="49">
        <v>96.322324333382866</v>
      </c>
    </row>
    <row r="538" spans="3:7">
      <c r="C538" s="1" t="s">
        <v>599</v>
      </c>
      <c r="D538" s="49">
        <v>100.07904945217594</v>
      </c>
      <c r="E538" s="49">
        <v>103.07904945217594</v>
      </c>
      <c r="F538" s="49">
        <v>97.079049452175937</v>
      </c>
      <c r="G538" s="49">
        <v>94.079049452175937</v>
      </c>
    </row>
    <row r="539" spans="3:7">
      <c r="C539" s="1" t="s">
        <v>598</v>
      </c>
      <c r="D539" s="49">
        <v>101.08981870768045</v>
      </c>
      <c r="E539" s="49">
        <v>104.08981870768045</v>
      </c>
      <c r="F539" s="49">
        <v>98.08981870768045</v>
      </c>
      <c r="G539" s="49">
        <v>95.08981870768045</v>
      </c>
    </row>
    <row r="540" spans="3:7">
      <c r="C540" s="1" t="s">
        <v>599</v>
      </c>
      <c r="D540" s="49">
        <v>82.7172436584259</v>
      </c>
      <c r="E540" s="49">
        <v>85.7172436584259</v>
      </c>
      <c r="F540" s="49">
        <v>79.7172436584259</v>
      </c>
      <c r="G540" s="49">
        <v>76.7172436584259</v>
      </c>
    </row>
    <row r="541" spans="3:7">
      <c r="C541" s="1" t="s">
        <v>599</v>
      </c>
      <c r="D541" s="49">
        <v>84.555506405648373</v>
      </c>
      <c r="E541" s="49">
        <v>87.555506405648373</v>
      </c>
      <c r="F541" s="49">
        <v>81.555506405648373</v>
      </c>
      <c r="G541" s="49">
        <v>78.555506405648373</v>
      </c>
    </row>
    <row r="542" spans="3:7">
      <c r="C542" s="1" t="s">
        <v>600</v>
      </c>
      <c r="D542" s="49">
        <v>89.755295929778143</v>
      </c>
      <c r="E542" s="49">
        <v>92.755295929778143</v>
      </c>
      <c r="F542" s="49">
        <v>86.755295929778143</v>
      </c>
      <c r="G542" s="49">
        <v>83.755295929778143</v>
      </c>
    </row>
    <row r="543" spans="3:7">
      <c r="C543" s="1" t="s">
        <v>600</v>
      </c>
      <c r="D543" s="49">
        <v>104.84849324534036</v>
      </c>
      <c r="E543" s="49">
        <v>107.84849324534036</v>
      </c>
      <c r="F543" s="49">
        <v>101.84849324534036</v>
      </c>
      <c r="G543" s="49">
        <v>98.848493245340364</v>
      </c>
    </row>
    <row r="544" spans="3:7">
      <c r="C544" s="1" t="s">
        <v>599</v>
      </c>
      <c r="D544" s="49">
        <v>102.71900391308618</v>
      </c>
      <c r="E544" s="49">
        <v>105.71900391308618</v>
      </c>
      <c r="F544" s="49">
        <v>99.719003913086183</v>
      </c>
      <c r="G544" s="49">
        <v>96.719003913086183</v>
      </c>
    </row>
    <row r="545" spans="3:7">
      <c r="C545" s="1" t="s">
        <v>600</v>
      </c>
      <c r="D545" s="49">
        <v>111.76368845592245</v>
      </c>
      <c r="E545" s="49">
        <v>114.76368845592245</v>
      </c>
      <c r="F545" s="49">
        <v>108.76368845592245</v>
      </c>
      <c r="G545" s="49">
        <v>105.76368845592245</v>
      </c>
    </row>
    <row r="546" spans="3:7">
      <c r="C546" s="1" t="s">
        <v>600</v>
      </c>
      <c r="D546" s="49">
        <v>98.085720064333827</v>
      </c>
      <c r="E546" s="49">
        <v>101.08572006433383</v>
      </c>
      <c r="F546" s="49">
        <v>95.085720064333827</v>
      </c>
      <c r="G546" s="49">
        <v>92.085720064333827</v>
      </c>
    </row>
    <row r="547" spans="3:7">
      <c r="C547" s="1" t="s">
        <v>598</v>
      </c>
      <c r="D547" s="49">
        <v>55.995873846074176</v>
      </c>
      <c r="E547" s="49">
        <v>58.995873846074176</v>
      </c>
      <c r="F547" s="49">
        <v>52.995873846074176</v>
      </c>
      <c r="G547" s="49">
        <v>49.995873846074176</v>
      </c>
    </row>
    <row r="548" spans="3:7">
      <c r="C548" s="1" t="s">
        <v>600</v>
      </c>
      <c r="D548" s="49">
        <v>74.469079099206439</v>
      </c>
      <c r="E548" s="49">
        <v>77.469079099206439</v>
      </c>
      <c r="F548" s="49">
        <v>71.469079099206439</v>
      </c>
      <c r="G548" s="49">
        <v>68.469079099206439</v>
      </c>
    </row>
    <row r="549" spans="3:7">
      <c r="C549" s="1" t="s">
        <v>599</v>
      </c>
      <c r="D549" s="49">
        <v>90.966493499755856</v>
      </c>
      <c r="E549" s="49">
        <v>93.966493499755856</v>
      </c>
      <c r="F549" s="49">
        <v>87.966493499755856</v>
      </c>
      <c r="G549" s="49">
        <v>84.966493499755856</v>
      </c>
    </row>
    <row r="550" spans="3:7">
      <c r="C550" s="1" t="s">
        <v>598</v>
      </c>
      <c r="D550" s="49">
        <v>106.76515455304849</v>
      </c>
      <c r="E550" s="49">
        <v>109.76515455304849</v>
      </c>
      <c r="F550" s="49">
        <v>103.76515455304849</v>
      </c>
      <c r="G550" s="49">
        <v>100.76515455304849</v>
      </c>
    </row>
    <row r="551" spans="3:7">
      <c r="C551" s="1" t="s">
        <v>598</v>
      </c>
      <c r="D551" s="49">
        <v>101.10442815666103</v>
      </c>
      <c r="E551" s="49">
        <v>104.10442815666103</v>
      </c>
      <c r="F551" s="49">
        <v>98.104428156661029</v>
      </c>
      <c r="G551" s="49">
        <v>95.104428156661029</v>
      </c>
    </row>
    <row r="552" spans="3:7">
      <c r="C552" s="1" t="s">
        <v>598</v>
      </c>
      <c r="D552" s="49">
        <v>105.85483983032921</v>
      </c>
      <c r="E552" s="49">
        <v>108.85483983032921</v>
      </c>
      <c r="F552" s="49">
        <v>102.85483983032921</v>
      </c>
      <c r="G552" s="49">
        <v>99.854839830329212</v>
      </c>
    </row>
    <row r="553" spans="3:7">
      <c r="C553" s="1" t="s">
        <v>598</v>
      </c>
      <c r="D553" s="49">
        <v>89.475146192633034</v>
      </c>
      <c r="E553" s="49">
        <v>92.475146192633034</v>
      </c>
      <c r="F553" s="49">
        <v>86.475146192633034</v>
      </c>
      <c r="G553" s="49">
        <v>83.475146192633034</v>
      </c>
    </row>
    <row r="554" spans="3:7">
      <c r="C554" s="1" t="s">
        <v>598</v>
      </c>
      <c r="D554" s="49">
        <v>151.0618595605136</v>
      </c>
      <c r="E554" s="49">
        <v>154.0618595605136</v>
      </c>
      <c r="F554" s="49">
        <v>148.0618595605136</v>
      </c>
      <c r="G554" s="49">
        <v>145.0618595605136</v>
      </c>
    </row>
    <row r="555" spans="3:7">
      <c r="C555" s="1" t="s">
        <v>600</v>
      </c>
      <c r="D555" s="49">
        <v>100.36425827283645</v>
      </c>
      <c r="E555" s="49">
        <v>103.36425827283645</v>
      </c>
      <c r="F555" s="49">
        <v>97.364258272836452</v>
      </c>
      <c r="G555" s="49">
        <v>94.364258272836452</v>
      </c>
    </row>
    <row r="556" spans="3:7">
      <c r="C556" s="1" t="s">
        <v>598</v>
      </c>
      <c r="D556" s="49">
        <v>77.561383425313565</v>
      </c>
      <c r="E556" s="49">
        <v>80.561383425313565</v>
      </c>
      <c r="F556" s="49">
        <v>74.561383425313565</v>
      </c>
      <c r="G556" s="49">
        <v>71.561383425313565</v>
      </c>
    </row>
    <row r="557" spans="3:7">
      <c r="C557" s="1" t="s">
        <v>599</v>
      </c>
      <c r="D557" s="49">
        <v>101.40804530896349</v>
      </c>
      <c r="E557" s="49">
        <v>104.40804530896349</v>
      </c>
      <c r="F557" s="49">
        <v>98.408045308963494</v>
      </c>
      <c r="G557" s="49">
        <v>95.408045308963494</v>
      </c>
    </row>
    <row r="558" spans="3:7">
      <c r="C558" s="1" t="s">
        <v>598</v>
      </c>
      <c r="D558" s="49">
        <v>81.426826692278013</v>
      </c>
      <c r="E558" s="49">
        <v>84.426826692278013</v>
      </c>
      <c r="F558" s="49">
        <v>78.426826692278013</v>
      </c>
      <c r="G558" s="49">
        <v>75.426826692278013</v>
      </c>
    </row>
    <row r="559" spans="3:7">
      <c r="C559" s="1" t="s">
        <v>599</v>
      </c>
      <c r="D559" s="49">
        <v>92.141963654195365</v>
      </c>
      <c r="E559" s="49">
        <v>95.141963654195365</v>
      </c>
      <c r="F559" s="49">
        <v>89.141963654195365</v>
      </c>
      <c r="G559" s="49">
        <v>86.141963654195365</v>
      </c>
    </row>
    <row r="560" spans="3:7">
      <c r="C560" s="1" t="s">
        <v>600</v>
      </c>
      <c r="D560" s="49">
        <v>100.53395477129297</v>
      </c>
      <c r="E560" s="49">
        <v>103.53395477129297</v>
      </c>
      <c r="F560" s="49">
        <v>97.533954771292969</v>
      </c>
      <c r="G560" s="49">
        <v>94.533954771292969</v>
      </c>
    </row>
    <row r="561" spans="3:7">
      <c r="C561" s="1" t="s">
        <v>600</v>
      </c>
      <c r="D561" s="49">
        <v>86.203531791885808</v>
      </c>
      <c r="E561" s="49">
        <v>89.203531791885808</v>
      </c>
      <c r="F561" s="49">
        <v>83.203531791885808</v>
      </c>
      <c r="G561" s="49">
        <v>80.203531791885808</v>
      </c>
    </row>
    <row r="562" spans="3:7">
      <c r="C562" s="1" t="s">
        <v>600</v>
      </c>
      <c r="D562" s="49">
        <v>91.10083918022022</v>
      </c>
      <c r="E562" s="49">
        <v>94.10083918022022</v>
      </c>
      <c r="F562" s="49">
        <v>88.10083918022022</v>
      </c>
      <c r="G562" s="49">
        <v>85.10083918022022</v>
      </c>
    </row>
    <row r="563" spans="3:7">
      <c r="C563" s="1" t="s">
        <v>599</v>
      </c>
      <c r="D563" s="49">
        <v>86.63438594244758</v>
      </c>
      <c r="E563" s="49">
        <v>89.63438594244758</v>
      </c>
      <c r="F563" s="49">
        <v>83.63438594244758</v>
      </c>
      <c r="G563" s="49">
        <v>80.63438594244758</v>
      </c>
    </row>
    <row r="564" spans="3:7">
      <c r="C564" s="1" t="s">
        <v>600</v>
      </c>
      <c r="D564" s="49">
        <v>95.81290444687599</v>
      </c>
      <c r="E564" s="49">
        <v>98.81290444687599</v>
      </c>
      <c r="F564" s="49">
        <v>92.81290444687599</v>
      </c>
      <c r="G564" s="49">
        <v>89.81290444687599</v>
      </c>
    </row>
    <row r="565" spans="3:7">
      <c r="C565" s="1" t="s">
        <v>599</v>
      </c>
      <c r="D565" s="49">
        <v>61.274745964549368</v>
      </c>
      <c r="E565" s="49">
        <v>64.274745964549368</v>
      </c>
      <c r="F565" s="49">
        <v>58.274745964549368</v>
      </c>
      <c r="G565" s="49">
        <v>55.274745964549368</v>
      </c>
    </row>
    <row r="566" spans="3:7">
      <c r="C566" s="1" t="s">
        <v>598</v>
      </c>
      <c r="D566" s="49">
        <v>110.28423477613811</v>
      </c>
      <c r="E566" s="49">
        <v>113.28423477613811</v>
      </c>
      <c r="F566" s="49">
        <v>107.28423477613811</v>
      </c>
      <c r="G566" s="49">
        <v>104.28423477613811</v>
      </c>
    </row>
  </sheetData>
  <printOptions headings="1" gridLines="1"/>
  <pageMargins left="0.7" right="0.7" top="0.75" bottom="0.75" header="0.3" footer="0.3"/>
  <pageSetup scale="10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C12:D512"/>
  <sheetViews>
    <sheetView workbookViewId="0">
      <selection activeCell="H25" sqref="H25"/>
    </sheetView>
  </sheetViews>
  <sheetFormatPr defaultRowHeight="15"/>
  <sheetData>
    <row r="12" spans="3:4">
      <c r="C12" t="s">
        <v>601</v>
      </c>
      <c r="D12" t="s">
        <v>602</v>
      </c>
    </row>
    <row r="13" spans="3:4">
      <c r="C13">
        <v>1</v>
      </c>
      <c r="D13" t="s">
        <v>603</v>
      </c>
    </row>
    <row r="14" spans="3:4">
      <c r="C14">
        <v>2</v>
      </c>
      <c r="D14" t="s">
        <v>604</v>
      </c>
    </row>
    <row r="15" spans="3:4">
      <c r="C15">
        <v>3</v>
      </c>
      <c r="D15" t="s">
        <v>605</v>
      </c>
    </row>
    <row r="16" spans="3:4">
      <c r="C16">
        <v>4</v>
      </c>
      <c r="D16" t="s">
        <v>606</v>
      </c>
    </row>
    <row r="17" spans="3:4">
      <c r="C17">
        <v>5</v>
      </c>
      <c r="D17" t="s">
        <v>603</v>
      </c>
    </row>
    <row r="18" spans="3:4">
      <c r="C18">
        <v>6</v>
      </c>
      <c r="D18" t="s">
        <v>607</v>
      </c>
    </row>
    <row r="19" spans="3:4">
      <c r="C19">
        <v>7</v>
      </c>
      <c r="D19" t="s">
        <v>603</v>
      </c>
    </row>
    <row r="20" spans="3:4">
      <c r="C20">
        <v>8</v>
      </c>
      <c r="D20" t="s">
        <v>604</v>
      </c>
    </row>
    <row r="21" spans="3:4">
      <c r="C21">
        <v>9</v>
      </c>
      <c r="D21" t="s">
        <v>608</v>
      </c>
    </row>
    <row r="22" spans="3:4">
      <c r="C22">
        <v>10</v>
      </c>
      <c r="D22" t="s">
        <v>605</v>
      </c>
    </row>
    <row r="23" spans="3:4">
      <c r="C23">
        <v>11</v>
      </c>
      <c r="D23" t="s">
        <v>607</v>
      </c>
    </row>
    <row r="24" spans="3:4">
      <c r="C24">
        <v>12</v>
      </c>
      <c r="D24" t="s">
        <v>604</v>
      </c>
    </row>
    <row r="25" spans="3:4">
      <c r="C25">
        <v>13</v>
      </c>
      <c r="D25" t="s">
        <v>603</v>
      </c>
    </row>
    <row r="26" spans="3:4">
      <c r="C26">
        <v>14</v>
      </c>
      <c r="D26" t="s">
        <v>603</v>
      </c>
    </row>
    <row r="27" spans="3:4">
      <c r="C27">
        <v>15</v>
      </c>
      <c r="D27" t="s">
        <v>605</v>
      </c>
    </row>
    <row r="28" spans="3:4">
      <c r="C28">
        <v>16</v>
      </c>
      <c r="D28" t="s">
        <v>605</v>
      </c>
    </row>
    <row r="29" spans="3:4">
      <c r="C29">
        <v>17</v>
      </c>
      <c r="D29" t="s">
        <v>606</v>
      </c>
    </row>
    <row r="30" spans="3:4">
      <c r="C30">
        <v>18</v>
      </c>
      <c r="D30" t="s">
        <v>608</v>
      </c>
    </row>
    <row r="31" spans="3:4">
      <c r="C31">
        <v>19</v>
      </c>
      <c r="D31" t="s">
        <v>604</v>
      </c>
    </row>
    <row r="32" spans="3:4">
      <c r="C32">
        <v>20</v>
      </c>
      <c r="D32" t="s">
        <v>603</v>
      </c>
    </row>
    <row r="33" spans="3:4">
      <c r="C33">
        <v>21</v>
      </c>
      <c r="D33" t="s">
        <v>607</v>
      </c>
    </row>
    <row r="34" spans="3:4">
      <c r="C34">
        <v>22</v>
      </c>
      <c r="D34" t="s">
        <v>608</v>
      </c>
    </row>
    <row r="35" spans="3:4">
      <c r="C35">
        <v>23</v>
      </c>
      <c r="D35" t="s">
        <v>605</v>
      </c>
    </row>
    <row r="36" spans="3:4">
      <c r="C36">
        <v>24</v>
      </c>
      <c r="D36" t="s">
        <v>609</v>
      </c>
    </row>
    <row r="37" spans="3:4">
      <c r="C37">
        <v>25</v>
      </c>
      <c r="D37" t="s">
        <v>607</v>
      </c>
    </row>
    <row r="38" spans="3:4">
      <c r="C38">
        <v>26</v>
      </c>
      <c r="D38" t="s">
        <v>606</v>
      </c>
    </row>
    <row r="39" spans="3:4">
      <c r="C39">
        <v>27</v>
      </c>
      <c r="D39" t="s">
        <v>605</v>
      </c>
    </row>
    <row r="40" spans="3:4">
      <c r="C40">
        <v>28</v>
      </c>
      <c r="D40" t="s">
        <v>605</v>
      </c>
    </row>
    <row r="41" spans="3:4">
      <c r="C41">
        <v>29</v>
      </c>
      <c r="D41" t="s">
        <v>603</v>
      </c>
    </row>
    <row r="42" spans="3:4">
      <c r="C42">
        <v>30</v>
      </c>
      <c r="D42" t="s">
        <v>603</v>
      </c>
    </row>
    <row r="43" spans="3:4">
      <c r="C43">
        <v>31</v>
      </c>
      <c r="D43" t="s">
        <v>608</v>
      </c>
    </row>
    <row r="44" spans="3:4">
      <c r="C44">
        <v>32</v>
      </c>
      <c r="D44" t="s">
        <v>607</v>
      </c>
    </row>
    <row r="45" spans="3:4">
      <c r="C45">
        <v>33</v>
      </c>
      <c r="D45" t="s">
        <v>610</v>
      </c>
    </row>
    <row r="46" spans="3:4">
      <c r="C46">
        <v>34</v>
      </c>
      <c r="D46" t="s">
        <v>606</v>
      </c>
    </row>
    <row r="47" spans="3:4">
      <c r="C47">
        <v>35</v>
      </c>
      <c r="D47" t="s">
        <v>603</v>
      </c>
    </row>
    <row r="48" spans="3:4">
      <c r="C48">
        <v>36</v>
      </c>
      <c r="D48" t="s">
        <v>605</v>
      </c>
    </row>
    <row r="49" spans="3:4">
      <c r="C49">
        <v>37</v>
      </c>
      <c r="D49" t="s">
        <v>606</v>
      </c>
    </row>
    <row r="50" spans="3:4">
      <c r="C50">
        <v>38</v>
      </c>
      <c r="D50" t="s">
        <v>607</v>
      </c>
    </row>
    <row r="51" spans="3:4">
      <c r="C51">
        <v>39</v>
      </c>
      <c r="D51" t="s">
        <v>606</v>
      </c>
    </row>
    <row r="52" spans="3:4">
      <c r="C52">
        <v>40</v>
      </c>
      <c r="D52" t="s">
        <v>604</v>
      </c>
    </row>
    <row r="53" spans="3:4">
      <c r="C53">
        <v>41</v>
      </c>
      <c r="D53" t="s">
        <v>609</v>
      </c>
    </row>
    <row r="54" spans="3:4">
      <c r="C54">
        <v>42</v>
      </c>
      <c r="D54" t="s">
        <v>605</v>
      </c>
    </row>
    <row r="55" spans="3:4">
      <c r="C55">
        <v>43</v>
      </c>
      <c r="D55" t="s">
        <v>604</v>
      </c>
    </row>
    <row r="56" spans="3:4">
      <c r="C56">
        <v>44</v>
      </c>
      <c r="D56" t="s">
        <v>604</v>
      </c>
    </row>
    <row r="57" spans="3:4">
      <c r="C57">
        <v>45</v>
      </c>
      <c r="D57" t="s">
        <v>606</v>
      </c>
    </row>
    <row r="58" spans="3:4">
      <c r="C58">
        <v>46</v>
      </c>
      <c r="D58" t="s">
        <v>608</v>
      </c>
    </row>
    <row r="59" spans="3:4">
      <c r="C59">
        <v>47</v>
      </c>
      <c r="D59" t="s">
        <v>605</v>
      </c>
    </row>
    <row r="60" spans="3:4">
      <c r="C60">
        <v>48</v>
      </c>
      <c r="D60" t="s">
        <v>610</v>
      </c>
    </row>
    <row r="61" spans="3:4">
      <c r="C61">
        <v>49</v>
      </c>
      <c r="D61" t="s">
        <v>606</v>
      </c>
    </row>
    <row r="62" spans="3:4">
      <c r="C62">
        <v>50</v>
      </c>
      <c r="D62" t="s">
        <v>606</v>
      </c>
    </row>
    <row r="63" spans="3:4">
      <c r="C63">
        <v>51</v>
      </c>
      <c r="D63" t="s">
        <v>607</v>
      </c>
    </row>
    <row r="64" spans="3:4">
      <c r="C64">
        <v>52</v>
      </c>
      <c r="D64" t="s">
        <v>606</v>
      </c>
    </row>
    <row r="65" spans="3:4">
      <c r="C65">
        <v>53</v>
      </c>
      <c r="D65" t="s">
        <v>608</v>
      </c>
    </row>
    <row r="66" spans="3:4">
      <c r="C66">
        <v>54</v>
      </c>
      <c r="D66" t="s">
        <v>609</v>
      </c>
    </row>
    <row r="67" spans="3:4">
      <c r="C67">
        <v>55</v>
      </c>
      <c r="D67" t="s">
        <v>606</v>
      </c>
    </row>
    <row r="68" spans="3:4">
      <c r="C68">
        <v>56</v>
      </c>
      <c r="D68" t="s">
        <v>603</v>
      </c>
    </row>
    <row r="69" spans="3:4">
      <c r="C69">
        <v>57</v>
      </c>
      <c r="D69" t="s">
        <v>607</v>
      </c>
    </row>
    <row r="70" spans="3:4">
      <c r="C70">
        <v>58</v>
      </c>
      <c r="D70" t="s">
        <v>604</v>
      </c>
    </row>
    <row r="71" spans="3:4">
      <c r="C71">
        <v>59</v>
      </c>
      <c r="D71" t="s">
        <v>609</v>
      </c>
    </row>
    <row r="72" spans="3:4">
      <c r="C72">
        <v>60</v>
      </c>
      <c r="D72" t="s">
        <v>606</v>
      </c>
    </row>
    <row r="73" spans="3:4">
      <c r="C73">
        <v>61</v>
      </c>
      <c r="D73" t="s">
        <v>607</v>
      </c>
    </row>
    <row r="74" spans="3:4">
      <c r="C74">
        <v>62</v>
      </c>
      <c r="D74" t="s">
        <v>605</v>
      </c>
    </row>
    <row r="75" spans="3:4">
      <c r="C75">
        <v>63</v>
      </c>
      <c r="D75" t="s">
        <v>606</v>
      </c>
    </row>
    <row r="76" spans="3:4">
      <c r="C76">
        <v>64</v>
      </c>
      <c r="D76" t="s">
        <v>608</v>
      </c>
    </row>
    <row r="77" spans="3:4">
      <c r="C77">
        <v>65</v>
      </c>
      <c r="D77" t="s">
        <v>605</v>
      </c>
    </row>
    <row r="78" spans="3:4">
      <c r="C78">
        <v>66</v>
      </c>
      <c r="D78" t="s">
        <v>603</v>
      </c>
    </row>
    <row r="79" spans="3:4">
      <c r="C79">
        <v>67</v>
      </c>
      <c r="D79" t="s">
        <v>604</v>
      </c>
    </row>
    <row r="80" spans="3:4">
      <c r="C80">
        <v>68</v>
      </c>
      <c r="D80" t="s">
        <v>607</v>
      </c>
    </row>
    <row r="81" spans="3:4">
      <c r="C81">
        <v>69</v>
      </c>
      <c r="D81" t="s">
        <v>603</v>
      </c>
    </row>
    <row r="82" spans="3:4">
      <c r="C82">
        <v>70</v>
      </c>
      <c r="D82" t="s">
        <v>604</v>
      </c>
    </row>
    <row r="83" spans="3:4">
      <c r="C83">
        <v>71</v>
      </c>
      <c r="D83" t="s">
        <v>608</v>
      </c>
    </row>
    <row r="84" spans="3:4">
      <c r="C84">
        <v>72</v>
      </c>
      <c r="D84" t="s">
        <v>608</v>
      </c>
    </row>
    <row r="85" spans="3:4">
      <c r="C85">
        <v>73</v>
      </c>
      <c r="D85" t="s">
        <v>609</v>
      </c>
    </row>
    <row r="86" spans="3:4">
      <c r="C86">
        <v>74</v>
      </c>
      <c r="D86" t="s">
        <v>607</v>
      </c>
    </row>
    <row r="87" spans="3:4">
      <c r="C87">
        <v>75</v>
      </c>
      <c r="D87" t="s">
        <v>604</v>
      </c>
    </row>
    <row r="88" spans="3:4">
      <c r="C88">
        <v>76</v>
      </c>
      <c r="D88" t="s">
        <v>605</v>
      </c>
    </row>
    <row r="89" spans="3:4">
      <c r="C89">
        <v>77</v>
      </c>
      <c r="D89" t="s">
        <v>604</v>
      </c>
    </row>
    <row r="90" spans="3:4">
      <c r="C90">
        <v>78</v>
      </c>
      <c r="D90" t="s">
        <v>605</v>
      </c>
    </row>
    <row r="91" spans="3:4">
      <c r="C91">
        <v>79</v>
      </c>
      <c r="D91" t="s">
        <v>607</v>
      </c>
    </row>
    <row r="92" spans="3:4">
      <c r="C92">
        <v>80</v>
      </c>
      <c r="D92" t="s">
        <v>608</v>
      </c>
    </row>
    <row r="93" spans="3:4">
      <c r="C93">
        <v>81</v>
      </c>
      <c r="D93" t="s">
        <v>604</v>
      </c>
    </row>
    <row r="94" spans="3:4">
      <c r="C94">
        <v>82</v>
      </c>
      <c r="D94" t="s">
        <v>606</v>
      </c>
    </row>
    <row r="95" spans="3:4">
      <c r="C95">
        <v>83</v>
      </c>
      <c r="D95" t="s">
        <v>606</v>
      </c>
    </row>
    <row r="96" spans="3:4">
      <c r="C96">
        <v>84</v>
      </c>
      <c r="D96" t="s">
        <v>607</v>
      </c>
    </row>
    <row r="97" spans="3:4">
      <c r="C97">
        <v>85</v>
      </c>
      <c r="D97" t="s">
        <v>604</v>
      </c>
    </row>
    <row r="98" spans="3:4">
      <c r="C98">
        <v>86</v>
      </c>
      <c r="D98" t="s">
        <v>606</v>
      </c>
    </row>
    <row r="99" spans="3:4">
      <c r="C99">
        <v>87</v>
      </c>
      <c r="D99" t="s">
        <v>605</v>
      </c>
    </row>
    <row r="100" spans="3:4">
      <c r="C100">
        <v>88</v>
      </c>
      <c r="D100" t="s">
        <v>606</v>
      </c>
    </row>
    <row r="101" spans="3:4">
      <c r="C101">
        <v>89</v>
      </c>
      <c r="D101" t="s">
        <v>609</v>
      </c>
    </row>
    <row r="102" spans="3:4">
      <c r="C102">
        <v>90</v>
      </c>
      <c r="D102" t="s">
        <v>605</v>
      </c>
    </row>
    <row r="103" spans="3:4">
      <c r="C103">
        <v>91</v>
      </c>
      <c r="D103" t="s">
        <v>609</v>
      </c>
    </row>
    <row r="104" spans="3:4">
      <c r="C104">
        <v>92</v>
      </c>
      <c r="D104" t="s">
        <v>609</v>
      </c>
    </row>
    <row r="105" spans="3:4">
      <c r="C105">
        <v>93</v>
      </c>
      <c r="D105" t="s">
        <v>604</v>
      </c>
    </row>
    <row r="106" spans="3:4">
      <c r="C106">
        <v>94</v>
      </c>
      <c r="D106" t="s">
        <v>608</v>
      </c>
    </row>
    <row r="107" spans="3:4">
      <c r="C107">
        <v>95</v>
      </c>
      <c r="D107" t="s">
        <v>603</v>
      </c>
    </row>
    <row r="108" spans="3:4">
      <c r="C108">
        <v>96</v>
      </c>
      <c r="D108" t="s">
        <v>604</v>
      </c>
    </row>
    <row r="109" spans="3:4">
      <c r="C109">
        <v>97</v>
      </c>
      <c r="D109" t="s">
        <v>608</v>
      </c>
    </row>
    <row r="110" spans="3:4">
      <c r="C110">
        <v>98</v>
      </c>
      <c r="D110" t="s">
        <v>603</v>
      </c>
    </row>
    <row r="111" spans="3:4">
      <c r="C111">
        <v>99</v>
      </c>
      <c r="D111" t="s">
        <v>603</v>
      </c>
    </row>
    <row r="112" spans="3:4">
      <c r="C112">
        <v>100</v>
      </c>
      <c r="D112" t="s">
        <v>605</v>
      </c>
    </row>
    <row r="113" spans="3:4">
      <c r="C113">
        <v>101</v>
      </c>
      <c r="D113" t="s">
        <v>606</v>
      </c>
    </row>
    <row r="114" spans="3:4">
      <c r="C114">
        <v>102</v>
      </c>
      <c r="D114" t="s">
        <v>606</v>
      </c>
    </row>
    <row r="115" spans="3:4">
      <c r="C115">
        <v>103</v>
      </c>
      <c r="D115" t="s">
        <v>607</v>
      </c>
    </row>
    <row r="116" spans="3:4">
      <c r="C116">
        <v>104</v>
      </c>
      <c r="D116" t="s">
        <v>606</v>
      </c>
    </row>
    <row r="117" spans="3:4">
      <c r="C117">
        <v>105</v>
      </c>
      <c r="D117" t="s">
        <v>603</v>
      </c>
    </row>
    <row r="118" spans="3:4">
      <c r="C118">
        <v>106</v>
      </c>
      <c r="D118" t="s">
        <v>604</v>
      </c>
    </row>
    <row r="119" spans="3:4">
      <c r="C119">
        <v>107</v>
      </c>
      <c r="D119" t="s">
        <v>606</v>
      </c>
    </row>
    <row r="120" spans="3:4">
      <c r="C120">
        <v>108</v>
      </c>
      <c r="D120" t="s">
        <v>604</v>
      </c>
    </row>
    <row r="121" spans="3:4">
      <c r="C121">
        <v>109</v>
      </c>
      <c r="D121" t="s">
        <v>604</v>
      </c>
    </row>
    <row r="122" spans="3:4">
      <c r="C122">
        <v>110</v>
      </c>
      <c r="D122" t="s">
        <v>603</v>
      </c>
    </row>
    <row r="123" spans="3:4">
      <c r="C123">
        <v>111</v>
      </c>
      <c r="D123" t="s">
        <v>608</v>
      </c>
    </row>
    <row r="124" spans="3:4">
      <c r="C124">
        <v>112</v>
      </c>
      <c r="D124" t="s">
        <v>606</v>
      </c>
    </row>
    <row r="125" spans="3:4">
      <c r="C125">
        <v>113</v>
      </c>
      <c r="D125" t="s">
        <v>603</v>
      </c>
    </row>
    <row r="126" spans="3:4">
      <c r="C126">
        <v>114</v>
      </c>
      <c r="D126" t="s">
        <v>603</v>
      </c>
    </row>
    <row r="127" spans="3:4">
      <c r="C127">
        <v>115</v>
      </c>
      <c r="D127" t="s">
        <v>606</v>
      </c>
    </row>
    <row r="128" spans="3:4">
      <c r="C128">
        <v>116</v>
      </c>
      <c r="D128" t="s">
        <v>609</v>
      </c>
    </row>
    <row r="129" spans="3:4">
      <c r="C129">
        <v>117</v>
      </c>
      <c r="D129" t="s">
        <v>608</v>
      </c>
    </row>
    <row r="130" spans="3:4">
      <c r="C130">
        <v>118</v>
      </c>
      <c r="D130" t="s">
        <v>607</v>
      </c>
    </row>
    <row r="131" spans="3:4">
      <c r="C131">
        <v>119</v>
      </c>
      <c r="D131" t="s">
        <v>608</v>
      </c>
    </row>
    <row r="132" spans="3:4">
      <c r="C132">
        <v>120</v>
      </c>
      <c r="D132" t="s">
        <v>604</v>
      </c>
    </row>
    <row r="133" spans="3:4">
      <c r="C133">
        <v>121</v>
      </c>
      <c r="D133" t="s">
        <v>607</v>
      </c>
    </row>
    <row r="134" spans="3:4">
      <c r="C134">
        <v>122</v>
      </c>
      <c r="D134" t="s">
        <v>603</v>
      </c>
    </row>
    <row r="135" spans="3:4">
      <c r="C135">
        <v>123</v>
      </c>
      <c r="D135" t="s">
        <v>604</v>
      </c>
    </row>
    <row r="136" spans="3:4">
      <c r="C136">
        <v>124</v>
      </c>
      <c r="D136" t="s">
        <v>604</v>
      </c>
    </row>
    <row r="137" spans="3:4">
      <c r="C137">
        <v>125</v>
      </c>
      <c r="D137" t="s">
        <v>609</v>
      </c>
    </row>
    <row r="138" spans="3:4">
      <c r="C138">
        <v>126</v>
      </c>
      <c r="D138" t="s">
        <v>604</v>
      </c>
    </row>
    <row r="139" spans="3:4">
      <c r="C139">
        <v>127</v>
      </c>
      <c r="D139" t="s">
        <v>606</v>
      </c>
    </row>
    <row r="140" spans="3:4">
      <c r="C140">
        <v>128</v>
      </c>
      <c r="D140" t="s">
        <v>606</v>
      </c>
    </row>
    <row r="141" spans="3:4">
      <c r="C141">
        <v>129</v>
      </c>
      <c r="D141" t="s">
        <v>607</v>
      </c>
    </row>
    <row r="142" spans="3:4">
      <c r="C142">
        <v>130</v>
      </c>
      <c r="D142" t="s">
        <v>607</v>
      </c>
    </row>
    <row r="143" spans="3:4">
      <c r="C143">
        <v>131</v>
      </c>
      <c r="D143" t="s">
        <v>604</v>
      </c>
    </row>
    <row r="144" spans="3:4">
      <c r="C144">
        <v>132</v>
      </c>
      <c r="D144" t="s">
        <v>609</v>
      </c>
    </row>
    <row r="145" spans="3:4">
      <c r="C145">
        <v>133</v>
      </c>
      <c r="D145" t="s">
        <v>604</v>
      </c>
    </row>
    <row r="146" spans="3:4">
      <c r="C146">
        <v>134</v>
      </c>
      <c r="D146" t="s">
        <v>607</v>
      </c>
    </row>
    <row r="147" spans="3:4">
      <c r="C147">
        <v>135</v>
      </c>
      <c r="D147" t="s">
        <v>603</v>
      </c>
    </row>
    <row r="148" spans="3:4">
      <c r="C148">
        <v>136</v>
      </c>
      <c r="D148" t="s">
        <v>606</v>
      </c>
    </row>
    <row r="149" spans="3:4">
      <c r="C149">
        <v>137</v>
      </c>
      <c r="D149" t="s">
        <v>607</v>
      </c>
    </row>
    <row r="150" spans="3:4">
      <c r="C150">
        <v>138</v>
      </c>
      <c r="D150" t="s">
        <v>608</v>
      </c>
    </row>
    <row r="151" spans="3:4">
      <c r="C151">
        <v>139</v>
      </c>
      <c r="D151" t="s">
        <v>609</v>
      </c>
    </row>
    <row r="152" spans="3:4">
      <c r="C152">
        <v>140</v>
      </c>
      <c r="D152" t="s">
        <v>603</v>
      </c>
    </row>
    <row r="153" spans="3:4">
      <c r="C153">
        <v>141</v>
      </c>
      <c r="D153" t="s">
        <v>604</v>
      </c>
    </row>
    <row r="154" spans="3:4">
      <c r="C154">
        <v>142</v>
      </c>
      <c r="D154" t="s">
        <v>609</v>
      </c>
    </row>
    <row r="155" spans="3:4">
      <c r="C155">
        <v>143</v>
      </c>
      <c r="D155" t="s">
        <v>607</v>
      </c>
    </row>
    <row r="156" spans="3:4">
      <c r="C156">
        <v>144</v>
      </c>
      <c r="D156" t="s">
        <v>607</v>
      </c>
    </row>
    <row r="157" spans="3:4">
      <c r="C157">
        <v>145</v>
      </c>
      <c r="D157" t="s">
        <v>607</v>
      </c>
    </row>
    <row r="158" spans="3:4">
      <c r="C158">
        <v>146</v>
      </c>
      <c r="D158" t="s">
        <v>606</v>
      </c>
    </row>
    <row r="159" spans="3:4">
      <c r="C159">
        <v>147</v>
      </c>
      <c r="D159" t="s">
        <v>605</v>
      </c>
    </row>
    <row r="160" spans="3:4">
      <c r="C160">
        <v>148</v>
      </c>
      <c r="D160" t="s">
        <v>608</v>
      </c>
    </row>
    <row r="161" spans="3:4">
      <c r="C161">
        <v>149</v>
      </c>
      <c r="D161" t="s">
        <v>603</v>
      </c>
    </row>
    <row r="162" spans="3:4">
      <c r="C162">
        <v>150</v>
      </c>
      <c r="D162" t="s">
        <v>606</v>
      </c>
    </row>
    <row r="163" spans="3:4">
      <c r="C163">
        <v>151</v>
      </c>
      <c r="D163" t="s">
        <v>605</v>
      </c>
    </row>
    <row r="164" spans="3:4">
      <c r="C164">
        <v>152</v>
      </c>
      <c r="D164" t="s">
        <v>604</v>
      </c>
    </row>
    <row r="165" spans="3:4">
      <c r="C165">
        <v>153</v>
      </c>
      <c r="D165" t="s">
        <v>605</v>
      </c>
    </row>
    <row r="166" spans="3:4">
      <c r="C166">
        <v>154</v>
      </c>
      <c r="D166" t="s">
        <v>604</v>
      </c>
    </row>
    <row r="167" spans="3:4">
      <c r="C167">
        <v>155</v>
      </c>
      <c r="D167" t="s">
        <v>604</v>
      </c>
    </row>
    <row r="168" spans="3:4">
      <c r="C168">
        <v>156</v>
      </c>
      <c r="D168" t="s">
        <v>605</v>
      </c>
    </row>
    <row r="169" spans="3:4">
      <c r="C169">
        <v>157</v>
      </c>
      <c r="D169" t="s">
        <v>607</v>
      </c>
    </row>
    <row r="170" spans="3:4">
      <c r="C170">
        <v>158</v>
      </c>
      <c r="D170" t="s">
        <v>608</v>
      </c>
    </row>
    <row r="171" spans="3:4">
      <c r="C171">
        <v>159</v>
      </c>
      <c r="D171" t="s">
        <v>607</v>
      </c>
    </row>
    <row r="172" spans="3:4">
      <c r="C172">
        <v>160</v>
      </c>
      <c r="D172" t="s">
        <v>605</v>
      </c>
    </row>
    <row r="173" spans="3:4">
      <c r="C173">
        <v>161</v>
      </c>
      <c r="D173" t="s">
        <v>605</v>
      </c>
    </row>
    <row r="174" spans="3:4">
      <c r="C174">
        <v>162</v>
      </c>
      <c r="D174" t="s">
        <v>606</v>
      </c>
    </row>
    <row r="175" spans="3:4">
      <c r="C175">
        <v>163</v>
      </c>
      <c r="D175" t="s">
        <v>605</v>
      </c>
    </row>
    <row r="176" spans="3:4">
      <c r="C176">
        <v>164</v>
      </c>
      <c r="D176" t="s">
        <v>604</v>
      </c>
    </row>
    <row r="177" spans="3:4">
      <c r="C177">
        <v>165</v>
      </c>
      <c r="D177" t="s">
        <v>609</v>
      </c>
    </row>
    <row r="178" spans="3:4">
      <c r="C178">
        <v>166</v>
      </c>
      <c r="D178" t="s">
        <v>608</v>
      </c>
    </row>
    <row r="179" spans="3:4">
      <c r="C179">
        <v>167</v>
      </c>
      <c r="D179" t="s">
        <v>609</v>
      </c>
    </row>
    <row r="180" spans="3:4">
      <c r="C180">
        <v>168</v>
      </c>
      <c r="D180" t="s">
        <v>603</v>
      </c>
    </row>
    <row r="181" spans="3:4">
      <c r="C181">
        <v>169</v>
      </c>
      <c r="D181" t="s">
        <v>605</v>
      </c>
    </row>
    <row r="182" spans="3:4">
      <c r="C182">
        <v>170</v>
      </c>
      <c r="D182" t="s">
        <v>608</v>
      </c>
    </row>
    <row r="183" spans="3:4">
      <c r="C183">
        <v>171</v>
      </c>
      <c r="D183" t="s">
        <v>604</v>
      </c>
    </row>
    <row r="184" spans="3:4">
      <c r="C184">
        <v>172</v>
      </c>
      <c r="D184" t="s">
        <v>606</v>
      </c>
    </row>
    <row r="185" spans="3:4">
      <c r="C185">
        <v>173</v>
      </c>
      <c r="D185" t="s">
        <v>605</v>
      </c>
    </row>
    <row r="186" spans="3:4">
      <c r="C186">
        <v>174</v>
      </c>
      <c r="D186" t="s">
        <v>608</v>
      </c>
    </row>
    <row r="187" spans="3:4">
      <c r="C187">
        <v>175</v>
      </c>
      <c r="D187" t="s">
        <v>609</v>
      </c>
    </row>
    <row r="188" spans="3:4">
      <c r="C188">
        <v>176</v>
      </c>
      <c r="D188" t="s">
        <v>603</v>
      </c>
    </row>
    <row r="189" spans="3:4">
      <c r="C189">
        <v>177</v>
      </c>
      <c r="D189" t="s">
        <v>606</v>
      </c>
    </row>
    <row r="190" spans="3:4">
      <c r="C190">
        <v>178</v>
      </c>
      <c r="D190" t="s">
        <v>603</v>
      </c>
    </row>
    <row r="191" spans="3:4">
      <c r="C191">
        <v>179</v>
      </c>
      <c r="D191" t="s">
        <v>603</v>
      </c>
    </row>
    <row r="192" spans="3:4">
      <c r="C192">
        <v>180</v>
      </c>
      <c r="D192" t="s">
        <v>605</v>
      </c>
    </row>
    <row r="193" spans="3:4">
      <c r="C193">
        <v>181</v>
      </c>
      <c r="D193" t="s">
        <v>604</v>
      </c>
    </row>
    <row r="194" spans="3:4">
      <c r="C194">
        <v>182</v>
      </c>
      <c r="D194" t="s">
        <v>609</v>
      </c>
    </row>
    <row r="195" spans="3:4">
      <c r="C195">
        <v>183</v>
      </c>
      <c r="D195" t="s">
        <v>605</v>
      </c>
    </row>
    <row r="196" spans="3:4">
      <c r="C196">
        <v>184</v>
      </c>
      <c r="D196" t="s">
        <v>606</v>
      </c>
    </row>
    <row r="197" spans="3:4">
      <c r="C197">
        <v>185</v>
      </c>
      <c r="D197" t="s">
        <v>606</v>
      </c>
    </row>
    <row r="198" spans="3:4">
      <c r="C198">
        <v>186</v>
      </c>
      <c r="D198" t="s">
        <v>606</v>
      </c>
    </row>
    <row r="199" spans="3:4">
      <c r="C199">
        <v>187</v>
      </c>
      <c r="D199" t="s">
        <v>609</v>
      </c>
    </row>
    <row r="200" spans="3:4">
      <c r="C200">
        <v>188</v>
      </c>
      <c r="D200" t="s">
        <v>608</v>
      </c>
    </row>
    <row r="201" spans="3:4">
      <c r="C201">
        <v>189</v>
      </c>
      <c r="D201" t="s">
        <v>603</v>
      </c>
    </row>
    <row r="202" spans="3:4">
      <c r="C202">
        <v>190</v>
      </c>
      <c r="D202" t="s">
        <v>603</v>
      </c>
    </row>
    <row r="203" spans="3:4">
      <c r="C203">
        <v>191</v>
      </c>
      <c r="D203" t="s">
        <v>604</v>
      </c>
    </row>
    <row r="204" spans="3:4">
      <c r="C204">
        <v>192</v>
      </c>
      <c r="D204" t="s">
        <v>610</v>
      </c>
    </row>
    <row r="205" spans="3:4">
      <c r="C205">
        <v>193</v>
      </c>
      <c r="D205" t="s">
        <v>607</v>
      </c>
    </row>
    <row r="206" spans="3:4">
      <c r="C206">
        <v>194</v>
      </c>
      <c r="D206" t="s">
        <v>606</v>
      </c>
    </row>
    <row r="207" spans="3:4">
      <c r="C207">
        <v>195</v>
      </c>
      <c r="D207" t="s">
        <v>606</v>
      </c>
    </row>
    <row r="208" spans="3:4">
      <c r="C208">
        <v>196</v>
      </c>
      <c r="D208" t="s">
        <v>608</v>
      </c>
    </row>
    <row r="209" spans="3:4">
      <c r="C209">
        <v>197</v>
      </c>
      <c r="D209" t="s">
        <v>610</v>
      </c>
    </row>
    <row r="210" spans="3:4">
      <c r="C210">
        <v>198</v>
      </c>
      <c r="D210" t="s">
        <v>607</v>
      </c>
    </row>
    <row r="211" spans="3:4">
      <c r="C211">
        <v>199</v>
      </c>
      <c r="D211" t="s">
        <v>604</v>
      </c>
    </row>
    <row r="212" spans="3:4">
      <c r="C212">
        <v>200</v>
      </c>
      <c r="D212" t="s">
        <v>608</v>
      </c>
    </row>
    <row r="213" spans="3:4">
      <c r="C213">
        <v>201</v>
      </c>
      <c r="D213" t="s">
        <v>603</v>
      </c>
    </row>
    <row r="214" spans="3:4">
      <c r="C214">
        <v>202</v>
      </c>
      <c r="D214" t="s">
        <v>605</v>
      </c>
    </row>
    <row r="215" spans="3:4">
      <c r="C215">
        <v>203</v>
      </c>
      <c r="D215" t="s">
        <v>606</v>
      </c>
    </row>
    <row r="216" spans="3:4">
      <c r="C216">
        <v>204</v>
      </c>
      <c r="D216" t="s">
        <v>608</v>
      </c>
    </row>
    <row r="217" spans="3:4">
      <c r="C217">
        <v>205</v>
      </c>
      <c r="D217" t="s">
        <v>603</v>
      </c>
    </row>
    <row r="218" spans="3:4">
      <c r="C218">
        <v>206</v>
      </c>
      <c r="D218" t="s">
        <v>607</v>
      </c>
    </row>
    <row r="219" spans="3:4">
      <c r="C219">
        <v>207</v>
      </c>
      <c r="D219" t="s">
        <v>605</v>
      </c>
    </row>
    <row r="220" spans="3:4">
      <c r="C220">
        <v>208</v>
      </c>
      <c r="D220" t="s">
        <v>604</v>
      </c>
    </row>
    <row r="221" spans="3:4">
      <c r="C221">
        <v>209</v>
      </c>
      <c r="D221" t="s">
        <v>604</v>
      </c>
    </row>
    <row r="222" spans="3:4">
      <c r="C222">
        <v>210</v>
      </c>
      <c r="D222" t="s">
        <v>606</v>
      </c>
    </row>
    <row r="223" spans="3:4">
      <c r="C223">
        <v>211</v>
      </c>
      <c r="D223" t="s">
        <v>605</v>
      </c>
    </row>
    <row r="224" spans="3:4">
      <c r="C224">
        <v>212</v>
      </c>
      <c r="D224" t="s">
        <v>606</v>
      </c>
    </row>
    <row r="225" spans="3:4">
      <c r="C225">
        <v>213</v>
      </c>
      <c r="D225" t="s">
        <v>608</v>
      </c>
    </row>
    <row r="226" spans="3:4">
      <c r="C226">
        <v>214</v>
      </c>
      <c r="D226" t="s">
        <v>605</v>
      </c>
    </row>
    <row r="227" spans="3:4">
      <c r="C227">
        <v>215</v>
      </c>
      <c r="D227" t="s">
        <v>609</v>
      </c>
    </row>
    <row r="228" spans="3:4">
      <c r="C228">
        <v>216</v>
      </c>
      <c r="D228" t="s">
        <v>604</v>
      </c>
    </row>
    <row r="229" spans="3:4">
      <c r="C229">
        <v>217</v>
      </c>
      <c r="D229" t="s">
        <v>604</v>
      </c>
    </row>
    <row r="230" spans="3:4">
      <c r="C230">
        <v>218</v>
      </c>
      <c r="D230" t="s">
        <v>606</v>
      </c>
    </row>
    <row r="231" spans="3:4">
      <c r="C231">
        <v>219</v>
      </c>
      <c r="D231" t="s">
        <v>605</v>
      </c>
    </row>
    <row r="232" spans="3:4">
      <c r="C232">
        <v>220</v>
      </c>
      <c r="D232" t="s">
        <v>607</v>
      </c>
    </row>
    <row r="233" spans="3:4">
      <c r="C233">
        <v>221</v>
      </c>
      <c r="D233" t="s">
        <v>608</v>
      </c>
    </row>
    <row r="234" spans="3:4">
      <c r="C234">
        <v>222</v>
      </c>
      <c r="D234" t="s">
        <v>609</v>
      </c>
    </row>
    <row r="235" spans="3:4">
      <c r="C235">
        <v>223</v>
      </c>
      <c r="D235" t="s">
        <v>604</v>
      </c>
    </row>
    <row r="236" spans="3:4">
      <c r="C236">
        <v>224</v>
      </c>
      <c r="D236" t="s">
        <v>603</v>
      </c>
    </row>
    <row r="237" spans="3:4">
      <c r="C237">
        <v>225</v>
      </c>
      <c r="D237" t="s">
        <v>606</v>
      </c>
    </row>
    <row r="238" spans="3:4">
      <c r="C238">
        <v>226</v>
      </c>
      <c r="D238" t="s">
        <v>603</v>
      </c>
    </row>
    <row r="239" spans="3:4">
      <c r="C239">
        <v>227</v>
      </c>
      <c r="D239" t="s">
        <v>603</v>
      </c>
    </row>
    <row r="240" spans="3:4">
      <c r="C240">
        <v>228</v>
      </c>
      <c r="D240" t="s">
        <v>603</v>
      </c>
    </row>
    <row r="241" spans="3:4">
      <c r="C241">
        <v>229</v>
      </c>
      <c r="D241" t="s">
        <v>605</v>
      </c>
    </row>
    <row r="242" spans="3:4">
      <c r="C242">
        <v>230</v>
      </c>
      <c r="D242" t="s">
        <v>605</v>
      </c>
    </row>
    <row r="243" spans="3:4">
      <c r="C243">
        <v>231</v>
      </c>
      <c r="D243" t="s">
        <v>604</v>
      </c>
    </row>
    <row r="244" spans="3:4">
      <c r="C244">
        <v>232</v>
      </c>
      <c r="D244" t="s">
        <v>603</v>
      </c>
    </row>
    <row r="245" spans="3:4">
      <c r="C245">
        <v>233</v>
      </c>
      <c r="D245" t="s">
        <v>606</v>
      </c>
    </row>
    <row r="246" spans="3:4">
      <c r="C246">
        <v>234</v>
      </c>
      <c r="D246" t="s">
        <v>605</v>
      </c>
    </row>
    <row r="247" spans="3:4">
      <c r="C247">
        <v>235</v>
      </c>
      <c r="D247" t="s">
        <v>606</v>
      </c>
    </row>
    <row r="248" spans="3:4">
      <c r="C248">
        <v>236</v>
      </c>
      <c r="D248" t="s">
        <v>608</v>
      </c>
    </row>
    <row r="249" spans="3:4">
      <c r="C249">
        <v>237</v>
      </c>
      <c r="D249" t="s">
        <v>603</v>
      </c>
    </row>
    <row r="250" spans="3:4">
      <c r="C250">
        <v>238</v>
      </c>
      <c r="D250" t="s">
        <v>610</v>
      </c>
    </row>
    <row r="251" spans="3:4">
      <c r="C251">
        <v>239</v>
      </c>
      <c r="D251" t="s">
        <v>603</v>
      </c>
    </row>
    <row r="252" spans="3:4">
      <c r="C252">
        <v>240</v>
      </c>
      <c r="D252" t="s">
        <v>607</v>
      </c>
    </row>
    <row r="253" spans="3:4">
      <c r="C253">
        <v>241</v>
      </c>
      <c r="D253" t="s">
        <v>605</v>
      </c>
    </row>
    <row r="254" spans="3:4">
      <c r="C254">
        <v>242</v>
      </c>
      <c r="D254" t="s">
        <v>604</v>
      </c>
    </row>
    <row r="255" spans="3:4">
      <c r="C255">
        <v>243</v>
      </c>
      <c r="D255" t="s">
        <v>605</v>
      </c>
    </row>
    <row r="256" spans="3:4">
      <c r="C256">
        <v>244</v>
      </c>
      <c r="D256" t="s">
        <v>604</v>
      </c>
    </row>
    <row r="257" spans="3:4">
      <c r="C257">
        <v>245</v>
      </c>
      <c r="D257" t="s">
        <v>605</v>
      </c>
    </row>
    <row r="258" spans="3:4">
      <c r="C258">
        <v>246</v>
      </c>
      <c r="D258" t="s">
        <v>604</v>
      </c>
    </row>
    <row r="259" spans="3:4">
      <c r="C259">
        <v>247</v>
      </c>
      <c r="D259" t="s">
        <v>609</v>
      </c>
    </row>
    <row r="260" spans="3:4">
      <c r="C260">
        <v>248</v>
      </c>
      <c r="D260" t="s">
        <v>606</v>
      </c>
    </row>
    <row r="261" spans="3:4">
      <c r="C261">
        <v>249</v>
      </c>
      <c r="D261" t="s">
        <v>603</v>
      </c>
    </row>
    <row r="262" spans="3:4">
      <c r="C262">
        <v>250</v>
      </c>
      <c r="D262" t="s">
        <v>606</v>
      </c>
    </row>
    <row r="263" spans="3:4">
      <c r="C263">
        <v>251</v>
      </c>
      <c r="D263" t="s">
        <v>609</v>
      </c>
    </row>
    <row r="264" spans="3:4">
      <c r="C264">
        <v>252</v>
      </c>
      <c r="D264" t="s">
        <v>605</v>
      </c>
    </row>
    <row r="265" spans="3:4">
      <c r="C265">
        <v>253</v>
      </c>
      <c r="D265" t="s">
        <v>606</v>
      </c>
    </row>
    <row r="266" spans="3:4">
      <c r="C266">
        <v>254</v>
      </c>
      <c r="D266" t="s">
        <v>608</v>
      </c>
    </row>
    <row r="267" spans="3:4">
      <c r="C267">
        <v>255</v>
      </c>
      <c r="D267" t="s">
        <v>605</v>
      </c>
    </row>
    <row r="268" spans="3:4">
      <c r="C268">
        <v>256</v>
      </c>
      <c r="D268" t="s">
        <v>606</v>
      </c>
    </row>
    <row r="269" spans="3:4">
      <c r="C269">
        <v>257</v>
      </c>
      <c r="D269" t="s">
        <v>604</v>
      </c>
    </row>
    <row r="270" spans="3:4">
      <c r="C270">
        <v>258</v>
      </c>
      <c r="D270" t="s">
        <v>604</v>
      </c>
    </row>
    <row r="271" spans="3:4">
      <c r="C271">
        <v>259</v>
      </c>
      <c r="D271" t="s">
        <v>605</v>
      </c>
    </row>
    <row r="272" spans="3:4">
      <c r="C272">
        <v>260</v>
      </c>
      <c r="D272" t="s">
        <v>610</v>
      </c>
    </row>
    <row r="273" spans="3:4">
      <c r="C273">
        <v>261</v>
      </c>
      <c r="D273" t="s">
        <v>604</v>
      </c>
    </row>
    <row r="274" spans="3:4">
      <c r="C274">
        <v>262</v>
      </c>
      <c r="D274" t="s">
        <v>607</v>
      </c>
    </row>
    <row r="275" spans="3:4">
      <c r="C275">
        <v>263</v>
      </c>
      <c r="D275" t="s">
        <v>605</v>
      </c>
    </row>
    <row r="276" spans="3:4">
      <c r="C276">
        <v>264</v>
      </c>
      <c r="D276" t="s">
        <v>605</v>
      </c>
    </row>
    <row r="277" spans="3:4">
      <c r="C277">
        <v>265</v>
      </c>
      <c r="D277" t="s">
        <v>606</v>
      </c>
    </row>
    <row r="278" spans="3:4">
      <c r="C278">
        <v>266</v>
      </c>
      <c r="D278" t="s">
        <v>605</v>
      </c>
    </row>
    <row r="279" spans="3:4">
      <c r="C279">
        <v>267</v>
      </c>
      <c r="D279" t="s">
        <v>604</v>
      </c>
    </row>
    <row r="280" spans="3:4">
      <c r="C280">
        <v>268</v>
      </c>
      <c r="D280" t="s">
        <v>603</v>
      </c>
    </row>
    <row r="281" spans="3:4">
      <c r="C281">
        <v>269</v>
      </c>
      <c r="D281" t="s">
        <v>608</v>
      </c>
    </row>
    <row r="282" spans="3:4">
      <c r="C282">
        <v>270</v>
      </c>
      <c r="D282" t="s">
        <v>604</v>
      </c>
    </row>
    <row r="283" spans="3:4">
      <c r="C283">
        <v>271</v>
      </c>
      <c r="D283" t="s">
        <v>605</v>
      </c>
    </row>
    <row r="284" spans="3:4">
      <c r="C284">
        <v>272</v>
      </c>
      <c r="D284" t="s">
        <v>606</v>
      </c>
    </row>
    <row r="285" spans="3:4">
      <c r="C285">
        <v>273</v>
      </c>
      <c r="D285" t="s">
        <v>603</v>
      </c>
    </row>
    <row r="286" spans="3:4">
      <c r="C286">
        <v>274</v>
      </c>
      <c r="D286" t="s">
        <v>605</v>
      </c>
    </row>
    <row r="287" spans="3:4">
      <c r="C287">
        <v>275</v>
      </c>
      <c r="D287" t="s">
        <v>606</v>
      </c>
    </row>
    <row r="288" spans="3:4">
      <c r="C288">
        <v>276</v>
      </c>
      <c r="D288" t="s">
        <v>608</v>
      </c>
    </row>
    <row r="289" spans="3:4">
      <c r="C289">
        <v>277</v>
      </c>
      <c r="D289" t="s">
        <v>604</v>
      </c>
    </row>
    <row r="290" spans="3:4">
      <c r="C290">
        <v>278</v>
      </c>
      <c r="D290" t="s">
        <v>608</v>
      </c>
    </row>
    <row r="291" spans="3:4">
      <c r="C291">
        <v>279</v>
      </c>
      <c r="D291" t="s">
        <v>605</v>
      </c>
    </row>
    <row r="292" spans="3:4">
      <c r="C292">
        <v>280</v>
      </c>
      <c r="D292" t="s">
        <v>603</v>
      </c>
    </row>
    <row r="293" spans="3:4">
      <c r="C293">
        <v>281</v>
      </c>
      <c r="D293" t="s">
        <v>607</v>
      </c>
    </row>
    <row r="294" spans="3:4">
      <c r="C294">
        <v>282</v>
      </c>
      <c r="D294" t="s">
        <v>606</v>
      </c>
    </row>
    <row r="295" spans="3:4">
      <c r="C295">
        <v>283</v>
      </c>
      <c r="D295" t="s">
        <v>605</v>
      </c>
    </row>
    <row r="296" spans="3:4">
      <c r="C296">
        <v>284</v>
      </c>
      <c r="D296" t="s">
        <v>609</v>
      </c>
    </row>
    <row r="297" spans="3:4">
      <c r="C297">
        <v>285</v>
      </c>
      <c r="D297" t="s">
        <v>604</v>
      </c>
    </row>
    <row r="298" spans="3:4">
      <c r="C298">
        <v>286</v>
      </c>
      <c r="D298" t="s">
        <v>605</v>
      </c>
    </row>
    <row r="299" spans="3:4">
      <c r="C299">
        <v>287</v>
      </c>
      <c r="D299" t="s">
        <v>604</v>
      </c>
    </row>
    <row r="300" spans="3:4">
      <c r="C300">
        <v>288</v>
      </c>
      <c r="D300" t="s">
        <v>606</v>
      </c>
    </row>
    <row r="301" spans="3:4">
      <c r="C301">
        <v>289</v>
      </c>
      <c r="D301" t="s">
        <v>606</v>
      </c>
    </row>
    <row r="302" spans="3:4">
      <c r="C302">
        <v>290</v>
      </c>
      <c r="D302" t="s">
        <v>605</v>
      </c>
    </row>
    <row r="303" spans="3:4">
      <c r="C303">
        <v>291</v>
      </c>
      <c r="D303" t="s">
        <v>603</v>
      </c>
    </row>
    <row r="304" spans="3:4">
      <c r="C304">
        <v>292</v>
      </c>
      <c r="D304" t="s">
        <v>609</v>
      </c>
    </row>
    <row r="305" spans="3:4">
      <c r="C305">
        <v>293</v>
      </c>
      <c r="D305" t="s">
        <v>607</v>
      </c>
    </row>
    <row r="306" spans="3:4">
      <c r="C306">
        <v>294</v>
      </c>
      <c r="D306" t="s">
        <v>607</v>
      </c>
    </row>
    <row r="307" spans="3:4">
      <c r="C307">
        <v>295</v>
      </c>
      <c r="D307" t="s">
        <v>607</v>
      </c>
    </row>
    <row r="308" spans="3:4">
      <c r="C308">
        <v>296</v>
      </c>
      <c r="D308" t="s">
        <v>604</v>
      </c>
    </row>
    <row r="309" spans="3:4">
      <c r="C309">
        <v>297</v>
      </c>
      <c r="D309" t="s">
        <v>604</v>
      </c>
    </row>
    <row r="310" spans="3:4">
      <c r="C310">
        <v>298</v>
      </c>
      <c r="D310" t="s">
        <v>606</v>
      </c>
    </row>
    <row r="311" spans="3:4">
      <c r="C311">
        <v>299</v>
      </c>
      <c r="D311" t="s">
        <v>603</v>
      </c>
    </row>
    <row r="312" spans="3:4">
      <c r="C312">
        <v>300</v>
      </c>
      <c r="D312" t="s">
        <v>606</v>
      </c>
    </row>
    <row r="313" spans="3:4">
      <c r="C313">
        <v>301</v>
      </c>
      <c r="D313" t="s">
        <v>608</v>
      </c>
    </row>
    <row r="314" spans="3:4">
      <c r="C314">
        <v>302</v>
      </c>
      <c r="D314" t="s">
        <v>610</v>
      </c>
    </row>
    <row r="315" spans="3:4">
      <c r="C315">
        <v>303</v>
      </c>
      <c r="D315" t="s">
        <v>607</v>
      </c>
    </row>
    <row r="316" spans="3:4">
      <c r="C316">
        <v>304</v>
      </c>
      <c r="D316" t="s">
        <v>606</v>
      </c>
    </row>
    <row r="317" spans="3:4">
      <c r="C317">
        <v>305</v>
      </c>
      <c r="D317" t="s">
        <v>605</v>
      </c>
    </row>
    <row r="318" spans="3:4">
      <c r="C318">
        <v>306</v>
      </c>
      <c r="D318" t="s">
        <v>606</v>
      </c>
    </row>
    <row r="319" spans="3:4">
      <c r="C319">
        <v>307</v>
      </c>
      <c r="D319" t="s">
        <v>603</v>
      </c>
    </row>
    <row r="320" spans="3:4">
      <c r="C320">
        <v>308</v>
      </c>
      <c r="D320" t="s">
        <v>605</v>
      </c>
    </row>
    <row r="321" spans="3:4">
      <c r="C321">
        <v>309</v>
      </c>
      <c r="D321" t="s">
        <v>603</v>
      </c>
    </row>
    <row r="322" spans="3:4">
      <c r="C322">
        <v>310</v>
      </c>
      <c r="D322" t="s">
        <v>606</v>
      </c>
    </row>
    <row r="323" spans="3:4">
      <c r="C323">
        <v>311</v>
      </c>
      <c r="D323" t="s">
        <v>603</v>
      </c>
    </row>
    <row r="324" spans="3:4">
      <c r="C324">
        <v>312</v>
      </c>
      <c r="D324" t="s">
        <v>607</v>
      </c>
    </row>
    <row r="325" spans="3:4">
      <c r="C325">
        <v>313</v>
      </c>
      <c r="D325" t="s">
        <v>609</v>
      </c>
    </row>
    <row r="326" spans="3:4">
      <c r="C326">
        <v>314</v>
      </c>
      <c r="D326" t="s">
        <v>606</v>
      </c>
    </row>
    <row r="327" spans="3:4">
      <c r="C327">
        <v>315</v>
      </c>
      <c r="D327" t="s">
        <v>605</v>
      </c>
    </row>
    <row r="328" spans="3:4">
      <c r="C328">
        <v>316</v>
      </c>
      <c r="D328" t="s">
        <v>603</v>
      </c>
    </row>
    <row r="329" spans="3:4">
      <c r="C329">
        <v>317</v>
      </c>
      <c r="D329" t="s">
        <v>605</v>
      </c>
    </row>
    <row r="330" spans="3:4">
      <c r="C330">
        <v>318</v>
      </c>
      <c r="D330" t="s">
        <v>606</v>
      </c>
    </row>
    <row r="331" spans="3:4">
      <c r="C331">
        <v>319</v>
      </c>
      <c r="D331" t="s">
        <v>604</v>
      </c>
    </row>
    <row r="332" spans="3:4">
      <c r="C332">
        <v>320</v>
      </c>
      <c r="D332" t="s">
        <v>603</v>
      </c>
    </row>
    <row r="333" spans="3:4">
      <c r="C333">
        <v>321</v>
      </c>
      <c r="D333" t="s">
        <v>608</v>
      </c>
    </row>
    <row r="334" spans="3:4">
      <c r="C334">
        <v>322</v>
      </c>
      <c r="D334" t="s">
        <v>608</v>
      </c>
    </row>
    <row r="335" spans="3:4">
      <c r="C335">
        <v>323</v>
      </c>
      <c r="D335" t="s">
        <v>604</v>
      </c>
    </row>
    <row r="336" spans="3:4">
      <c r="C336">
        <v>324</v>
      </c>
      <c r="D336" t="s">
        <v>606</v>
      </c>
    </row>
    <row r="337" spans="3:4">
      <c r="C337">
        <v>325</v>
      </c>
      <c r="D337" t="s">
        <v>606</v>
      </c>
    </row>
    <row r="338" spans="3:4">
      <c r="C338">
        <v>326</v>
      </c>
      <c r="D338" t="s">
        <v>604</v>
      </c>
    </row>
    <row r="339" spans="3:4">
      <c r="C339">
        <v>327</v>
      </c>
      <c r="D339" t="s">
        <v>604</v>
      </c>
    </row>
    <row r="340" spans="3:4">
      <c r="C340">
        <v>328</v>
      </c>
      <c r="D340" t="s">
        <v>605</v>
      </c>
    </row>
    <row r="341" spans="3:4">
      <c r="C341">
        <v>329</v>
      </c>
      <c r="D341" t="s">
        <v>605</v>
      </c>
    </row>
    <row r="342" spans="3:4">
      <c r="C342">
        <v>330</v>
      </c>
      <c r="D342" t="s">
        <v>604</v>
      </c>
    </row>
    <row r="343" spans="3:4">
      <c r="C343">
        <v>331</v>
      </c>
      <c r="D343" t="s">
        <v>606</v>
      </c>
    </row>
    <row r="344" spans="3:4">
      <c r="C344">
        <v>332</v>
      </c>
      <c r="D344" t="s">
        <v>604</v>
      </c>
    </row>
    <row r="345" spans="3:4">
      <c r="C345">
        <v>333</v>
      </c>
      <c r="D345" t="s">
        <v>603</v>
      </c>
    </row>
    <row r="346" spans="3:4">
      <c r="C346">
        <v>334</v>
      </c>
      <c r="D346" t="s">
        <v>607</v>
      </c>
    </row>
    <row r="347" spans="3:4">
      <c r="C347">
        <v>335</v>
      </c>
      <c r="D347" t="s">
        <v>608</v>
      </c>
    </row>
    <row r="348" spans="3:4">
      <c r="C348">
        <v>336</v>
      </c>
      <c r="D348" t="s">
        <v>603</v>
      </c>
    </row>
    <row r="349" spans="3:4">
      <c r="C349">
        <v>337</v>
      </c>
      <c r="D349" t="s">
        <v>610</v>
      </c>
    </row>
    <row r="350" spans="3:4">
      <c r="C350">
        <v>338</v>
      </c>
      <c r="D350" t="s">
        <v>603</v>
      </c>
    </row>
    <row r="351" spans="3:4">
      <c r="C351">
        <v>339</v>
      </c>
      <c r="D351" t="s">
        <v>604</v>
      </c>
    </row>
    <row r="352" spans="3:4">
      <c r="C352">
        <v>340</v>
      </c>
      <c r="D352" t="s">
        <v>608</v>
      </c>
    </row>
    <row r="353" spans="3:4">
      <c r="C353">
        <v>341</v>
      </c>
      <c r="D353" t="s">
        <v>608</v>
      </c>
    </row>
    <row r="354" spans="3:4">
      <c r="C354">
        <v>342</v>
      </c>
      <c r="D354" t="s">
        <v>603</v>
      </c>
    </row>
    <row r="355" spans="3:4">
      <c r="C355">
        <v>343</v>
      </c>
      <c r="D355" t="s">
        <v>606</v>
      </c>
    </row>
    <row r="356" spans="3:4">
      <c r="C356">
        <v>344</v>
      </c>
      <c r="D356" t="s">
        <v>605</v>
      </c>
    </row>
    <row r="357" spans="3:4">
      <c r="C357">
        <v>345</v>
      </c>
      <c r="D357" t="s">
        <v>606</v>
      </c>
    </row>
    <row r="358" spans="3:4">
      <c r="C358">
        <v>346</v>
      </c>
      <c r="D358" t="s">
        <v>606</v>
      </c>
    </row>
    <row r="359" spans="3:4">
      <c r="C359">
        <v>347</v>
      </c>
      <c r="D359" t="s">
        <v>607</v>
      </c>
    </row>
    <row r="360" spans="3:4">
      <c r="C360">
        <v>348</v>
      </c>
      <c r="D360" t="s">
        <v>605</v>
      </c>
    </row>
    <row r="361" spans="3:4">
      <c r="C361">
        <v>349</v>
      </c>
      <c r="D361" t="s">
        <v>606</v>
      </c>
    </row>
    <row r="362" spans="3:4">
      <c r="C362">
        <v>350</v>
      </c>
      <c r="D362" t="s">
        <v>606</v>
      </c>
    </row>
    <row r="363" spans="3:4">
      <c r="C363">
        <v>351</v>
      </c>
      <c r="D363" t="s">
        <v>609</v>
      </c>
    </row>
    <row r="364" spans="3:4">
      <c r="C364">
        <v>352</v>
      </c>
      <c r="D364" t="s">
        <v>606</v>
      </c>
    </row>
    <row r="365" spans="3:4">
      <c r="C365">
        <v>353</v>
      </c>
      <c r="D365" t="s">
        <v>604</v>
      </c>
    </row>
    <row r="366" spans="3:4">
      <c r="C366">
        <v>354</v>
      </c>
      <c r="D366" t="s">
        <v>606</v>
      </c>
    </row>
    <row r="367" spans="3:4">
      <c r="C367">
        <v>355</v>
      </c>
      <c r="D367" t="s">
        <v>603</v>
      </c>
    </row>
    <row r="368" spans="3:4">
      <c r="C368">
        <v>356</v>
      </c>
      <c r="D368" t="s">
        <v>603</v>
      </c>
    </row>
    <row r="369" spans="3:4">
      <c r="C369">
        <v>357</v>
      </c>
      <c r="D369" t="s">
        <v>604</v>
      </c>
    </row>
    <row r="370" spans="3:4">
      <c r="C370">
        <v>358</v>
      </c>
      <c r="D370" t="s">
        <v>610</v>
      </c>
    </row>
    <row r="371" spans="3:4">
      <c r="C371">
        <v>359</v>
      </c>
      <c r="D371" t="s">
        <v>605</v>
      </c>
    </row>
    <row r="372" spans="3:4">
      <c r="C372">
        <v>360</v>
      </c>
      <c r="D372" t="s">
        <v>604</v>
      </c>
    </row>
    <row r="373" spans="3:4">
      <c r="C373">
        <v>361</v>
      </c>
      <c r="D373" t="s">
        <v>603</v>
      </c>
    </row>
    <row r="374" spans="3:4">
      <c r="C374">
        <v>362</v>
      </c>
      <c r="D374" t="s">
        <v>607</v>
      </c>
    </row>
    <row r="375" spans="3:4">
      <c r="C375">
        <v>363</v>
      </c>
      <c r="D375" t="s">
        <v>603</v>
      </c>
    </row>
    <row r="376" spans="3:4">
      <c r="C376">
        <v>364</v>
      </c>
      <c r="D376" t="s">
        <v>605</v>
      </c>
    </row>
    <row r="377" spans="3:4">
      <c r="C377">
        <v>365</v>
      </c>
      <c r="D377" t="s">
        <v>605</v>
      </c>
    </row>
    <row r="378" spans="3:4">
      <c r="C378">
        <v>366</v>
      </c>
      <c r="D378" t="s">
        <v>605</v>
      </c>
    </row>
    <row r="379" spans="3:4">
      <c r="C379">
        <v>367</v>
      </c>
      <c r="D379" t="s">
        <v>610</v>
      </c>
    </row>
    <row r="380" spans="3:4">
      <c r="C380">
        <v>368</v>
      </c>
      <c r="D380" t="s">
        <v>603</v>
      </c>
    </row>
    <row r="381" spans="3:4">
      <c r="C381">
        <v>369</v>
      </c>
      <c r="D381" t="s">
        <v>607</v>
      </c>
    </row>
    <row r="382" spans="3:4">
      <c r="C382">
        <v>370</v>
      </c>
      <c r="D382" t="s">
        <v>605</v>
      </c>
    </row>
    <row r="383" spans="3:4">
      <c r="C383">
        <v>371</v>
      </c>
      <c r="D383" t="s">
        <v>609</v>
      </c>
    </row>
    <row r="384" spans="3:4">
      <c r="C384">
        <v>372</v>
      </c>
      <c r="D384" t="s">
        <v>605</v>
      </c>
    </row>
    <row r="385" spans="3:4">
      <c r="C385">
        <v>373</v>
      </c>
      <c r="D385" t="s">
        <v>605</v>
      </c>
    </row>
    <row r="386" spans="3:4">
      <c r="C386">
        <v>374</v>
      </c>
      <c r="D386" t="s">
        <v>605</v>
      </c>
    </row>
    <row r="387" spans="3:4">
      <c r="C387">
        <v>375</v>
      </c>
      <c r="D387" t="s">
        <v>607</v>
      </c>
    </row>
    <row r="388" spans="3:4">
      <c r="C388">
        <v>376</v>
      </c>
      <c r="D388" t="s">
        <v>603</v>
      </c>
    </row>
    <row r="389" spans="3:4">
      <c r="C389">
        <v>377</v>
      </c>
      <c r="D389" t="s">
        <v>609</v>
      </c>
    </row>
    <row r="390" spans="3:4">
      <c r="C390">
        <v>378</v>
      </c>
      <c r="D390" t="s">
        <v>605</v>
      </c>
    </row>
    <row r="391" spans="3:4">
      <c r="C391">
        <v>379</v>
      </c>
      <c r="D391" t="s">
        <v>608</v>
      </c>
    </row>
    <row r="392" spans="3:4">
      <c r="C392">
        <v>380</v>
      </c>
      <c r="D392" t="s">
        <v>603</v>
      </c>
    </row>
    <row r="393" spans="3:4">
      <c r="C393">
        <v>381</v>
      </c>
      <c r="D393" t="s">
        <v>606</v>
      </c>
    </row>
    <row r="394" spans="3:4">
      <c r="C394">
        <v>382</v>
      </c>
      <c r="D394" t="s">
        <v>603</v>
      </c>
    </row>
    <row r="395" spans="3:4">
      <c r="C395">
        <v>383</v>
      </c>
      <c r="D395" t="s">
        <v>606</v>
      </c>
    </row>
    <row r="396" spans="3:4">
      <c r="C396">
        <v>384</v>
      </c>
      <c r="D396" t="s">
        <v>603</v>
      </c>
    </row>
    <row r="397" spans="3:4">
      <c r="C397">
        <v>385</v>
      </c>
      <c r="D397" t="s">
        <v>607</v>
      </c>
    </row>
    <row r="398" spans="3:4">
      <c r="C398">
        <v>386</v>
      </c>
      <c r="D398" t="s">
        <v>604</v>
      </c>
    </row>
    <row r="399" spans="3:4">
      <c r="C399">
        <v>387</v>
      </c>
      <c r="D399" t="s">
        <v>603</v>
      </c>
    </row>
    <row r="400" spans="3:4">
      <c r="C400">
        <v>388</v>
      </c>
      <c r="D400" t="s">
        <v>605</v>
      </c>
    </row>
    <row r="401" spans="3:4">
      <c r="C401">
        <v>389</v>
      </c>
      <c r="D401" t="s">
        <v>610</v>
      </c>
    </row>
    <row r="402" spans="3:4">
      <c r="C402">
        <v>390</v>
      </c>
      <c r="D402" t="s">
        <v>604</v>
      </c>
    </row>
    <row r="403" spans="3:4">
      <c r="C403">
        <v>391</v>
      </c>
      <c r="D403" t="s">
        <v>603</v>
      </c>
    </row>
    <row r="404" spans="3:4">
      <c r="C404">
        <v>392</v>
      </c>
      <c r="D404" t="s">
        <v>607</v>
      </c>
    </row>
    <row r="405" spans="3:4">
      <c r="C405">
        <v>393</v>
      </c>
      <c r="D405" t="s">
        <v>604</v>
      </c>
    </row>
    <row r="406" spans="3:4">
      <c r="C406">
        <v>394</v>
      </c>
      <c r="D406" t="s">
        <v>604</v>
      </c>
    </row>
    <row r="407" spans="3:4">
      <c r="C407">
        <v>395</v>
      </c>
      <c r="D407" t="s">
        <v>604</v>
      </c>
    </row>
    <row r="408" spans="3:4">
      <c r="C408">
        <v>396</v>
      </c>
      <c r="D408" t="s">
        <v>609</v>
      </c>
    </row>
    <row r="409" spans="3:4">
      <c r="C409">
        <v>397</v>
      </c>
      <c r="D409" t="s">
        <v>603</v>
      </c>
    </row>
    <row r="410" spans="3:4">
      <c r="C410">
        <v>398</v>
      </c>
      <c r="D410" t="s">
        <v>607</v>
      </c>
    </row>
    <row r="411" spans="3:4">
      <c r="C411">
        <v>399</v>
      </c>
      <c r="D411" t="s">
        <v>604</v>
      </c>
    </row>
    <row r="412" spans="3:4">
      <c r="C412">
        <v>400</v>
      </c>
      <c r="D412" t="s">
        <v>609</v>
      </c>
    </row>
    <row r="413" spans="3:4">
      <c r="C413">
        <v>401</v>
      </c>
      <c r="D413" t="s">
        <v>605</v>
      </c>
    </row>
    <row r="414" spans="3:4">
      <c r="C414">
        <v>402</v>
      </c>
      <c r="D414" t="s">
        <v>607</v>
      </c>
    </row>
    <row r="415" spans="3:4">
      <c r="C415">
        <v>403</v>
      </c>
      <c r="D415" t="s">
        <v>603</v>
      </c>
    </row>
    <row r="416" spans="3:4">
      <c r="C416">
        <v>404</v>
      </c>
      <c r="D416" t="s">
        <v>603</v>
      </c>
    </row>
    <row r="417" spans="3:4">
      <c r="C417">
        <v>405</v>
      </c>
      <c r="D417" t="s">
        <v>610</v>
      </c>
    </row>
    <row r="418" spans="3:4">
      <c r="C418">
        <v>406</v>
      </c>
      <c r="D418" t="s">
        <v>606</v>
      </c>
    </row>
    <row r="419" spans="3:4">
      <c r="C419">
        <v>407</v>
      </c>
      <c r="D419" t="s">
        <v>605</v>
      </c>
    </row>
    <row r="420" spans="3:4">
      <c r="C420">
        <v>408</v>
      </c>
      <c r="D420" t="s">
        <v>604</v>
      </c>
    </row>
    <row r="421" spans="3:4">
      <c r="C421">
        <v>409</v>
      </c>
      <c r="D421" t="s">
        <v>603</v>
      </c>
    </row>
    <row r="422" spans="3:4">
      <c r="C422">
        <v>410</v>
      </c>
      <c r="D422" t="s">
        <v>609</v>
      </c>
    </row>
    <row r="423" spans="3:4">
      <c r="C423">
        <v>411</v>
      </c>
      <c r="D423" t="s">
        <v>605</v>
      </c>
    </row>
    <row r="424" spans="3:4">
      <c r="C424">
        <v>412</v>
      </c>
      <c r="D424" t="s">
        <v>604</v>
      </c>
    </row>
    <row r="425" spans="3:4">
      <c r="C425">
        <v>413</v>
      </c>
      <c r="D425" t="s">
        <v>609</v>
      </c>
    </row>
    <row r="426" spans="3:4">
      <c r="C426">
        <v>414</v>
      </c>
      <c r="D426" t="s">
        <v>607</v>
      </c>
    </row>
    <row r="427" spans="3:4">
      <c r="C427">
        <v>415</v>
      </c>
      <c r="D427" t="s">
        <v>606</v>
      </c>
    </row>
    <row r="428" spans="3:4">
      <c r="C428">
        <v>416</v>
      </c>
      <c r="D428" t="s">
        <v>606</v>
      </c>
    </row>
    <row r="429" spans="3:4">
      <c r="C429">
        <v>417</v>
      </c>
      <c r="D429" t="s">
        <v>606</v>
      </c>
    </row>
    <row r="430" spans="3:4">
      <c r="C430">
        <v>418</v>
      </c>
      <c r="D430" t="s">
        <v>606</v>
      </c>
    </row>
    <row r="431" spans="3:4">
      <c r="C431">
        <v>419</v>
      </c>
      <c r="D431" t="s">
        <v>604</v>
      </c>
    </row>
    <row r="432" spans="3:4">
      <c r="C432">
        <v>420</v>
      </c>
      <c r="D432" t="s">
        <v>603</v>
      </c>
    </row>
    <row r="433" spans="3:4">
      <c r="C433">
        <v>421</v>
      </c>
      <c r="D433" t="s">
        <v>607</v>
      </c>
    </row>
    <row r="434" spans="3:4">
      <c r="C434">
        <v>422</v>
      </c>
      <c r="D434" t="s">
        <v>609</v>
      </c>
    </row>
    <row r="435" spans="3:4">
      <c r="C435">
        <v>423</v>
      </c>
      <c r="D435" t="s">
        <v>605</v>
      </c>
    </row>
    <row r="436" spans="3:4">
      <c r="C436">
        <v>424</v>
      </c>
      <c r="D436" t="s">
        <v>605</v>
      </c>
    </row>
    <row r="437" spans="3:4">
      <c r="C437">
        <v>425</v>
      </c>
      <c r="D437" t="s">
        <v>606</v>
      </c>
    </row>
    <row r="438" spans="3:4">
      <c r="C438">
        <v>426</v>
      </c>
      <c r="D438" t="s">
        <v>606</v>
      </c>
    </row>
    <row r="439" spans="3:4">
      <c r="C439">
        <v>427</v>
      </c>
      <c r="D439" t="s">
        <v>605</v>
      </c>
    </row>
    <row r="440" spans="3:4">
      <c r="C440">
        <v>428</v>
      </c>
      <c r="D440" t="s">
        <v>604</v>
      </c>
    </row>
    <row r="441" spans="3:4">
      <c r="C441">
        <v>429</v>
      </c>
      <c r="D441" t="s">
        <v>603</v>
      </c>
    </row>
    <row r="442" spans="3:4">
      <c r="C442">
        <v>430</v>
      </c>
      <c r="D442" t="s">
        <v>606</v>
      </c>
    </row>
    <row r="443" spans="3:4">
      <c r="C443">
        <v>431</v>
      </c>
      <c r="D443" t="s">
        <v>607</v>
      </c>
    </row>
    <row r="444" spans="3:4">
      <c r="C444">
        <v>432</v>
      </c>
      <c r="D444" t="s">
        <v>604</v>
      </c>
    </row>
    <row r="445" spans="3:4">
      <c r="C445">
        <v>433</v>
      </c>
      <c r="D445" t="s">
        <v>608</v>
      </c>
    </row>
    <row r="446" spans="3:4">
      <c r="C446">
        <v>434</v>
      </c>
      <c r="D446" t="s">
        <v>606</v>
      </c>
    </row>
    <row r="447" spans="3:4">
      <c r="C447">
        <v>435</v>
      </c>
      <c r="D447" t="s">
        <v>603</v>
      </c>
    </row>
    <row r="448" spans="3:4">
      <c r="C448">
        <v>436</v>
      </c>
      <c r="D448" t="s">
        <v>606</v>
      </c>
    </row>
    <row r="449" spans="3:4">
      <c r="C449">
        <v>437</v>
      </c>
      <c r="D449" t="s">
        <v>606</v>
      </c>
    </row>
    <row r="450" spans="3:4">
      <c r="C450">
        <v>438</v>
      </c>
      <c r="D450" t="s">
        <v>607</v>
      </c>
    </row>
    <row r="451" spans="3:4">
      <c r="C451">
        <v>439</v>
      </c>
      <c r="D451" t="s">
        <v>604</v>
      </c>
    </row>
    <row r="452" spans="3:4">
      <c r="C452">
        <v>440</v>
      </c>
      <c r="D452" t="s">
        <v>608</v>
      </c>
    </row>
    <row r="453" spans="3:4">
      <c r="C453">
        <v>441</v>
      </c>
      <c r="D453" t="s">
        <v>603</v>
      </c>
    </row>
    <row r="454" spans="3:4">
      <c r="C454">
        <v>442</v>
      </c>
      <c r="D454" t="s">
        <v>606</v>
      </c>
    </row>
    <row r="455" spans="3:4">
      <c r="C455">
        <v>443</v>
      </c>
      <c r="D455" t="s">
        <v>605</v>
      </c>
    </row>
    <row r="456" spans="3:4">
      <c r="C456">
        <v>444</v>
      </c>
      <c r="D456" t="s">
        <v>604</v>
      </c>
    </row>
    <row r="457" spans="3:4">
      <c r="C457">
        <v>445</v>
      </c>
      <c r="D457" t="s">
        <v>604</v>
      </c>
    </row>
    <row r="458" spans="3:4">
      <c r="C458">
        <v>446</v>
      </c>
      <c r="D458" t="s">
        <v>608</v>
      </c>
    </row>
    <row r="459" spans="3:4">
      <c r="C459">
        <v>447</v>
      </c>
      <c r="D459" t="s">
        <v>605</v>
      </c>
    </row>
    <row r="460" spans="3:4">
      <c r="C460">
        <v>448</v>
      </c>
      <c r="D460" t="s">
        <v>604</v>
      </c>
    </row>
    <row r="461" spans="3:4">
      <c r="C461">
        <v>449</v>
      </c>
      <c r="D461" t="s">
        <v>605</v>
      </c>
    </row>
    <row r="462" spans="3:4">
      <c r="C462">
        <v>450</v>
      </c>
      <c r="D462" t="s">
        <v>605</v>
      </c>
    </row>
    <row r="463" spans="3:4">
      <c r="C463">
        <v>451</v>
      </c>
      <c r="D463" t="s">
        <v>606</v>
      </c>
    </row>
    <row r="464" spans="3:4">
      <c r="C464">
        <v>452</v>
      </c>
      <c r="D464" t="s">
        <v>605</v>
      </c>
    </row>
    <row r="465" spans="3:4">
      <c r="C465">
        <v>453</v>
      </c>
      <c r="D465" t="s">
        <v>605</v>
      </c>
    </row>
    <row r="466" spans="3:4">
      <c r="C466">
        <v>454</v>
      </c>
      <c r="D466" t="s">
        <v>610</v>
      </c>
    </row>
    <row r="467" spans="3:4">
      <c r="C467">
        <v>455</v>
      </c>
      <c r="D467" t="s">
        <v>609</v>
      </c>
    </row>
    <row r="468" spans="3:4">
      <c r="C468">
        <v>456</v>
      </c>
      <c r="D468" t="s">
        <v>605</v>
      </c>
    </row>
    <row r="469" spans="3:4">
      <c r="C469">
        <v>457</v>
      </c>
      <c r="D469" t="s">
        <v>607</v>
      </c>
    </row>
    <row r="470" spans="3:4">
      <c r="C470">
        <v>458</v>
      </c>
      <c r="D470" t="s">
        <v>605</v>
      </c>
    </row>
    <row r="471" spans="3:4">
      <c r="C471">
        <v>459</v>
      </c>
      <c r="D471" t="s">
        <v>604</v>
      </c>
    </row>
    <row r="472" spans="3:4">
      <c r="C472">
        <v>460</v>
      </c>
      <c r="D472" t="s">
        <v>605</v>
      </c>
    </row>
    <row r="473" spans="3:4">
      <c r="C473">
        <v>461</v>
      </c>
      <c r="D473" t="s">
        <v>603</v>
      </c>
    </row>
    <row r="474" spans="3:4">
      <c r="C474">
        <v>462</v>
      </c>
      <c r="D474" t="s">
        <v>605</v>
      </c>
    </row>
    <row r="475" spans="3:4">
      <c r="C475">
        <v>463</v>
      </c>
      <c r="D475" t="s">
        <v>608</v>
      </c>
    </row>
    <row r="476" spans="3:4">
      <c r="C476">
        <v>464</v>
      </c>
      <c r="D476" t="s">
        <v>606</v>
      </c>
    </row>
    <row r="477" spans="3:4">
      <c r="C477">
        <v>465</v>
      </c>
      <c r="D477" t="s">
        <v>605</v>
      </c>
    </row>
    <row r="478" spans="3:4">
      <c r="C478">
        <v>466</v>
      </c>
      <c r="D478" t="s">
        <v>609</v>
      </c>
    </row>
    <row r="479" spans="3:4">
      <c r="C479">
        <v>467</v>
      </c>
      <c r="D479" t="s">
        <v>606</v>
      </c>
    </row>
    <row r="480" spans="3:4">
      <c r="C480">
        <v>468</v>
      </c>
      <c r="D480" t="s">
        <v>609</v>
      </c>
    </row>
    <row r="481" spans="3:4">
      <c r="C481">
        <v>469</v>
      </c>
      <c r="D481" t="s">
        <v>607</v>
      </c>
    </row>
    <row r="482" spans="3:4">
      <c r="C482">
        <v>470</v>
      </c>
      <c r="D482" t="s">
        <v>603</v>
      </c>
    </row>
    <row r="483" spans="3:4">
      <c r="C483">
        <v>471</v>
      </c>
      <c r="D483" t="s">
        <v>607</v>
      </c>
    </row>
    <row r="484" spans="3:4">
      <c r="C484">
        <v>472</v>
      </c>
      <c r="D484" t="s">
        <v>608</v>
      </c>
    </row>
    <row r="485" spans="3:4">
      <c r="C485">
        <v>473</v>
      </c>
      <c r="D485" t="s">
        <v>605</v>
      </c>
    </row>
    <row r="486" spans="3:4">
      <c r="C486">
        <v>474</v>
      </c>
      <c r="D486" t="s">
        <v>604</v>
      </c>
    </row>
    <row r="487" spans="3:4">
      <c r="C487">
        <v>475</v>
      </c>
      <c r="D487" t="s">
        <v>605</v>
      </c>
    </row>
    <row r="488" spans="3:4">
      <c r="C488">
        <v>476</v>
      </c>
      <c r="D488" t="s">
        <v>606</v>
      </c>
    </row>
    <row r="489" spans="3:4">
      <c r="C489">
        <v>477</v>
      </c>
      <c r="D489" t="s">
        <v>607</v>
      </c>
    </row>
    <row r="490" spans="3:4">
      <c r="C490">
        <v>478</v>
      </c>
      <c r="D490" t="s">
        <v>606</v>
      </c>
    </row>
    <row r="491" spans="3:4">
      <c r="C491">
        <v>479</v>
      </c>
      <c r="D491" t="s">
        <v>606</v>
      </c>
    </row>
    <row r="492" spans="3:4">
      <c r="C492">
        <v>480</v>
      </c>
      <c r="D492" t="s">
        <v>605</v>
      </c>
    </row>
    <row r="493" spans="3:4">
      <c r="C493">
        <v>481</v>
      </c>
      <c r="D493" t="s">
        <v>604</v>
      </c>
    </row>
    <row r="494" spans="3:4">
      <c r="C494">
        <v>482</v>
      </c>
      <c r="D494" t="s">
        <v>606</v>
      </c>
    </row>
    <row r="495" spans="3:4">
      <c r="C495">
        <v>483</v>
      </c>
      <c r="D495" t="s">
        <v>604</v>
      </c>
    </row>
    <row r="496" spans="3:4">
      <c r="C496">
        <v>484</v>
      </c>
      <c r="D496" t="s">
        <v>604</v>
      </c>
    </row>
    <row r="497" spans="3:4">
      <c r="C497">
        <v>485</v>
      </c>
      <c r="D497" t="s">
        <v>604</v>
      </c>
    </row>
    <row r="498" spans="3:4">
      <c r="C498">
        <v>486</v>
      </c>
      <c r="D498" t="s">
        <v>605</v>
      </c>
    </row>
    <row r="499" spans="3:4">
      <c r="C499">
        <v>487</v>
      </c>
      <c r="D499" t="s">
        <v>604</v>
      </c>
    </row>
    <row r="500" spans="3:4">
      <c r="C500">
        <v>488</v>
      </c>
      <c r="D500" t="s">
        <v>606</v>
      </c>
    </row>
    <row r="501" spans="3:4">
      <c r="C501">
        <v>489</v>
      </c>
      <c r="D501" t="s">
        <v>609</v>
      </c>
    </row>
    <row r="502" spans="3:4">
      <c r="C502">
        <v>490</v>
      </c>
      <c r="D502" t="s">
        <v>605</v>
      </c>
    </row>
    <row r="503" spans="3:4">
      <c r="C503">
        <v>491</v>
      </c>
      <c r="D503" t="s">
        <v>604</v>
      </c>
    </row>
    <row r="504" spans="3:4">
      <c r="C504">
        <v>492</v>
      </c>
      <c r="D504" t="s">
        <v>609</v>
      </c>
    </row>
    <row r="505" spans="3:4">
      <c r="C505">
        <v>493</v>
      </c>
      <c r="D505" t="s">
        <v>609</v>
      </c>
    </row>
    <row r="506" spans="3:4">
      <c r="C506">
        <v>494</v>
      </c>
      <c r="D506" t="s">
        <v>607</v>
      </c>
    </row>
    <row r="507" spans="3:4">
      <c r="C507">
        <v>495</v>
      </c>
      <c r="D507" t="s">
        <v>603</v>
      </c>
    </row>
    <row r="508" spans="3:4">
      <c r="C508">
        <v>496</v>
      </c>
      <c r="D508" t="s">
        <v>603</v>
      </c>
    </row>
    <row r="509" spans="3:4">
      <c r="C509">
        <v>497</v>
      </c>
      <c r="D509" t="s">
        <v>605</v>
      </c>
    </row>
    <row r="510" spans="3:4">
      <c r="C510">
        <v>498</v>
      </c>
      <c r="D510" t="s">
        <v>607</v>
      </c>
    </row>
    <row r="511" spans="3:4">
      <c r="C511">
        <v>499</v>
      </c>
      <c r="D511" t="s">
        <v>606</v>
      </c>
    </row>
    <row r="512" spans="3:4">
      <c r="C512">
        <v>500</v>
      </c>
      <c r="D512" t="s">
        <v>603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C12:J512"/>
  <sheetViews>
    <sheetView topLeftCell="A22" workbookViewId="0">
      <selection activeCell="D40" sqref="D40"/>
    </sheetView>
  </sheetViews>
  <sheetFormatPr defaultRowHeight="15"/>
  <cols>
    <col min="9" max="9" width="13.140625" bestFit="1" customWidth="1"/>
    <col min="10" max="10" width="11.42578125" bestFit="1" customWidth="1"/>
  </cols>
  <sheetData>
    <row r="12" spans="3:4">
      <c r="C12" t="s">
        <v>601</v>
      </c>
      <c r="D12" t="s">
        <v>602</v>
      </c>
    </row>
    <row r="13" spans="3:4">
      <c r="C13">
        <v>1</v>
      </c>
      <c r="D13" t="s">
        <v>603</v>
      </c>
    </row>
    <row r="14" spans="3:4">
      <c r="C14">
        <v>2</v>
      </c>
      <c r="D14" t="s">
        <v>604</v>
      </c>
    </row>
    <row r="15" spans="3:4">
      <c r="C15">
        <v>3</v>
      </c>
      <c r="D15" t="s">
        <v>605</v>
      </c>
    </row>
    <row r="16" spans="3:4">
      <c r="C16">
        <v>4</v>
      </c>
      <c r="D16" t="s">
        <v>606</v>
      </c>
    </row>
    <row r="17" spans="3:10">
      <c r="C17">
        <v>5</v>
      </c>
      <c r="D17" t="s">
        <v>603</v>
      </c>
    </row>
    <row r="18" spans="3:10">
      <c r="C18">
        <v>6</v>
      </c>
      <c r="D18" t="s">
        <v>607</v>
      </c>
    </row>
    <row r="19" spans="3:10">
      <c r="C19">
        <v>7</v>
      </c>
      <c r="D19" t="s">
        <v>603</v>
      </c>
      <c r="I19" t="s">
        <v>611</v>
      </c>
      <c r="J19" t="s">
        <v>612</v>
      </c>
    </row>
    <row r="20" spans="3:10">
      <c r="C20">
        <v>8</v>
      </c>
      <c r="D20" t="s">
        <v>604</v>
      </c>
      <c r="I20" s="50" t="s">
        <v>606</v>
      </c>
      <c r="J20" s="51">
        <v>0.186</v>
      </c>
    </row>
    <row r="21" spans="3:10">
      <c r="C21">
        <v>9</v>
      </c>
      <c r="D21" t="s">
        <v>608</v>
      </c>
      <c r="I21" s="50" t="s">
        <v>605</v>
      </c>
      <c r="J21" s="51">
        <v>0.184</v>
      </c>
    </row>
    <row r="22" spans="3:10">
      <c r="C22">
        <v>10</v>
      </c>
      <c r="D22" t="s">
        <v>605</v>
      </c>
      <c r="I22" s="50" t="s">
        <v>604</v>
      </c>
      <c r="J22" s="51">
        <v>0.17199999999999999</v>
      </c>
    </row>
    <row r="23" spans="3:10">
      <c r="C23">
        <v>11</v>
      </c>
      <c r="D23" t="s">
        <v>607</v>
      </c>
      <c r="I23" s="50" t="s">
        <v>603</v>
      </c>
      <c r="J23" s="51">
        <v>0.154</v>
      </c>
    </row>
    <row r="24" spans="3:10">
      <c r="C24">
        <v>12</v>
      </c>
      <c r="D24" t="s">
        <v>604</v>
      </c>
      <c r="I24" s="50" t="s">
        <v>607</v>
      </c>
      <c r="J24" s="51">
        <v>0.112</v>
      </c>
    </row>
    <row r="25" spans="3:10">
      <c r="C25">
        <v>13</v>
      </c>
      <c r="D25" t="s">
        <v>603</v>
      </c>
      <c r="I25" s="50" t="s">
        <v>608</v>
      </c>
      <c r="J25" s="51">
        <v>8.7999999999999995E-2</v>
      </c>
    </row>
    <row r="26" spans="3:10">
      <c r="C26">
        <v>14</v>
      </c>
      <c r="D26" t="s">
        <v>603</v>
      </c>
      <c r="I26" s="50" t="s">
        <v>609</v>
      </c>
      <c r="J26" s="51">
        <v>7.8E-2</v>
      </c>
    </row>
    <row r="27" spans="3:10">
      <c r="C27">
        <v>15</v>
      </c>
      <c r="D27" t="s">
        <v>605</v>
      </c>
      <c r="I27" s="50" t="s">
        <v>610</v>
      </c>
      <c r="J27" s="51">
        <v>2.5999999999999999E-2</v>
      </c>
    </row>
    <row r="28" spans="3:10">
      <c r="C28">
        <v>16</v>
      </c>
      <c r="D28" t="s">
        <v>605</v>
      </c>
      <c r="I28" s="50" t="s">
        <v>613</v>
      </c>
      <c r="J28" s="51">
        <v>1</v>
      </c>
    </row>
    <row r="29" spans="3:10">
      <c r="C29">
        <v>17</v>
      </c>
      <c r="D29" t="s">
        <v>606</v>
      </c>
    </row>
    <row r="30" spans="3:10">
      <c r="C30">
        <v>18</v>
      </c>
      <c r="D30" t="s">
        <v>608</v>
      </c>
    </row>
    <row r="31" spans="3:10">
      <c r="C31">
        <v>19</v>
      </c>
      <c r="D31" t="s">
        <v>604</v>
      </c>
    </row>
    <row r="32" spans="3:10">
      <c r="C32">
        <v>20</v>
      </c>
      <c r="D32" t="s">
        <v>603</v>
      </c>
    </row>
    <row r="33" spans="3:4">
      <c r="C33">
        <v>21</v>
      </c>
      <c r="D33" t="s">
        <v>607</v>
      </c>
    </row>
    <row r="34" spans="3:4">
      <c r="C34">
        <v>22</v>
      </c>
      <c r="D34" t="s">
        <v>608</v>
      </c>
    </row>
    <row r="35" spans="3:4">
      <c r="C35">
        <v>23</v>
      </c>
      <c r="D35" t="s">
        <v>605</v>
      </c>
    </row>
    <row r="36" spans="3:4">
      <c r="C36">
        <v>24</v>
      </c>
      <c r="D36" t="s">
        <v>609</v>
      </c>
    </row>
    <row r="37" spans="3:4">
      <c r="C37">
        <v>25</v>
      </c>
      <c r="D37" t="s">
        <v>607</v>
      </c>
    </row>
    <row r="38" spans="3:4">
      <c r="C38">
        <v>26</v>
      </c>
      <c r="D38" t="s">
        <v>606</v>
      </c>
    </row>
    <row r="39" spans="3:4">
      <c r="C39">
        <v>27</v>
      </c>
      <c r="D39" t="s">
        <v>605</v>
      </c>
    </row>
    <row r="40" spans="3:4">
      <c r="C40">
        <v>28</v>
      </c>
      <c r="D40" t="s">
        <v>605</v>
      </c>
    </row>
    <row r="41" spans="3:4">
      <c r="C41">
        <v>29</v>
      </c>
      <c r="D41" t="s">
        <v>603</v>
      </c>
    </row>
    <row r="42" spans="3:4">
      <c r="C42">
        <v>30</v>
      </c>
      <c r="D42" t="s">
        <v>603</v>
      </c>
    </row>
    <row r="43" spans="3:4">
      <c r="C43">
        <v>31</v>
      </c>
      <c r="D43" t="s">
        <v>608</v>
      </c>
    </row>
    <row r="44" spans="3:4">
      <c r="C44">
        <v>32</v>
      </c>
      <c r="D44" t="s">
        <v>607</v>
      </c>
    </row>
    <row r="45" spans="3:4">
      <c r="C45">
        <v>33</v>
      </c>
      <c r="D45" t="s">
        <v>610</v>
      </c>
    </row>
    <row r="46" spans="3:4">
      <c r="C46">
        <v>34</v>
      </c>
      <c r="D46" t="s">
        <v>606</v>
      </c>
    </row>
    <row r="47" spans="3:4">
      <c r="C47">
        <v>35</v>
      </c>
      <c r="D47" t="s">
        <v>603</v>
      </c>
    </row>
    <row r="48" spans="3:4">
      <c r="C48">
        <v>36</v>
      </c>
      <c r="D48" t="s">
        <v>605</v>
      </c>
    </row>
    <row r="49" spans="3:4">
      <c r="C49">
        <v>37</v>
      </c>
      <c r="D49" t="s">
        <v>606</v>
      </c>
    </row>
    <row r="50" spans="3:4">
      <c r="C50">
        <v>38</v>
      </c>
      <c r="D50" t="s">
        <v>607</v>
      </c>
    </row>
    <row r="51" spans="3:4">
      <c r="C51">
        <v>39</v>
      </c>
      <c r="D51" t="s">
        <v>606</v>
      </c>
    </row>
    <row r="52" spans="3:4">
      <c r="C52">
        <v>40</v>
      </c>
      <c r="D52" t="s">
        <v>604</v>
      </c>
    </row>
    <row r="53" spans="3:4">
      <c r="C53">
        <v>41</v>
      </c>
      <c r="D53" t="s">
        <v>609</v>
      </c>
    </row>
    <row r="54" spans="3:4">
      <c r="C54">
        <v>42</v>
      </c>
      <c r="D54" t="s">
        <v>605</v>
      </c>
    </row>
    <row r="55" spans="3:4">
      <c r="C55">
        <v>43</v>
      </c>
      <c r="D55" t="s">
        <v>604</v>
      </c>
    </row>
    <row r="56" spans="3:4">
      <c r="C56">
        <v>44</v>
      </c>
      <c r="D56" t="s">
        <v>604</v>
      </c>
    </row>
    <row r="57" spans="3:4">
      <c r="C57">
        <v>45</v>
      </c>
      <c r="D57" t="s">
        <v>606</v>
      </c>
    </row>
    <row r="58" spans="3:4">
      <c r="C58">
        <v>46</v>
      </c>
      <c r="D58" t="s">
        <v>608</v>
      </c>
    </row>
    <row r="59" spans="3:4">
      <c r="C59">
        <v>47</v>
      </c>
      <c r="D59" t="s">
        <v>605</v>
      </c>
    </row>
    <row r="60" spans="3:4">
      <c r="C60">
        <v>48</v>
      </c>
      <c r="D60" t="s">
        <v>610</v>
      </c>
    </row>
    <row r="61" spans="3:4">
      <c r="C61">
        <v>49</v>
      </c>
      <c r="D61" t="s">
        <v>606</v>
      </c>
    </row>
    <row r="62" spans="3:4">
      <c r="C62">
        <v>50</v>
      </c>
      <c r="D62" t="s">
        <v>606</v>
      </c>
    </row>
    <row r="63" spans="3:4">
      <c r="C63">
        <v>51</v>
      </c>
      <c r="D63" t="s">
        <v>607</v>
      </c>
    </row>
    <row r="64" spans="3:4">
      <c r="C64">
        <v>52</v>
      </c>
      <c r="D64" t="s">
        <v>606</v>
      </c>
    </row>
    <row r="65" spans="3:4">
      <c r="C65">
        <v>53</v>
      </c>
      <c r="D65" t="s">
        <v>608</v>
      </c>
    </row>
    <row r="66" spans="3:4">
      <c r="C66">
        <v>54</v>
      </c>
      <c r="D66" t="s">
        <v>609</v>
      </c>
    </row>
    <row r="67" spans="3:4">
      <c r="C67">
        <v>55</v>
      </c>
      <c r="D67" t="s">
        <v>606</v>
      </c>
    </row>
    <row r="68" spans="3:4">
      <c r="C68">
        <v>56</v>
      </c>
      <c r="D68" t="s">
        <v>603</v>
      </c>
    </row>
    <row r="69" spans="3:4">
      <c r="C69">
        <v>57</v>
      </c>
      <c r="D69" t="s">
        <v>607</v>
      </c>
    </row>
    <row r="70" spans="3:4">
      <c r="C70">
        <v>58</v>
      </c>
      <c r="D70" t="s">
        <v>604</v>
      </c>
    </row>
    <row r="71" spans="3:4">
      <c r="C71">
        <v>59</v>
      </c>
      <c r="D71" t="s">
        <v>609</v>
      </c>
    </row>
    <row r="72" spans="3:4">
      <c r="C72">
        <v>60</v>
      </c>
      <c r="D72" t="s">
        <v>606</v>
      </c>
    </row>
    <row r="73" spans="3:4">
      <c r="C73">
        <v>61</v>
      </c>
      <c r="D73" t="s">
        <v>607</v>
      </c>
    </row>
    <row r="74" spans="3:4">
      <c r="C74">
        <v>62</v>
      </c>
      <c r="D74" t="s">
        <v>605</v>
      </c>
    </row>
    <row r="75" spans="3:4">
      <c r="C75">
        <v>63</v>
      </c>
      <c r="D75" t="s">
        <v>606</v>
      </c>
    </row>
    <row r="76" spans="3:4">
      <c r="C76">
        <v>64</v>
      </c>
      <c r="D76" t="s">
        <v>608</v>
      </c>
    </row>
    <row r="77" spans="3:4">
      <c r="C77">
        <v>65</v>
      </c>
      <c r="D77" t="s">
        <v>605</v>
      </c>
    </row>
    <row r="78" spans="3:4">
      <c r="C78">
        <v>66</v>
      </c>
      <c r="D78" t="s">
        <v>603</v>
      </c>
    </row>
    <row r="79" spans="3:4">
      <c r="C79">
        <v>67</v>
      </c>
      <c r="D79" t="s">
        <v>604</v>
      </c>
    </row>
    <row r="80" spans="3:4">
      <c r="C80">
        <v>68</v>
      </c>
      <c r="D80" t="s">
        <v>607</v>
      </c>
    </row>
    <row r="81" spans="3:4">
      <c r="C81">
        <v>69</v>
      </c>
      <c r="D81" t="s">
        <v>603</v>
      </c>
    </row>
    <row r="82" spans="3:4">
      <c r="C82">
        <v>70</v>
      </c>
      <c r="D82" t="s">
        <v>604</v>
      </c>
    </row>
    <row r="83" spans="3:4">
      <c r="C83">
        <v>71</v>
      </c>
      <c r="D83" t="s">
        <v>608</v>
      </c>
    </row>
    <row r="84" spans="3:4">
      <c r="C84">
        <v>72</v>
      </c>
      <c r="D84" t="s">
        <v>608</v>
      </c>
    </row>
    <row r="85" spans="3:4">
      <c r="C85">
        <v>73</v>
      </c>
      <c r="D85" t="s">
        <v>609</v>
      </c>
    </row>
    <row r="86" spans="3:4">
      <c r="C86">
        <v>74</v>
      </c>
      <c r="D86" t="s">
        <v>607</v>
      </c>
    </row>
    <row r="87" spans="3:4">
      <c r="C87">
        <v>75</v>
      </c>
      <c r="D87" t="s">
        <v>604</v>
      </c>
    </row>
    <row r="88" spans="3:4">
      <c r="C88">
        <v>76</v>
      </c>
      <c r="D88" t="s">
        <v>605</v>
      </c>
    </row>
    <row r="89" spans="3:4">
      <c r="C89">
        <v>77</v>
      </c>
      <c r="D89" t="s">
        <v>604</v>
      </c>
    </row>
    <row r="90" spans="3:4">
      <c r="C90">
        <v>78</v>
      </c>
      <c r="D90" t="s">
        <v>605</v>
      </c>
    </row>
    <row r="91" spans="3:4">
      <c r="C91">
        <v>79</v>
      </c>
      <c r="D91" t="s">
        <v>607</v>
      </c>
    </row>
    <row r="92" spans="3:4">
      <c r="C92">
        <v>80</v>
      </c>
      <c r="D92" t="s">
        <v>608</v>
      </c>
    </row>
    <row r="93" spans="3:4">
      <c r="C93">
        <v>81</v>
      </c>
      <c r="D93" t="s">
        <v>604</v>
      </c>
    </row>
    <row r="94" spans="3:4">
      <c r="C94">
        <v>82</v>
      </c>
      <c r="D94" t="s">
        <v>606</v>
      </c>
    </row>
    <row r="95" spans="3:4">
      <c r="C95">
        <v>83</v>
      </c>
      <c r="D95" t="s">
        <v>606</v>
      </c>
    </row>
    <row r="96" spans="3:4">
      <c r="C96">
        <v>84</v>
      </c>
      <c r="D96" t="s">
        <v>607</v>
      </c>
    </row>
    <row r="97" spans="3:4">
      <c r="C97">
        <v>85</v>
      </c>
      <c r="D97" t="s">
        <v>604</v>
      </c>
    </row>
    <row r="98" spans="3:4">
      <c r="C98">
        <v>86</v>
      </c>
      <c r="D98" t="s">
        <v>606</v>
      </c>
    </row>
    <row r="99" spans="3:4">
      <c r="C99">
        <v>87</v>
      </c>
      <c r="D99" t="s">
        <v>605</v>
      </c>
    </row>
    <row r="100" spans="3:4">
      <c r="C100">
        <v>88</v>
      </c>
      <c r="D100" t="s">
        <v>606</v>
      </c>
    </row>
    <row r="101" spans="3:4">
      <c r="C101">
        <v>89</v>
      </c>
      <c r="D101" t="s">
        <v>609</v>
      </c>
    </row>
    <row r="102" spans="3:4">
      <c r="C102">
        <v>90</v>
      </c>
      <c r="D102" t="s">
        <v>605</v>
      </c>
    </row>
    <row r="103" spans="3:4">
      <c r="C103">
        <v>91</v>
      </c>
      <c r="D103" t="s">
        <v>609</v>
      </c>
    </row>
    <row r="104" spans="3:4">
      <c r="C104">
        <v>92</v>
      </c>
      <c r="D104" t="s">
        <v>609</v>
      </c>
    </row>
    <row r="105" spans="3:4">
      <c r="C105">
        <v>93</v>
      </c>
      <c r="D105" t="s">
        <v>604</v>
      </c>
    </row>
    <row r="106" spans="3:4">
      <c r="C106">
        <v>94</v>
      </c>
      <c r="D106" t="s">
        <v>608</v>
      </c>
    </row>
    <row r="107" spans="3:4">
      <c r="C107">
        <v>95</v>
      </c>
      <c r="D107" t="s">
        <v>603</v>
      </c>
    </row>
    <row r="108" spans="3:4">
      <c r="C108">
        <v>96</v>
      </c>
      <c r="D108" t="s">
        <v>604</v>
      </c>
    </row>
    <row r="109" spans="3:4">
      <c r="C109">
        <v>97</v>
      </c>
      <c r="D109" t="s">
        <v>608</v>
      </c>
    </row>
    <row r="110" spans="3:4">
      <c r="C110">
        <v>98</v>
      </c>
      <c r="D110" t="s">
        <v>603</v>
      </c>
    </row>
    <row r="111" spans="3:4">
      <c r="C111">
        <v>99</v>
      </c>
      <c r="D111" t="s">
        <v>603</v>
      </c>
    </row>
    <row r="112" spans="3:4">
      <c r="C112">
        <v>100</v>
      </c>
      <c r="D112" t="s">
        <v>605</v>
      </c>
    </row>
    <row r="113" spans="3:4">
      <c r="C113">
        <v>101</v>
      </c>
      <c r="D113" t="s">
        <v>606</v>
      </c>
    </row>
    <row r="114" spans="3:4">
      <c r="C114">
        <v>102</v>
      </c>
      <c r="D114" t="s">
        <v>606</v>
      </c>
    </row>
    <row r="115" spans="3:4">
      <c r="C115">
        <v>103</v>
      </c>
      <c r="D115" t="s">
        <v>607</v>
      </c>
    </row>
    <row r="116" spans="3:4">
      <c r="C116">
        <v>104</v>
      </c>
      <c r="D116" t="s">
        <v>606</v>
      </c>
    </row>
    <row r="117" spans="3:4">
      <c r="C117">
        <v>105</v>
      </c>
      <c r="D117" t="s">
        <v>603</v>
      </c>
    </row>
    <row r="118" spans="3:4">
      <c r="C118">
        <v>106</v>
      </c>
      <c r="D118" t="s">
        <v>604</v>
      </c>
    </row>
    <row r="119" spans="3:4">
      <c r="C119">
        <v>107</v>
      </c>
      <c r="D119" t="s">
        <v>606</v>
      </c>
    </row>
    <row r="120" spans="3:4">
      <c r="C120">
        <v>108</v>
      </c>
      <c r="D120" t="s">
        <v>604</v>
      </c>
    </row>
    <row r="121" spans="3:4">
      <c r="C121">
        <v>109</v>
      </c>
      <c r="D121" t="s">
        <v>604</v>
      </c>
    </row>
    <row r="122" spans="3:4">
      <c r="C122">
        <v>110</v>
      </c>
      <c r="D122" t="s">
        <v>603</v>
      </c>
    </row>
    <row r="123" spans="3:4">
      <c r="C123">
        <v>111</v>
      </c>
      <c r="D123" t="s">
        <v>608</v>
      </c>
    </row>
    <row r="124" spans="3:4">
      <c r="C124">
        <v>112</v>
      </c>
      <c r="D124" t="s">
        <v>606</v>
      </c>
    </row>
    <row r="125" spans="3:4">
      <c r="C125">
        <v>113</v>
      </c>
      <c r="D125" t="s">
        <v>603</v>
      </c>
    </row>
    <row r="126" spans="3:4">
      <c r="C126">
        <v>114</v>
      </c>
      <c r="D126" t="s">
        <v>603</v>
      </c>
    </row>
    <row r="127" spans="3:4">
      <c r="C127">
        <v>115</v>
      </c>
      <c r="D127" t="s">
        <v>606</v>
      </c>
    </row>
    <row r="128" spans="3:4">
      <c r="C128">
        <v>116</v>
      </c>
      <c r="D128" t="s">
        <v>609</v>
      </c>
    </row>
    <row r="129" spans="3:4">
      <c r="C129">
        <v>117</v>
      </c>
      <c r="D129" t="s">
        <v>608</v>
      </c>
    </row>
    <row r="130" spans="3:4">
      <c r="C130">
        <v>118</v>
      </c>
      <c r="D130" t="s">
        <v>607</v>
      </c>
    </row>
    <row r="131" spans="3:4">
      <c r="C131">
        <v>119</v>
      </c>
      <c r="D131" t="s">
        <v>608</v>
      </c>
    </row>
    <row r="132" spans="3:4">
      <c r="C132">
        <v>120</v>
      </c>
      <c r="D132" t="s">
        <v>604</v>
      </c>
    </row>
    <row r="133" spans="3:4">
      <c r="C133">
        <v>121</v>
      </c>
      <c r="D133" t="s">
        <v>607</v>
      </c>
    </row>
    <row r="134" spans="3:4">
      <c r="C134">
        <v>122</v>
      </c>
      <c r="D134" t="s">
        <v>603</v>
      </c>
    </row>
    <row r="135" spans="3:4">
      <c r="C135">
        <v>123</v>
      </c>
      <c r="D135" t="s">
        <v>604</v>
      </c>
    </row>
    <row r="136" spans="3:4">
      <c r="C136">
        <v>124</v>
      </c>
      <c r="D136" t="s">
        <v>604</v>
      </c>
    </row>
    <row r="137" spans="3:4">
      <c r="C137">
        <v>125</v>
      </c>
      <c r="D137" t="s">
        <v>609</v>
      </c>
    </row>
    <row r="138" spans="3:4">
      <c r="C138">
        <v>126</v>
      </c>
      <c r="D138" t="s">
        <v>604</v>
      </c>
    </row>
    <row r="139" spans="3:4">
      <c r="C139">
        <v>127</v>
      </c>
      <c r="D139" t="s">
        <v>606</v>
      </c>
    </row>
    <row r="140" spans="3:4">
      <c r="C140">
        <v>128</v>
      </c>
      <c r="D140" t="s">
        <v>606</v>
      </c>
    </row>
    <row r="141" spans="3:4">
      <c r="C141">
        <v>129</v>
      </c>
      <c r="D141" t="s">
        <v>607</v>
      </c>
    </row>
    <row r="142" spans="3:4">
      <c r="C142">
        <v>130</v>
      </c>
      <c r="D142" t="s">
        <v>607</v>
      </c>
    </row>
    <row r="143" spans="3:4">
      <c r="C143">
        <v>131</v>
      </c>
      <c r="D143" t="s">
        <v>604</v>
      </c>
    </row>
    <row r="144" spans="3:4">
      <c r="C144">
        <v>132</v>
      </c>
      <c r="D144" t="s">
        <v>609</v>
      </c>
    </row>
    <row r="145" spans="3:4">
      <c r="C145">
        <v>133</v>
      </c>
      <c r="D145" t="s">
        <v>604</v>
      </c>
    </row>
    <row r="146" spans="3:4">
      <c r="C146">
        <v>134</v>
      </c>
      <c r="D146" t="s">
        <v>607</v>
      </c>
    </row>
    <row r="147" spans="3:4">
      <c r="C147">
        <v>135</v>
      </c>
      <c r="D147" t="s">
        <v>603</v>
      </c>
    </row>
    <row r="148" spans="3:4">
      <c r="C148">
        <v>136</v>
      </c>
      <c r="D148" t="s">
        <v>606</v>
      </c>
    </row>
    <row r="149" spans="3:4">
      <c r="C149">
        <v>137</v>
      </c>
      <c r="D149" t="s">
        <v>607</v>
      </c>
    </row>
    <row r="150" spans="3:4">
      <c r="C150">
        <v>138</v>
      </c>
      <c r="D150" t="s">
        <v>608</v>
      </c>
    </row>
    <row r="151" spans="3:4">
      <c r="C151">
        <v>139</v>
      </c>
      <c r="D151" t="s">
        <v>609</v>
      </c>
    </row>
    <row r="152" spans="3:4">
      <c r="C152">
        <v>140</v>
      </c>
      <c r="D152" t="s">
        <v>603</v>
      </c>
    </row>
    <row r="153" spans="3:4">
      <c r="C153">
        <v>141</v>
      </c>
      <c r="D153" t="s">
        <v>604</v>
      </c>
    </row>
    <row r="154" spans="3:4">
      <c r="C154">
        <v>142</v>
      </c>
      <c r="D154" t="s">
        <v>609</v>
      </c>
    </row>
    <row r="155" spans="3:4">
      <c r="C155">
        <v>143</v>
      </c>
      <c r="D155" t="s">
        <v>607</v>
      </c>
    </row>
    <row r="156" spans="3:4">
      <c r="C156">
        <v>144</v>
      </c>
      <c r="D156" t="s">
        <v>607</v>
      </c>
    </row>
    <row r="157" spans="3:4">
      <c r="C157">
        <v>145</v>
      </c>
      <c r="D157" t="s">
        <v>607</v>
      </c>
    </row>
    <row r="158" spans="3:4">
      <c r="C158">
        <v>146</v>
      </c>
      <c r="D158" t="s">
        <v>606</v>
      </c>
    </row>
    <row r="159" spans="3:4">
      <c r="C159">
        <v>147</v>
      </c>
      <c r="D159" t="s">
        <v>605</v>
      </c>
    </row>
    <row r="160" spans="3:4">
      <c r="C160">
        <v>148</v>
      </c>
      <c r="D160" t="s">
        <v>608</v>
      </c>
    </row>
    <row r="161" spans="3:4">
      <c r="C161">
        <v>149</v>
      </c>
      <c r="D161" t="s">
        <v>603</v>
      </c>
    </row>
    <row r="162" spans="3:4">
      <c r="C162">
        <v>150</v>
      </c>
      <c r="D162" t="s">
        <v>606</v>
      </c>
    </row>
    <row r="163" spans="3:4">
      <c r="C163">
        <v>151</v>
      </c>
      <c r="D163" t="s">
        <v>605</v>
      </c>
    </row>
    <row r="164" spans="3:4">
      <c r="C164">
        <v>152</v>
      </c>
      <c r="D164" t="s">
        <v>604</v>
      </c>
    </row>
    <row r="165" spans="3:4">
      <c r="C165">
        <v>153</v>
      </c>
      <c r="D165" t="s">
        <v>605</v>
      </c>
    </row>
    <row r="166" spans="3:4">
      <c r="C166">
        <v>154</v>
      </c>
      <c r="D166" t="s">
        <v>604</v>
      </c>
    </row>
    <row r="167" spans="3:4">
      <c r="C167">
        <v>155</v>
      </c>
      <c r="D167" t="s">
        <v>604</v>
      </c>
    </row>
    <row r="168" spans="3:4">
      <c r="C168">
        <v>156</v>
      </c>
      <c r="D168" t="s">
        <v>605</v>
      </c>
    </row>
    <row r="169" spans="3:4">
      <c r="C169">
        <v>157</v>
      </c>
      <c r="D169" t="s">
        <v>607</v>
      </c>
    </row>
    <row r="170" spans="3:4">
      <c r="C170">
        <v>158</v>
      </c>
      <c r="D170" t="s">
        <v>608</v>
      </c>
    </row>
    <row r="171" spans="3:4">
      <c r="C171">
        <v>159</v>
      </c>
      <c r="D171" t="s">
        <v>607</v>
      </c>
    </row>
    <row r="172" spans="3:4">
      <c r="C172">
        <v>160</v>
      </c>
      <c r="D172" t="s">
        <v>605</v>
      </c>
    </row>
    <row r="173" spans="3:4">
      <c r="C173">
        <v>161</v>
      </c>
      <c r="D173" t="s">
        <v>605</v>
      </c>
    </row>
    <row r="174" spans="3:4">
      <c r="C174">
        <v>162</v>
      </c>
      <c r="D174" t="s">
        <v>606</v>
      </c>
    </row>
    <row r="175" spans="3:4">
      <c r="C175">
        <v>163</v>
      </c>
      <c r="D175" t="s">
        <v>605</v>
      </c>
    </row>
    <row r="176" spans="3:4">
      <c r="C176">
        <v>164</v>
      </c>
      <c r="D176" t="s">
        <v>604</v>
      </c>
    </row>
    <row r="177" spans="3:4">
      <c r="C177">
        <v>165</v>
      </c>
      <c r="D177" t="s">
        <v>609</v>
      </c>
    </row>
    <row r="178" spans="3:4">
      <c r="C178">
        <v>166</v>
      </c>
      <c r="D178" t="s">
        <v>608</v>
      </c>
    </row>
    <row r="179" spans="3:4">
      <c r="C179">
        <v>167</v>
      </c>
      <c r="D179" t="s">
        <v>609</v>
      </c>
    </row>
    <row r="180" spans="3:4">
      <c r="C180">
        <v>168</v>
      </c>
      <c r="D180" t="s">
        <v>603</v>
      </c>
    </row>
    <row r="181" spans="3:4">
      <c r="C181">
        <v>169</v>
      </c>
      <c r="D181" t="s">
        <v>605</v>
      </c>
    </row>
    <row r="182" spans="3:4">
      <c r="C182">
        <v>170</v>
      </c>
      <c r="D182" t="s">
        <v>608</v>
      </c>
    </row>
    <row r="183" spans="3:4">
      <c r="C183">
        <v>171</v>
      </c>
      <c r="D183" t="s">
        <v>604</v>
      </c>
    </row>
    <row r="184" spans="3:4">
      <c r="C184">
        <v>172</v>
      </c>
      <c r="D184" t="s">
        <v>606</v>
      </c>
    </row>
    <row r="185" spans="3:4">
      <c r="C185">
        <v>173</v>
      </c>
      <c r="D185" t="s">
        <v>605</v>
      </c>
    </row>
    <row r="186" spans="3:4">
      <c r="C186">
        <v>174</v>
      </c>
      <c r="D186" t="s">
        <v>608</v>
      </c>
    </row>
    <row r="187" spans="3:4">
      <c r="C187">
        <v>175</v>
      </c>
      <c r="D187" t="s">
        <v>609</v>
      </c>
    </row>
    <row r="188" spans="3:4">
      <c r="C188">
        <v>176</v>
      </c>
      <c r="D188" t="s">
        <v>603</v>
      </c>
    </row>
    <row r="189" spans="3:4">
      <c r="C189">
        <v>177</v>
      </c>
      <c r="D189" t="s">
        <v>606</v>
      </c>
    </row>
    <row r="190" spans="3:4">
      <c r="C190">
        <v>178</v>
      </c>
      <c r="D190" t="s">
        <v>603</v>
      </c>
    </row>
    <row r="191" spans="3:4">
      <c r="C191">
        <v>179</v>
      </c>
      <c r="D191" t="s">
        <v>603</v>
      </c>
    </row>
    <row r="192" spans="3:4">
      <c r="C192">
        <v>180</v>
      </c>
      <c r="D192" t="s">
        <v>605</v>
      </c>
    </row>
    <row r="193" spans="3:4">
      <c r="C193">
        <v>181</v>
      </c>
      <c r="D193" t="s">
        <v>604</v>
      </c>
    </row>
    <row r="194" spans="3:4">
      <c r="C194">
        <v>182</v>
      </c>
      <c r="D194" t="s">
        <v>609</v>
      </c>
    </row>
    <row r="195" spans="3:4">
      <c r="C195">
        <v>183</v>
      </c>
      <c r="D195" t="s">
        <v>605</v>
      </c>
    </row>
    <row r="196" spans="3:4">
      <c r="C196">
        <v>184</v>
      </c>
      <c r="D196" t="s">
        <v>606</v>
      </c>
    </row>
    <row r="197" spans="3:4">
      <c r="C197">
        <v>185</v>
      </c>
      <c r="D197" t="s">
        <v>606</v>
      </c>
    </row>
    <row r="198" spans="3:4">
      <c r="C198">
        <v>186</v>
      </c>
      <c r="D198" t="s">
        <v>606</v>
      </c>
    </row>
    <row r="199" spans="3:4">
      <c r="C199">
        <v>187</v>
      </c>
      <c r="D199" t="s">
        <v>609</v>
      </c>
    </row>
    <row r="200" spans="3:4">
      <c r="C200">
        <v>188</v>
      </c>
      <c r="D200" t="s">
        <v>608</v>
      </c>
    </row>
    <row r="201" spans="3:4">
      <c r="C201">
        <v>189</v>
      </c>
      <c r="D201" t="s">
        <v>603</v>
      </c>
    </row>
    <row r="202" spans="3:4">
      <c r="C202">
        <v>190</v>
      </c>
      <c r="D202" t="s">
        <v>603</v>
      </c>
    </row>
    <row r="203" spans="3:4">
      <c r="C203">
        <v>191</v>
      </c>
      <c r="D203" t="s">
        <v>604</v>
      </c>
    </row>
    <row r="204" spans="3:4">
      <c r="C204">
        <v>192</v>
      </c>
      <c r="D204" t="s">
        <v>610</v>
      </c>
    </row>
    <row r="205" spans="3:4">
      <c r="C205">
        <v>193</v>
      </c>
      <c r="D205" t="s">
        <v>607</v>
      </c>
    </row>
    <row r="206" spans="3:4">
      <c r="C206">
        <v>194</v>
      </c>
      <c r="D206" t="s">
        <v>606</v>
      </c>
    </row>
    <row r="207" spans="3:4">
      <c r="C207">
        <v>195</v>
      </c>
      <c r="D207" t="s">
        <v>606</v>
      </c>
    </row>
    <row r="208" spans="3:4">
      <c r="C208">
        <v>196</v>
      </c>
      <c r="D208" t="s">
        <v>608</v>
      </c>
    </row>
    <row r="209" spans="3:4">
      <c r="C209">
        <v>197</v>
      </c>
      <c r="D209" t="s">
        <v>610</v>
      </c>
    </row>
    <row r="210" spans="3:4">
      <c r="C210">
        <v>198</v>
      </c>
      <c r="D210" t="s">
        <v>607</v>
      </c>
    </row>
    <row r="211" spans="3:4">
      <c r="C211">
        <v>199</v>
      </c>
      <c r="D211" t="s">
        <v>604</v>
      </c>
    </row>
    <row r="212" spans="3:4">
      <c r="C212">
        <v>200</v>
      </c>
      <c r="D212" t="s">
        <v>608</v>
      </c>
    </row>
    <row r="213" spans="3:4">
      <c r="C213">
        <v>201</v>
      </c>
      <c r="D213" t="s">
        <v>603</v>
      </c>
    </row>
    <row r="214" spans="3:4">
      <c r="C214">
        <v>202</v>
      </c>
      <c r="D214" t="s">
        <v>605</v>
      </c>
    </row>
    <row r="215" spans="3:4">
      <c r="C215">
        <v>203</v>
      </c>
      <c r="D215" t="s">
        <v>606</v>
      </c>
    </row>
    <row r="216" spans="3:4">
      <c r="C216">
        <v>204</v>
      </c>
      <c r="D216" t="s">
        <v>608</v>
      </c>
    </row>
    <row r="217" spans="3:4">
      <c r="C217">
        <v>205</v>
      </c>
      <c r="D217" t="s">
        <v>603</v>
      </c>
    </row>
    <row r="218" spans="3:4">
      <c r="C218">
        <v>206</v>
      </c>
      <c r="D218" t="s">
        <v>607</v>
      </c>
    </row>
    <row r="219" spans="3:4">
      <c r="C219">
        <v>207</v>
      </c>
      <c r="D219" t="s">
        <v>605</v>
      </c>
    </row>
    <row r="220" spans="3:4">
      <c r="C220">
        <v>208</v>
      </c>
      <c r="D220" t="s">
        <v>604</v>
      </c>
    </row>
    <row r="221" spans="3:4">
      <c r="C221">
        <v>209</v>
      </c>
      <c r="D221" t="s">
        <v>604</v>
      </c>
    </row>
    <row r="222" spans="3:4">
      <c r="C222">
        <v>210</v>
      </c>
      <c r="D222" t="s">
        <v>606</v>
      </c>
    </row>
    <row r="223" spans="3:4">
      <c r="C223">
        <v>211</v>
      </c>
      <c r="D223" t="s">
        <v>605</v>
      </c>
    </row>
    <row r="224" spans="3:4">
      <c r="C224">
        <v>212</v>
      </c>
      <c r="D224" t="s">
        <v>606</v>
      </c>
    </row>
    <row r="225" spans="3:4">
      <c r="C225">
        <v>213</v>
      </c>
      <c r="D225" t="s">
        <v>608</v>
      </c>
    </row>
    <row r="226" spans="3:4">
      <c r="C226">
        <v>214</v>
      </c>
      <c r="D226" t="s">
        <v>605</v>
      </c>
    </row>
    <row r="227" spans="3:4">
      <c r="C227">
        <v>215</v>
      </c>
      <c r="D227" t="s">
        <v>609</v>
      </c>
    </row>
    <row r="228" spans="3:4">
      <c r="C228">
        <v>216</v>
      </c>
      <c r="D228" t="s">
        <v>604</v>
      </c>
    </row>
    <row r="229" spans="3:4">
      <c r="C229">
        <v>217</v>
      </c>
      <c r="D229" t="s">
        <v>604</v>
      </c>
    </row>
    <row r="230" spans="3:4">
      <c r="C230">
        <v>218</v>
      </c>
      <c r="D230" t="s">
        <v>606</v>
      </c>
    </row>
    <row r="231" spans="3:4">
      <c r="C231">
        <v>219</v>
      </c>
      <c r="D231" t="s">
        <v>605</v>
      </c>
    </row>
    <row r="232" spans="3:4">
      <c r="C232">
        <v>220</v>
      </c>
      <c r="D232" t="s">
        <v>607</v>
      </c>
    </row>
    <row r="233" spans="3:4">
      <c r="C233">
        <v>221</v>
      </c>
      <c r="D233" t="s">
        <v>608</v>
      </c>
    </row>
    <row r="234" spans="3:4">
      <c r="C234">
        <v>222</v>
      </c>
      <c r="D234" t="s">
        <v>609</v>
      </c>
    </row>
    <row r="235" spans="3:4">
      <c r="C235">
        <v>223</v>
      </c>
      <c r="D235" t="s">
        <v>604</v>
      </c>
    </row>
    <row r="236" spans="3:4">
      <c r="C236">
        <v>224</v>
      </c>
      <c r="D236" t="s">
        <v>603</v>
      </c>
    </row>
    <row r="237" spans="3:4">
      <c r="C237">
        <v>225</v>
      </c>
      <c r="D237" t="s">
        <v>606</v>
      </c>
    </row>
    <row r="238" spans="3:4">
      <c r="C238">
        <v>226</v>
      </c>
      <c r="D238" t="s">
        <v>603</v>
      </c>
    </row>
    <row r="239" spans="3:4">
      <c r="C239">
        <v>227</v>
      </c>
      <c r="D239" t="s">
        <v>603</v>
      </c>
    </row>
    <row r="240" spans="3:4">
      <c r="C240">
        <v>228</v>
      </c>
      <c r="D240" t="s">
        <v>603</v>
      </c>
    </row>
    <row r="241" spans="3:4">
      <c r="C241">
        <v>229</v>
      </c>
      <c r="D241" t="s">
        <v>605</v>
      </c>
    </row>
    <row r="242" spans="3:4">
      <c r="C242">
        <v>230</v>
      </c>
      <c r="D242" t="s">
        <v>605</v>
      </c>
    </row>
    <row r="243" spans="3:4">
      <c r="C243">
        <v>231</v>
      </c>
      <c r="D243" t="s">
        <v>604</v>
      </c>
    </row>
    <row r="244" spans="3:4">
      <c r="C244">
        <v>232</v>
      </c>
      <c r="D244" t="s">
        <v>603</v>
      </c>
    </row>
    <row r="245" spans="3:4">
      <c r="C245">
        <v>233</v>
      </c>
      <c r="D245" t="s">
        <v>606</v>
      </c>
    </row>
    <row r="246" spans="3:4">
      <c r="C246">
        <v>234</v>
      </c>
      <c r="D246" t="s">
        <v>605</v>
      </c>
    </row>
    <row r="247" spans="3:4">
      <c r="C247">
        <v>235</v>
      </c>
      <c r="D247" t="s">
        <v>606</v>
      </c>
    </row>
    <row r="248" spans="3:4">
      <c r="C248">
        <v>236</v>
      </c>
      <c r="D248" t="s">
        <v>608</v>
      </c>
    </row>
    <row r="249" spans="3:4">
      <c r="C249">
        <v>237</v>
      </c>
      <c r="D249" t="s">
        <v>603</v>
      </c>
    </row>
    <row r="250" spans="3:4">
      <c r="C250">
        <v>238</v>
      </c>
      <c r="D250" t="s">
        <v>610</v>
      </c>
    </row>
    <row r="251" spans="3:4">
      <c r="C251">
        <v>239</v>
      </c>
      <c r="D251" t="s">
        <v>603</v>
      </c>
    </row>
    <row r="252" spans="3:4">
      <c r="C252">
        <v>240</v>
      </c>
      <c r="D252" t="s">
        <v>607</v>
      </c>
    </row>
    <row r="253" spans="3:4">
      <c r="C253">
        <v>241</v>
      </c>
      <c r="D253" t="s">
        <v>605</v>
      </c>
    </row>
    <row r="254" spans="3:4">
      <c r="C254">
        <v>242</v>
      </c>
      <c r="D254" t="s">
        <v>604</v>
      </c>
    </row>
    <row r="255" spans="3:4">
      <c r="C255">
        <v>243</v>
      </c>
      <c r="D255" t="s">
        <v>605</v>
      </c>
    </row>
    <row r="256" spans="3:4">
      <c r="C256">
        <v>244</v>
      </c>
      <c r="D256" t="s">
        <v>604</v>
      </c>
    </row>
    <row r="257" spans="3:4">
      <c r="C257">
        <v>245</v>
      </c>
      <c r="D257" t="s">
        <v>605</v>
      </c>
    </row>
    <row r="258" spans="3:4">
      <c r="C258">
        <v>246</v>
      </c>
      <c r="D258" t="s">
        <v>604</v>
      </c>
    </row>
    <row r="259" spans="3:4">
      <c r="C259">
        <v>247</v>
      </c>
      <c r="D259" t="s">
        <v>609</v>
      </c>
    </row>
    <row r="260" spans="3:4">
      <c r="C260">
        <v>248</v>
      </c>
      <c r="D260" t="s">
        <v>606</v>
      </c>
    </row>
    <row r="261" spans="3:4">
      <c r="C261">
        <v>249</v>
      </c>
      <c r="D261" t="s">
        <v>603</v>
      </c>
    </row>
    <row r="262" spans="3:4">
      <c r="C262">
        <v>250</v>
      </c>
      <c r="D262" t="s">
        <v>606</v>
      </c>
    </row>
    <row r="263" spans="3:4">
      <c r="C263">
        <v>251</v>
      </c>
      <c r="D263" t="s">
        <v>609</v>
      </c>
    </row>
    <row r="264" spans="3:4">
      <c r="C264">
        <v>252</v>
      </c>
      <c r="D264" t="s">
        <v>605</v>
      </c>
    </row>
    <row r="265" spans="3:4">
      <c r="C265">
        <v>253</v>
      </c>
      <c r="D265" t="s">
        <v>606</v>
      </c>
    </row>
    <row r="266" spans="3:4">
      <c r="C266">
        <v>254</v>
      </c>
      <c r="D266" t="s">
        <v>608</v>
      </c>
    </row>
    <row r="267" spans="3:4">
      <c r="C267">
        <v>255</v>
      </c>
      <c r="D267" t="s">
        <v>605</v>
      </c>
    </row>
    <row r="268" spans="3:4">
      <c r="C268">
        <v>256</v>
      </c>
      <c r="D268" t="s">
        <v>606</v>
      </c>
    </row>
    <row r="269" spans="3:4">
      <c r="C269">
        <v>257</v>
      </c>
      <c r="D269" t="s">
        <v>604</v>
      </c>
    </row>
    <row r="270" spans="3:4">
      <c r="C270">
        <v>258</v>
      </c>
      <c r="D270" t="s">
        <v>604</v>
      </c>
    </row>
    <row r="271" spans="3:4">
      <c r="C271">
        <v>259</v>
      </c>
      <c r="D271" t="s">
        <v>605</v>
      </c>
    </row>
    <row r="272" spans="3:4">
      <c r="C272">
        <v>260</v>
      </c>
      <c r="D272" t="s">
        <v>610</v>
      </c>
    </row>
    <row r="273" spans="3:4">
      <c r="C273">
        <v>261</v>
      </c>
      <c r="D273" t="s">
        <v>604</v>
      </c>
    </row>
    <row r="274" spans="3:4">
      <c r="C274">
        <v>262</v>
      </c>
      <c r="D274" t="s">
        <v>607</v>
      </c>
    </row>
    <row r="275" spans="3:4">
      <c r="C275">
        <v>263</v>
      </c>
      <c r="D275" t="s">
        <v>605</v>
      </c>
    </row>
    <row r="276" spans="3:4">
      <c r="C276">
        <v>264</v>
      </c>
      <c r="D276" t="s">
        <v>605</v>
      </c>
    </row>
    <row r="277" spans="3:4">
      <c r="C277">
        <v>265</v>
      </c>
      <c r="D277" t="s">
        <v>606</v>
      </c>
    </row>
    <row r="278" spans="3:4">
      <c r="C278">
        <v>266</v>
      </c>
      <c r="D278" t="s">
        <v>605</v>
      </c>
    </row>
    <row r="279" spans="3:4">
      <c r="C279">
        <v>267</v>
      </c>
      <c r="D279" t="s">
        <v>604</v>
      </c>
    </row>
    <row r="280" spans="3:4">
      <c r="C280">
        <v>268</v>
      </c>
      <c r="D280" t="s">
        <v>603</v>
      </c>
    </row>
    <row r="281" spans="3:4">
      <c r="C281">
        <v>269</v>
      </c>
      <c r="D281" t="s">
        <v>608</v>
      </c>
    </row>
    <row r="282" spans="3:4">
      <c r="C282">
        <v>270</v>
      </c>
      <c r="D282" t="s">
        <v>604</v>
      </c>
    </row>
    <row r="283" spans="3:4">
      <c r="C283">
        <v>271</v>
      </c>
      <c r="D283" t="s">
        <v>605</v>
      </c>
    </row>
    <row r="284" spans="3:4">
      <c r="C284">
        <v>272</v>
      </c>
      <c r="D284" t="s">
        <v>606</v>
      </c>
    </row>
    <row r="285" spans="3:4">
      <c r="C285">
        <v>273</v>
      </c>
      <c r="D285" t="s">
        <v>603</v>
      </c>
    </row>
    <row r="286" spans="3:4">
      <c r="C286">
        <v>274</v>
      </c>
      <c r="D286" t="s">
        <v>605</v>
      </c>
    </row>
    <row r="287" spans="3:4">
      <c r="C287">
        <v>275</v>
      </c>
      <c r="D287" t="s">
        <v>606</v>
      </c>
    </row>
    <row r="288" spans="3:4">
      <c r="C288">
        <v>276</v>
      </c>
      <c r="D288" t="s">
        <v>608</v>
      </c>
    </row>
    <row r="289" spans="3:4">
      <c r="C289">
        <v>277</v>
      </c>
      <c r="D289" t="s">
        <v>604</v>
      </c>
    </row>
    <row r="290" spans="3:4">
      <c r="C290">
        <v>278</v>
      </c>
      <c r="D290" t="s">
        <v>608</v>
      </c>
    </row>
    <row r="291" spans="3:4">
      <c r="C291">
        <v>279</v>
      </c>
      <c r="D291" t="s">
        <v>605</v>
      </c>
    </row>
    <row r="292" spans="3:4">
      <c r="C292">
        <v>280</v>
      </c>
      <c r="D292" t="s">
        <v>603</v>
      </c>
    </row>
    <row r="293" spans="3:4">
      <c r="C293">
        <v>281</v>
      </c>
      <c r="D293" t="s">
        <v>607</v>
      </c>
    </row>
    <row r="294" spans="3:4">
      <c r="C294">
        <v>282</v>
      </c>
      <c r="D294" t="s">
        <v>606</v>
      </c>
    </row>
    <row r="295" spans="3:4">
      <c r="C295">
        <v>283</v>
      </c>
      <c r="D295" t="s">
        <v>605</v>
      </c>
    </row>
    <row r="296" spans="3:4">
      <c r="C296">
        <v>284</v>
      </c>
      <c r="D296" t="s">
        <v>609</v>
      </c>
    </row>
    <row r="297" spans="3:4">
      <c r="C297">
        <v>285</v>
      </c>
      <c r="D297" t="s">
        <v>604</v>
      </c>
    </row>
    <row r="298" spans="3:4">
      <c r="C298">
        <v>286</v>
      </c>
      <c r="D298" t="s">
        <v>605</v>
      </c>
    </row>
    <row r="299" spans="3:4">
      <c r="C299">
        <v>287</v>
      </c>
      <c r="D299" t="s">
        <v>604</v>
      </c>
    </row>
    <row r="300" spans="3:4">
      <c r="C300">
        <v>288</v>
      </c>
      <c r="D300" t="s">
        <v>606</v>
      </c>
    </row>
    <row r="301" spans="3:4">
      <c r="C301">
        <v>289</v>
      </c>
      <c r="D301" t="s">
        <v>606</v>
      </c>
    </row>
    <row r="302" spans="3:4">
      <c r="C302">
        <v>290</v>
      </c>
      <c r="D302" t="s">
        <v>605</v>
      </c>
    </row>
    <row r="303" spans="3:4">
      <c r="C303">
        <v>291</v>
      </c>
      <c r="D303" t="s">
        <v>603</v>
      </c>
    </row>
    <row r="304" spans="3:4">
      <c r="C304">
        <v>292</v>
      </c>
      <c r="D304" t="s">
        <v>609</v>
      </c>
    </row>
    <row r="305" spans="3:4">
      <c r="C305">
        <v>293</v>
      </c>
      <c r="D305" t="s">
        <v>607</v>
      </c>
    </row>
    <row r="306" spans="3:4">
      <c r="C306">
        <v>294</v>
      </c>
      <c r="D306" t="s">
        <v>607</v>
      </c>
    </row>
    <row r="307" spans="3:4">
      <c r="C307">
        <v>295</v>
      </c>
      <c r="D307" t="s">
        <v>607</v>
      </c>
    </row>
    <row r="308" spans="3:4">
      <c r="C308">
        <v>296</v>
      </c>
      <c r="D308" t="s">
        <v>604</v>
      </c>
    </row>
    <row r="309" spans="3:4">
      <c r="C309">
        <v>297</v>
      </c>
      <c r="D309" t="s">
        <v>604</v>
      </c>
    </row>
    <row r="310" spans="3:4">
      <c r="C310">
        <v>298</v>
      </c>
      <c r="D310" t="s">
        <v>606</v>
      </c>
    </row>
    <row r="311" spans="3:4">
      <c r="C311">
        <v>299</v>
      </c>
      <c r="D311" t="s">
        <v>603</v>
      </c>
    </row>
    <row r="312" spans="3:4">
      <c r="C312">
        <v>300</v>
      </c>
      <c r="D312" t="s">
        <v>606</v>
      </c>
    </row>
    <row r="313" spans="3:4">
      <c r="C313">
        <v>301</v>
      </c>
      <c r="D313" t="s">
        <v>608</v>
      </c>
    </row>
    <row r="314" spans="3:4">
      <c r="C314">
        <v>302</v>
      </c>
      <c r="D314" t="s">
        <v>610</v>
      </c>
    </row>
    <row r="315" spans="3:4">
      <c r="C315">
        <v>303</v>
      </c>
      <c r="D315" t="s">
        <v>607</v>
      </c>
    </row>
    <row r="316" spans="3:4">
      <c r="C316">
        <v>304</v>
      </c>
      <c r="D316" t="s">
        <v>606</v>
      </c>
    </row>
    <row r="317" spans="3:4">
      <c r="C317">
        <v>305</v>
      </c>
      <c r="D317" t="s">
        <v>605</v>
      </c>
    </row>
    <row r="318" spans="3:4">
      <c r="C318">
        <v>306</v>
      </c>
      <c r="D318" t="s">
        <v>606</v>
      </c>
    </row>
    <row r="319" spans="3:4">
      <c r="C319">
        <v>307</v>
      </c>
      <c r="D319" t="s">
        <v>603</v>
      </c>
    </row>
    <row r="320" spans="3:4">
      <c r="C320">
        <v>308</v>
      </c>
      <c r="D320" t="s">
        <v>605</v>
      </c>
    </row>
    <row r="321" spans="3:4">
      <c r="C321">
        <v>309</v>
      </c>
      <c r="D321" t="s">
        <v>603</v>
      </c>
    </row>
    <row r="322" spans="3:4">
      <c r="C322">
        <v>310</v>
      </c>
      <c r="D322" t="s">
        <v>606</v>
      </c>
    </row>
    <row r="323" spans="3:4">
      <c r="C323">
        <v>311</v>
      </c>
      <c r="D323" t="s">
        <v>603</v>
      </c>
    </row>
    <row r="324" spans="3:4">
      <c r="C324">
        <v>312</v>
      </c>
      <c r="D324" t="s">
        <v>607</v>
      </c>
    </row>
    <row r="325" spans="3:4">
      <c r="C325">
        <v>313</v>
      </c>
      <c r="D325" t="s">
        <v>609</v>
      </c>
    </row>
    <row r="326" spans="3:4">
      <c r="C326">
        <v>314</v>
      </c>
      <c r="D326" t="s">
        <v>606</v>
      </c>
    </row>
    <row r="327" spans="3:4">
      <c r="C327">
        <v>315</v>
      </c>
      <c r="D327" t="s">
        <v>605</v>
      </c>
    </row>
    <row r="328" spans="3:4">
      <c r="C328">
        <v>316</v>
      </c>
      <c r="D328" t="s">
        <v>603</v>
      </c>
    </row>
    <row r="329" spans="3:4">
      <c r="C329">
        <v>317</v>
      </c>
      <c r="D329" t="s">
        <v>605</v>
      </c>
    </row>
    <row r="330" spans="3:4">
      <c r="C330">
        <v>318</v>
      </c>
      <c r="D330" t="s">
        <v>606</v>
      </c>
    </row>
    <row r="331" spans="3:4">
      <c r="C331">
        <v>319</v>
      </c>
      <c r="D331" t="s">
        <v>604</v>
      </c>
    </row>
    <row r="332" spans="3:4">
      <c r="C332">
        <v>320</v>
      </c>
      <c r="D332" t="s">
        <v>603</v>
      </c>
    </row>
    <row r="333" spans="3:4">
      <c r="C333">
        <v>321</v>
      </c>
      <c r="D333" t="s">
        <v>608</v>
      </c>
    </row>
    <row r="334" spans="3:4">
      <c r="C334">
        <v>322</v>
      </c>
      <c r="D334" t="s">
        <v>608</v>
      </c>
    </row>
    <row r="335" spans="3:4">
      <c r="C335">
        <v>323</v>
      </c>
      <c r="D335" t="s">
        <v>604</v>
      </c>
    </row>
    <row r="336" spans="3:4">
      <c r="C336">
        <v>324</v>
      </c>
      <c r="D336" t="s">
        <v>606</v>
      </c>
    </row>
    <row r="337" spans="3:4">
      <c r="C337">
        <v>325</v>
      </c>
      <c r="D337" t="s">
        <v>606</v>
      </c>
    </row>
    <row r="338" spans="3:4">
      <c r="C338">
        <v>326</v>
      </c>
      <c r="D338" t="s">
        <v>604</v>
      </c>
    </row>
    <row r="339" spans="3:4">
      <c r="C339">
        <v>327</v>
      </c>
      <c r="D339" t="s">
        <v>604</v>
      </c>
    </row>
    <row r="340" spans="3:4">
      <c r="C340">
        <v>328</v>
      </c>
      <c r="D340" t="s">
        <v>605</v>
      </c>
    </row>
    <row r="341" spans="3:4">
      <c r="C341">
        <v>329</v>
      </c>
      <c r="D341" t="s">
        <v>605</v>
      </c>
    </row>
    <row r="342" spans="3:4">
      <c r="C342">
        <v>330</v>
      </c>
      <c r="D342" t="s">
        <v>604</v>
      </c>
    </row>
    <row r="343" spans="3:4">
      <c r="C343">
        <v>331</v>
      </c>
      <c r="D343" t="s">
        <v>606</v>
      </c>
    </row>
    <row r="344" spans="3:4">
      <c r="C344">
        <v>332</v>
      </c>
      <c r="D344" t="s">
        <v>604</v>
      </c>
    </row>
    <row r="345" spans="3:4">
      <c r="C345">
        <v>333</v>
      </c>
      <c r="D345" t="s">
        <v>603</v>
      </c>
    </row>
    <row r="346" spans="3:4">
      <c r="C346">
        <v>334</v>
      </c>
      <c r="D346" t="s">
        <v>607</v>
      </c>
    </row>
    <row r="347" spans="3:4">
      <c r="C347">
        <v>335</v>
      </c>
      <c r="D347" t="s">
        <v>608</v>
      </c>
    </row>
    <row r="348" spans="3:4">
      <c r="C348">
        <v>336</v>
      </c>
      <c r="D348" t="s">
        <v>603</v>
      </c>
    </row>
    <row r="349" spans="3:4">
      <c r="C349">
        <v>337</v>
      </c>
      <c r="D349" t="s">
        <v>610</v>
      </c>
    </row>
    <row r="350" spans="3:4">
      <c r="C350">
        <v>338</v>
      </c>
      <c r="D350" t="s">
        <v>603</v>
      </c>
    </row>
    <row r="351" spans="3:4">
      <c r="C351">
        <v>339</v>
      </c>
      <c r="D351" t="s">
        <v>604</v>
      </c>
    </row>
    <row r="352" spans="3:4">
      <c r="C352">
        <v>340</v>
      </c>
      <c r="D352" t="s">
        <v>608</v>
      </c>
    </row>
    <row r="353" spans="3:4">
      <c r="C353">
        <v>341</v>
      </c>
      <c r="D353" t="s">
        <v>608</v>
      </c>
    </row>
    <row r="354" spans="3:4">
      <c r="C354">
        <v>342</v>
      </c>
      <c r="D354" t="s">
        <v>603</v>
      </c>
    </row>
    <row r="355" spans="3:4">
      <c r="C355">
        <v>343</v>
      </c>
      <c r="D355" t="s">
        <v>606</v>
      </c>
    </row>
    <row r="356" spans="3:4">
      <c r="C356">
        <v>344</v>
      </c>
      <c r="D356" t="s">
        <v>605</v>
      </c>
    </row>
    <row r="357" spans="3:4">
      <c r="C357">
        <v>345</v>
      </c>
      <c r="D357" t="s">
        <v>606</v>
      </c>
    </row>
    <row r="358" spans="3:4">
      <c r="C358">
        <v>346</v>
      </c>
      <c r="D358" t="s">
        <v>606</v>
      </c>
    </row>
    <row r="359" spans="3:4">
      <c r="C359">
        <v>347</v>
      </c>
      <c r="D359" t="s">
        <v>607</v>
      </c>
    </row>
    <row r="360" spans="3:4">
      <c r="C360">
        <v>348</v>
      </c>
      <c r="D360" t="s">
        <v>605</v>
      </c>
    </row>
    <row r="361" spans="3:4">
      <c r="C361">
        <v>349</v>
      </c>
      <c r="D361" t="s">
        <v>606</v>
      </c>
    </row>
    <row r="362" spans="3:4">
      <c r="C362">
        <v>350</v>
      </c>
      <c r="D362" t="s">
        <v>606</v>
      </c>
    </row>
    <row r="363" spans="3:4">
      <c r="C363">
        <v>351</v>
      </c>
      <c r="D363" t="s">
        <v>609</v>
      </c>
    </row>
    <row r="364" spans="3:4">
      <c r="C364">
        <v>352</v>
      </c>
      <c r="D364" t="s">
        <v>606</v>
      </c>
    </row>
    <row r="365" spans="3:4">
      <c r="C365">
        <v>353</v>
      </c>
      <c r="D365" t="s">
        <v>604</v>
      </c>
    </row>
    <row r="366" spans="3:4">
      <c r="C366">
        <v>354</v>
      </c>
      <c r="D366" t="s">
        <v>606</v>
      </c>
    </row>
    <row r="367" spans="3:4">
      <c r="C367">
        <v>355</v>
      </c>
      <c r="D367" t="s">
        <v>603</v>
      </c>
    </row>
    <row r="368" spans="3:4">
      <c r="C368">
        <v>356</v>
      </c>
      <c r="D368" t="s">
        <v>603</v>
      </c>
    </row>
    <row r="369" spans="3:4">
      <c r="C369">
        <v>357</v>
      </c>
      <c r="D369" t="s">
        <v>604</v>
      </c>
    </row>
    <row r="370" spans="3:4">
      <c r="C370">
        <v>358</v>
      </c>
      <c r="D370" t="s">
        <v>610</v>
      </c>
    </row>
    <row r="371" spans="3:4">
      <c r="C371">
        <v>359</v>
      </c>
      <c r="D371" t="s">
        <v>605</v>
      </c>
    </row>
    <row r="372" spans="3:4">
      <c r="C372">
        <v>360</v>
      </c>
      <c r="D372" t="s">
        <v>604</v>
      </c>
    </row>
    <row r="373" spans="3:4">
      <c r="C373">
        <v>361</v>
      </c>
      <c r="D373" t="s">
        <v>603</v>
      </c>
    </row>
    <row r="374" spans="3:4">
      <c r="C374">
        <v>362</v>
      </c>
      <c r="D374" t="s">
        <v>607</v>
      </c>
    </row>
    <row r="375" spans="3:4">
      <c r="C375">
        <v>363</v>
      </c>
      <c r="D375" t="s">
        <v>603</v>
      </c>
    </row>
    <row r="376" spans="3:4">
      <c r="C376">
        <v>364</v>
      </c>
      <c r="D376" t="s">
        <v>605</v>
      </c>
    </row>
    <row r="377" spans="3:4">
      <c r="C377">
        <v>365</v>
      </c>
      <c r="D377" t="s">
        <v>605</v>
      </c>
    </row>
    <row r="378" spans="3:4">
      <c r="C378">
        <v>366</v>
      </c>
      <c r="D378" t="s">
        <v>605</v>
      </c>
    </row>
    <row r="379" spans="3:4">
      <c r="C379">
        <v>367</v>
      </c>
      <c r="D379" t="s">
        <v>610</v>
      </c>
    </row>
    <row r="380" spans="3:4">
      <c r="C380">
        <v>368</v>
      </c>
      <c r="D380" t="s">
        <v>603</v>
      </c>
    </row>
    <row r="381" spans="3:4">
      <c r="C381">
        <v>369</v>
      </c>
      <c r="D381" t="s">
        <v>607</v>
      </c>
    </row>
    <row r="382" spans="3:4">
      <c r="C382">
        <v>370</v>
      </c>
      <c r="D382" t="s">
        <v>605</v>
      </c>
    </row>
    <row r="383" spans="3:4">
      <c r="C383">
        <v>371</v>
      </c>
      <c r="D383" t="s">
        <v>609</v>
      </c>
    </row>
    <row r="384" spans="3:4">
      <c r="C384">
        <v>372</v>
      </c>
      <c r="D384" t="s">
        <v>605</v>
      </c>
    </row>
    <row r="385" spans="3:4">
      <c r="C385">
        <v>373</v>
      </c>
      <c r="D385" t="s">
        <v>605</v>
      </c>
    </row>
    <row r="386" spans="3:4">
      <c r="C386">
        <v>374</v>
      </c>
      <c r="D386" t="s">
        <v>605</v>
      </c>
    </row>
    <row r="387" spans="3:4">
      <c r="C387">
        <v>375</v>
      </c>
      <c r="D387" t="s">
        <v>607</v>
      </c>
    </row>
    <row r="388" spans="3:4">
      <c r="C388">
        <v>376</v>
      </c>
      <c r="D388" t="s">
        <v>603</v>
      </c>
    </row>
    <row r="389" spans="3:4">
      <c r="C389">
        <v>377</v>
      </c>
      <c r="D389" t="s">
        <v>609</v>
      </c>
    </row>
    <row r="390" spans="3:4">
      <c r="C390">
        <v>378</v>
      </c>
      <c r="D390" t="s">
        <v>605</v>
      </c>
    </row>
    <row r="391" spans="3:4">
      <c r="C391">
        <v>379</v>
      </c>
      <c r="D391" t="s">
        <v>608</v>
      </c>
    </row>
    <row r="392" spans="3:4">
      <c r="C392">
        <v>380</v>
      </c>
      <c r="D392" t="s">
        <v>603</v>
      </c>
    </row>
    <row r="393" spans="3:4">
      <c r="C393">
        <v>381</v>
      </c>
      <c r="D393" t="s">
        <v>606</v>
      </c>
    </row>
    <row r="394" spans="3:4">
      <c r="C394">
        <v>382</v>
      </c>
      <c r="D394" t="s">
        <v>603</v>
      </c>
    </row>
    <row r="395" spans="3:4">
      <c r="C395">
        <v>383</v>
      </c>
      <c r="D395" t="s">
        <v>606</v>
      </c>
    </row>
    <row r="396" spans="3:4">
      <c r="C396">
        <v>384</v>
      </c>
      <c r="D396" t="s">
        <v>603</v>
      </c>
    </row>
    <row r="397" spans="3:4">
      <c r="C397">
        <v>385</v>
      </c>
      <c r="D397" t="s">
        <v>607</v>
      </c>
    </row>
    <row r="398" spans="3:4">
      <c r="C398">
        <v>386</v>
      </c>
      <c r="D398" t="s">
        <v>604</v>
      </c>
    </row>
    <row r="399" spans="3:4">
      <c r="C399">
        <v>387</v>
      </c>
      <c r="D399" t="s">
        <v>603</v>
      </c>
    </row>
    <row r="400" spans="3:4">
      <c r="C400">
        <v>388</v>
      </c>
      <c r="D400" t="s">
        <v>605</v>
      </c>
    </row>
    <row r="401" spans="3:4">
      <c r="C401">
        <v>389</v>
      </c>
      <c r="D401" t="s">
        <v>610</v>
      </c>
    </row>
    <row r="402" spans="3:4">
      <c r="C402">
        <v>390</v>
      </c>
      <c r="D402" t="s">
        <v>604</v>
      </c>
    </row>
    <row r="403" spans="3:4">
      <c r="C403">
        <v>391</v>
      </c>
      <c r="D403" t="s">
        <v>603</v>
      </c>
    </row>
    <row r="404" spans="3:4">
      <c r="C404">
        <v>392</v>
      </c>
      <c r="D404" t="s">
        <v>607</v>
      </c>
    </row>
    <row r="405" spans="3:4">
      <c r="C405">
        <v>393</v>
      </c>
      <c r="D405" t="s">
        <v>604</v>
      </c>
    </row>
    <row r="406" spans="3:4">
      <c r="C406">
        <v>394</v>
      </c>
      <c r="D406" t="s">
        <v>604</v>
      </c>
    </row>
    <row r="407" spans="3:4">
      <c r="C407">
        <v>395</v>
      </c>
      <c r="D407" t="s">
        <v>604</v>
      </c>
    </row>
    <row r="408" spans="3:4">
      <c r="C408">
        <v>396</v>
      </c>
      <c r="D408" t="s">
        <v>609</v>
      </c>
    </row>
    <row r="409" spans="3:4">
      <c r="C409">
        <v>397</v>
      </c>
      <c r="D409" t="s">
        <v>603</v>
      </c>
    </row>
    <row r="410" spans="3:4">
      <c r="C410">
        <v>398</v>
      </c>
      <c r="D410" t="s">
        <v>607</v>
      </c>
    </row>
    <row r="411" spans="3:4">
      <c r="C411">
        <v>399</v>
      </c>
      <c r="D411" t="s">
        <v>604</v>
      </c>
    </row>
    <row r="412" spans="3:4">
      <c r="C412">
        <v>400</v>
      </c>
      <c r="D412" t="s">
        <v>609</v>
      </c>
    </row>
    <row r="413" spans="3:4">
      <c r="C413">
        <v>401</v>
      </c>
      <c r="D413" t="s">
        <v>605</v>
      </c>
    </row>
    <row r="414" spans="3:4">
      <c r="C414">
        <v>402</v>
      </c>
      <c r="D414" t="s">
        <v>607</v>
      </c>
    </row>
    <row r="415" spans="3:4">
      <c r="C415">
        <v>403</v>
      </c>
      <c r="D415" t="s">
        <v>603</v>
      </c>
    </row>
    <row r="416" spans="3:4">
      <c r="C416">
        <v>404</v>
      </c>
      <c r="D416" t="s">
        <v>603</v>
      </c>
    </row>
    <row r="417" spans="3:4">
      <c r="C417">
        <v>405</v>
      </c>
      <c r="D417" t="s">
        <v>610</v>
      </c>
    </row>
    <row r="418" spans="3:4">
      <c r="C418">
        <v>406</v>
      </c>
      <c r="D418" t="s">
        <v>606</v>
      </c>
    </row>
    <row r="419" spans="3:4">
      <c r="C419">
        <v>407</v>
      </c>
      <c r="D419" t="s">
        <v>605</v>
      </c>
    </row>
    <row r="420" spans="3:4">
      <c r="C420">
        <v>408</v>
      </c>
      <c r="D420" t="s">
        <v>604</v>
      </c>
    </row>
    <row r="421" spans="3:4">
      <c r="C421">
        <v>409</v>
      </c>
      <c r="D421" t="s">
        <v>603</v>
      </c>
    </row>
    <row r="422" spans="3:4">
      <c r="C422">
        <v>410</v>
      </c>
      <c r="D422" t="s">
        <v>609</v>
      </c>
    </row>
    <row r="423" spans="3:4">
      <c r="C423">
        <v>411</v>
      </c>
      <c r="D423" t="s">
        <v>605</v>
      </c>
    </row>
    <row r="424" spans="3:4">
      <c r="C424">
        <v>412</v>
      </c>
      <c r="D424" t="s">
        <v>604</v>
      </c>
    </row>
    <row r="425" spans="3:4">
      <c r="C425">
        <v>413</v>
      </c>
      <c r="D425" t="s">
        <v>609</v>
      </c>
    </row>
    <row r="426" spans="3:4">
      <c r="C426">
        <v>414</v>
      </c>
      <c r="D426" t="s">
        <v>607</v>
      </c>
    </row>
    <row r="427" spans="3:4">
      <c r="C427">
        <v>415</v>
      </c>
      <c r="D427" t="s">
        <v>606</v>
      </c>
    </row>
    <row r="428" spans="3:4">
      <c r="C428">
        <v>416</v>
      </c>
      <c r="D428" t="s">
        <v>606</v>
      </c>
    </row>
    <row r="429" spans="3:4">
      <c r="C429">
        <v>417</v>
      </c>
      <c r="D429" t="s">
        <v>606</v>
      </c>
    </row>
    <row r="430" spans="3:4">
      <c r="C430">
        <v>418</v>
      </c>
      <c r="D430" t="s">
        <v>606</v>
      </c>
    </row>
    <row r="431" spans="3:4">
      <c r="C431">
        <v>419</v>
      </c>
      <c r="D431" t="s">
        <v>604</v>
      </c>
    </row>
    <row r="432" spans="3:4">
      <c r="C432">
        <v>420</v>
      </c>
      <c r="D432" t="s">
        <v>603</v>
      </c>
    </row>
    <row r="433" spans="3:4">
      <c r="C433">
        <v>421</v>
      </c>
      <c r="D433" t="s">
        <v>607</v>
      </c>
    </row>
    <row r="434" spans="3:4">
      <c r="C434">
        <v>422</v>
      </c>
      <c r="D434" t="s">
        <v>609</v>
      </c>
    </row>
    <row r="435" spans="3:4">
      <c r="C435">
        <v>423</v>
      </c>
      <c r="D435" t="s">
        <v>605</v>
      </c>
    </row>
    <row r="436" spans="3:4">
      <c r="C436">
        <v>424</v>
      </c>
      <c r="D436" t="s">
        <v>605</v>
      </c>
    </row>
    <row r="437" spans="3:4">
      <c r="C437">
        <v>425</v>
      </c>
      <c r="D437" t="s">
        <v>606</v>
      </c>
    </row>
    <row r="438" spans="3:4">
      <c r="C438">
        <v>426</v>
      </c>
      <c r="D438" t="s">
        <v>606</v>
      </c>
    </row>
    <row r="439" spans="3:4">
      <c r="C439">
        <v>427</v>
      </c>
      <c r="D439" t="s">
        <v>605</v>
      </c>
    </row>
    <row r="440" spans="3:4">
      <c r="C440">
        <v>428</v>
      </c>
      <c r="D440" t="s">
        <v>604</v>
      </c>
    </row>
    <row r="441" spans="3:4">
      <c r="C441">
        <v>429</v>
      </c>
      <c r="D441" t="s">
        <v>603</v>
      </c>
    </row>
    <row r="442" spans="3:4">
      <c r="C442">
        <v>430</v>
      </c>
      <c r="D442" t="s">
        <v>606</v>
      </c>
    </row>
    <row r="443" spans="3:4">
      <c r="C443">
        <v>431</v>
      </c>
      <c r="D443" t="s">
        <v>607</v>
      </c>
    </row>
    <row r="444" spans="3:4">
      <c r="C444">
        <v>432</v>
      </c>
      <c r="D444" t="s">
        <v>604</v>
      </c>
    </row>
    <row r="445" spans="3:4">
      <c r="C445">
        <v>433</v>
      </c>
      <c r="D445" t="s">
        <v>608</v>
      </c>
    </row>
    <row r="446" spans="3:4">
      <c r="C446">
        <v>434</v>
      </c>
      <c r="D446" t="s">
        <v>606</v>
      </c>
    </row>
    <row r="447" spans="3:4">
      <c r="C447">
        <v>435</v>
      </c>
      <c r="D447" t="s">
        <v>603</v>
      </c>
    </row>
    <row r="448" spans="3:4">
      <c r="C448">
        <v>436</v>
      </c>
      <c r="D448" t="s">
        <v>606</v>
      </c>
    </row>
    <row r="449" spans="3:4">
      <c r="C449">
        <v>437</v>
      </c>
      <c r="D449" t="s">
        <v>606</v>
      </c>
    </row>
    <row r="450" spans="3:4">
      <c r="C450">
        <v>438</v>
      </c>
      <c r="D450" t="s">
        <v>607</v>
      </c>
    </row>
    <row r="451" spans="3:4">
      <c r="C451">
        <v>439</v>
      </c>
      <c r="D451" t="s">
        <v>604</v>
      </c>
    </row>
    <row r="452" spans="3:4">
      <c r="C452">
        <v>440</v>
      </c>
      <c r="D452" t="s">
        <v>608</v>
      </c>
    </row>
    <row r="453" spans="3:4">
      <c r="C453">
        <v>441</v>
      </c>
      <c r="D453" t="s">
        <v>603</v>
      </c>
    </row>
    <row r="454" spans="3:4">
      <c r="C454">
        <v>442</v>
      </c>
      <c r="D454" t="s">
        <v>606</v>
      </c>
    </row>
    <row r="455" spans="3:4">
      <c r="C455">
        <v>443</v>
      </c>
      <c r="D455" t="s">
        <v>605</v>
      </c>
    </row>
    <row r="456" spans="3:4">
      <c r="C456">
        <v>444</v>
      </c>
      <c r="D456" t="s">
        <v>604</v>
      </c>
    </row>
    <row r="457" spans="3:4">
      <c r="C457">
        <v>445</v>
      </c>
      <c r="D457" t="s">
        <v>604</v>
      </c>
    </row>
    <row r="458" spans="3:4">
      <c r="C458">
        <v>446</v>
      </c>
      <c r="D458" t="s">
        <v>608</v>
      </c>
    </row>
    <row r="459" spans="3:4">
      <c r="C459">
        <v>447</v>
      </c>
      <c r="D459" t="s">
        <v>605</v>
      </c>
    </row>
    <row r="460" spans="3:4">
      <c r="C460">
        <v>448</v>
      </c>
      <c r="D460" t="s">
        <v>604</v>
      </c>
    </row>
    <row r="461" spans="3:4">
      <c r="C461">
        <v>449</v>
      </c>
      <c r="D461" t="s">
        <v>605</v>
      </c>
    </row>
    <row r="462" spans="3:4">
      <c r="C462">
        <v>450</v>
      </c>
      <c r="D462" t="s">
        <v>605</v>
      </c>
    </row>
    <row r="463" spans="3:4">
      <c r="C463">
        <v>451</v>
      </c>
      <c r="D463" t="s">
        <v>606</v>
      </c>
    </row>
    <row r="464" spans="3:4">
      <c r="C464">
        <v>452</v>
      </c>
      <c r="D464" t="s">
        <v>605</v>
      </c>
    </row>
    <row r="465" spans="3:4">
      <c r="C465">
        <v>453</v>
      </c>
      <c r="D465" t="s">
        <v>605</v>
      </c>
    </row>
    <row r="466" spans="3:4">
      <c r="C466">
        <v>454</v>
      </c>
      <c r="D466" t="s">
        <v>610</v>
      </c>
    </row>
    <row r="467" spans="3:4">
      <c r="C467">
        <v>455</v>
      </c>
      <c r="D467" t="s">
        <v>609</v>
      </c>
    </row>
    <row r="468" spans="3:4">
      <c r="C468">
        <v>456</v>
      </c>
      <c r="D468" t="s">
        <v>605</v>
      </c>
    </row>
    <row r="469" spans="3:4">
      <c r="C469">
        <v>457</v>
      </c>
      <c r="D469" t="s">
        <v>607</v>
      </c>
    </row>
    <row r="470" spans="3:4">
      <c r="C470">
        <v>458</v>
      </c>
      <c r="D470" t="s">
        <v>605</v>
      </c>
    </row>
    <row r="471" spans="3:4">
      <c r="C471">
        <v>459</v>
      </c>
      <c r="D471" t="s">
        <v>604</v>
      </c>
    </row>
    <row r="472" spans="3:4">
      <c r="C472">
        <v>460</v>
      </c>
      <c r="D472" t="s">
        <v>605</v>
      </c>
    </row>
    <row r="473" spans="3:4">
      <c r="C473">
        <v>461</v>
      </c>
      <c r="D473" t="s">
        <v>603</v>
      </c>
    </row>
    <row r="474" spans="3:4">
      <c r="C474">
        <v>462</v>
      </c>
      <c r="D474" t="s">
        <v>605</v>
      </c>
    </row>
    <row r="475" spans="3:4">
      <c r="C475">
        <v>463</v>
      </c>
      <c r="D475" t="s">
        <v>608</v>
      </c>
    </row>
    <row r="476" spans="3:4">
      <c r="C476">
        <v>464</v>
      </c>
      <c r="D476" t="s">
        <v>606</v>
      </c>
    </row>
    <row r="477" spans="3:4">
      <c r="C477">
        <v>465</v>
      </c>
      <c r="D477" t="s">
        <v>605</v>
      </c>
    </row>
    <row r="478" spans="3:4">
      <c r="C478">
        <v>466</v>
      </c>
      <c r="D478" t="s">
        <v>609</v>
      </c>
    </row>
    <row r="479" spans="3:4">
      <c r="C479">
        <v>467</v>
      </c>
      <c r="D479" t="s">
        <v>606</v>
      </c>
    </row>
    <row r="480" spans="3:4">
      <c r="C480">
        <v>468</v>
      </c>
      <c r="D480" t="s">
        <v>609</v>
      </c>
    </row>
    <row r="481" spans="3:4">
      <c r="C481">
        <v>469</v>
      </c>
      <c r="D481" t="s">
        <v>607</v>
      </c>
    </row>
    <row r="482" spans="3:4">
      <c r="C482">
        <v>470</v>
      </c>
      <c r="D482" t="s">
        <v>603</v>
      </c>
    </row>
    <row r="483" spans="3:4">
      <c r="C483">
        <v>471</v>
      </c>
      <c r="D483" t="s">
        <v>607</v>
      </c>
    </row>
    <row r="484" spans="3:4">
      <c r="C484">
        <v>472</v>
      </c>
      <c r="D484" t="s">
        <v>608</v>
      </c>
    </row>
    <row r="485" spans="3:4">
      <c r="C485">
        <v>473</v>
      </c>
      <c r="D485" t="s">
        <v>605</v>
      </c>
    </row>
    <row r="486" spans="3:4">
      <c r="C486">
        <v>474</v>
      </c>
      <c r="D486" t="s">
        <v>604</v>
      </c>
    </row>
    <row r="487" spans="3:4">
      <c r="C487">
        <v>475</v>
      </c>
      <c r="D487" t="s">
        <v>605</v>
      </c>
    </row>
    <row r="488" spans="3:4">
      <c r="C488">
        <v>476</v>
      </c>
      <c r="D488" t="s">
        <v>606</v>
      </c>
    </row>
    <row r="489" spans="3:4">
      <c r="C489">
        <v>477</v>
      </c>
      <c r="D489" t="s">
        <v>607</v>
      </c>
    </row>
    <row r="490" spans="3:4">
      <c r="C490">
        <v>478</v>
      </c>
      <c r="D490" t="s">
        <v>606</v>
      </c>
    </row>
    <row r="491" spans="3:4">
      <c r="C491">
        <v>479</v>
      </c>
      <c r="D491" t="s">
        <v>606</v>
      </c>
    </row>
    <row r="492" spans="3:4">
      <c r="C492">
        <v>480</v>
      </c>
      <c r="D492" t="s">
        <v>605</v>
      </c>
    </row>
    <row r="493" spans="3:4">
      <c r="C493">
        <v>481</v>
      </c>
      <c r="D493" t="s">
        <v>604</v>
      </c>
    </row>
    <row r="494" spans="3:4">
      <c r="C494">
        <v>482</v>
      </c>
      <c r="D494" t="s">
        <v>606</v>
      </c>
    </row>
    <row r="495" spans="3:4">
      <c r="C495">
        <v>483</v>
      </c>
      <c r="D495" t="s">
        <v>604</v>
      </c>
    </row>
    <row r="496" spans="3:4">
      <c r="C496">
        <v>484</v>
      </c>
      <c r="D496" t="s">
        <v>604</v>
      </c>
    </row>
    <row r="497" spans="3:4">
      <c r="C497">
        <v>485</v>
      </c>
      <c r="D497" t="s">
        <v>604</v>
      </c>
    </row>
    <row r="498" spans="3:4">
      <c r="C498">
        <v>486</v>
      </c>
      <c r="D498" t="s">
        <v>605</v>
      </c>
    </row>
    <row r="499" spans="3:4">
      <c r="C499">
        <v>487</v>
      </c>
      <c r="D499" t="s">
        <v>604</v>
      </c>
    </row>
    <row r="500" spans="3:4">
      <c r="C500">
        <v>488</v>
      </c>
      <c r="D500" t="s">
        <v>606</v>
      </c>
    </row>
    <row r="501" spans="3:4">
      <c r="C501">
        <v>489</v>
      </c>
      <c r="D501" t="s">
        <v>609</v>
      </c>
    </row>
    <row r="502" spans="3:4">
      <c r="C502">
        <v>490</v>
      </c>
      <c r="D502" t="s">
        <v>605</v>
      </c>
    </row>
    <row r="503" spans="3:4">
      <c r="C503">
        <v>491</v>
      </c>
      <c r="D503" t="s">
        <v>604</v>
      </c>
    </row>
    <row r="504" spans="3:4">
      <c r="C504">
        <v>492</v>
      </c>
      <c r="D504" t="s">
        <v>609</v>
      </c>
    </row>
    <row r="505" spans="3:4">
      <c r="C505">
        <v>493</v>
      </c>
      <c r="D505" t="s">
        <v>609</v>
      </c>
    </row>
    <row r="506" spans="3:4">
      <c r="C506">
        <v>494</v>
      </c>
      <c r="D506" t="s">
        <v>607</v>
      </c>
    </row>
    <row r="507" spans="3:4">
      <c r="C507">
        <v>495</v>
      </c>
      <c r="D507" t="s">
        <v>603</v>
      </c>
    </row>
    <row r="508" spans="3:4">
      <c r="C508">
        <v>496</v>
      </c>
      <c r="D508" t="s">
        <v>603</v>
      </c>
    </row>
    <row r="509" spans="3:4">
      <c r="C509">
        <v>497</v>
      </c>
      <c r="D509" t="s">
        <v>605</v>
      </c>
    </row>
    <row r="510" spans="3:4">
      <c r="C510">
        <v>498</v>
      </c>
      <c r="D510" t="s">
        <v>607</v>
      </c>
    </row>
    <row r="511" spans="3:4">
      <c r="C511">
        <v>499</v>
      </c>
      <c r="D511" t="s">
        <v>606</v>
      </c>
    </row>
    <row r="512" spans="3:4">
      <c r="C512">
        <v>500</v>
      </c>
      <c r="D512" t="s">
        <v>603</v>
      </c>
    </row>
  </sheetData>
  <pageMargins left="0.7" right="0.7" top="0.75" bottom="0.75" header="0.3" footer="0.3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D12:E5012"/>
  <sheetViews>
    <sheetView workbookViewId="0">
      <selection activeCell="I24" sqref="I24"/>
    </sheetView>
  </sheetViews>
  <sheetFormatPr defaultRowHeight="15"/>
  <sheetData>
    <row r="12" spans="4:5">
      <c r="D12" t="s">
        <v>6</v>
      </c>
      <c r="E12" t="s">
        <v>614</v>
      </c>
    </row>
    <row r="13" spans="4:5">
      <c r="D13">
        <v>1</v>
      </c>
      <c r="E13">
        <v>78</v>
      </c>
    </row>
    <row r="14" spans="4:5">
      <c r="D14">
        <v>2</v>
      </c>
      <c r="E14">
        <v>62</v>
      </c>
    </row>
    <row r="15" spans="4:5">
      <c r="D15">
        <v>3</v>
      </c>
      <c r="E15">
        <v>5</v>
      </c>
    </row>
    <row r="16" spans="4:5">
      <c r="D16">
        <v>4</v>
      </c>
      <c r="E16">
        <v>73</v>
      </c>
    </row>
    <row r="17" spans="4:5">
      <c r="D17">
        <v>5</v>
      </c>
      <c r="E17">
        <v>16</v>
      </c>
    </row>
    <row r="18" spans="4:5">
      <c r="D18">
        <v>6</v>
      </c>
      <c r="E18">
        <v>4</v>
      </c>
    </row>
    <row r="19" spans="4:5">
      <c r="D19">
        <v>7</v>
      </c>
      <c r="E19">
        <v>52</v>
      </c>
    </row>
    <row r="20" spans="4:5">
      <c r="D20">
        <v>8</v>
      </c>
      <c r="E20">
        <v>10</v>
      </c>
    </row>
    <row r="21" spans="4:5">
      <c r="D21">
        <v>9</v>
      </c>
      <c r="E21">
        <v>59</v>
      </c>
    </row>
    <row r="22" spans="4:5">
      <c r="D22">
        <v>10</v>
      </c>
      <c r="E22">
        <v>42</v>
      </c>
    </row>
    <row r="23" spans="4:5">
      <c r="D23">
        <v>11</v>
      </c>
      <c r="E23">
        <v>7</v>
      </c>
    </row>
    <row r="24" spans="4:5">
      <c r="D24">
        <v>12</v>
      </c>
      <c r="E24">
        <v>2</v>
      </c>
    </row>
    <row r="25" spans="4:5">
      <c r="D25">
        <v>13</v>
      </c>
      <c r="E25">
        <v>28</v>
      </c>
    </row>
    <row r="26" spans="4:5">
      <c r="D26">
        <v>14</v>
      </c>
      <c r="E26">
        <v>35</v>
      </c>
    </row>
    <row r="27" spans="4:5">
      <c r="D27">
        <v>15</v>
      </c>
      <c r="E27">
        <v>45</v>
      </c>
    </row>
    <row r="28" spans="4:5">
      <c r="D28">
        <v>16</v>
      </c>
      <c r="E28">
        <v>39</v>
      </c>
    </row>
    <row r="29" spans="4:5">
      <c r="D29">
        <v>17</v>
      </c>
      <c r="E29">
        <v>4</v>
      </c>
    </row>
    <row r="30" spans="4:5">
      <c r="D30">
        <v>18</v>
      </c>
      <c r="E30">
        <v>0</v>
      </c>
    </row>
    <row r="31" spans="4:5">
      <c r="D31">
        <v>19</v>
      </c>
      <c r="E31">
        <v>57</v>
      </c>
    </row>
    <row r="32" spans="4:5">
      <c r="D32">
        <v>20</v>
      </c>
      <c r="E32">
        <v>10</v>
      </c>
    </row>
    <row r="33" spans="4:5">
      <c r="D33">
        <v>21</v>
      </c>
      <c r="E33">
        <v>58</v>
      </c>
    </row>
    <row r="34" spans="4:5">
      <c r="D34">
        <v>22</v>
      </c>
      <c r="E34">
        <v>69</v>
      </c>
    </row>
    <row r="35" spans="4:5">
      <c r="D35">
        <v>23</v>
      </c>
      <c r="E35">
        <v>33</v>
      </c>
    </row>
    <row r="36" spans="4:5">
      <c r="D36">
        <v>24</v>
      </c>
      <c r="E36">
        <v>20</v>
      </c>
    </row>
    <row r="37" spans="4:5">
      <c r="D37">
        <v>25</v>
      </c>
      <c r="E37">
        <v>9</v>
      </c>
    </row>
    <row r="38" spans="4:5">
      <c r="D38">
        <v>26</v>
      </c>
      <c r="E38">
        <v>11</v>
      </c>
    </row>
    <row r="39" spans="4:5">
      <c r="D39">
        <v>27</v>
      </c>
      <c r="E39">
        <v>22</v>
      </c>
    </row>
    <row r="40" spans="4:5">
      <c r="D40">
        <v>28</v>
      </c>
      <c r="E40">
        <v>74</v>
      </c>
    </row>
    <row r="41" spans="4:5">
      <c r="D41">
        <v>29</v>
      </c>
      <c r="E41">
        <v>34</v>
      </c>
    </row>
    <row r="42" spans="4:5">
      <c r="D42">
        <v>30</v>
      </c>
      <c r="E42">
        <v>0</v>
      </c>
    </row>
    <row r="43" spans="4:5">
      <c r="D43">
        <v>31</v>
      </c>
      <c r="E43">
        <v>62</v>
      </c>
    </row>
    <row r="44" spans="4:5">
      <c r="D44">
        <v>32</v>
      </c>
      <c r="E44">
        <v>64</v>
      </c>
    </row>
    <row r="45" spans="4:5">
      <c r="D45">
        <v>33</v>
      </c>
      <c r="E45">
        <v>13</v>
      </c>
    </row>
    <row r="46" spans="4:5">
      <c r="D46">
        <v>34</v>
      </c>
      <c r="E46">
        <v>49</v>
      </c>
    </row>
    <row r="47" spans="4:5">
      <c r="D47">
        <v>35</v>
      </c>
      <c r="E47">
        <v>21</v>
      </c>
    </row>
    <row r="48" spans="4:5">
      <c r="D48">
        <v>36</v>
      </c>
      <c r="E48">
        <v>46</v>
      </c>
    </row>
    <row r="49" spans="4:5">
      <c r="D49">
        <v>37</v>
      </c>
      <c r="E49">
        <v>51</v>
      </c>
    </row>
    <row r="50" spans="4:5">
      <c r="D50">
        <v>38</v>
      </c>
      <c r="E50">
        <v>26</v>
      </c>
    </row>
    <row r="51" spans="4:5">
      <c r="D51">
        <v>39</v>
      </c>
      <c r="E51">
        <v>69</v>
      </c>
    </row>
    <row r="52" spans="4:5">
      <c r="D52">
        <v>40</v>
      </c>
      <c r="E52">
        <v>55</v>
      </c>
    </row>
    <row r="53" spans="4:5">
      <c r="D53">
        <v>41</v>
      </c>
      <c r="E53">
        <v>75</v>
      </c>
    </row>
    <row r="54" spans="4:5">
      <c r="D54">
        <v>42</v>
      </c>
      <c r="E54">
        <v>6</v>
      </c>
    </row>
    <row r="55" spans="4:5">
      <c r="D55">
        <v>43</v>
      </c>
      <c r="E55">
        <v>10</v>
      </c>
    </row>
    <row r="56" spans="4:5">
      <c r="D56">
        <v>44</v>
      </c>
      <c r="E56">
        <v>36</v>
      </c>
    </row>
    <row r="57" spans="4:5">
      <c r="D57">
        <v>45</v>
      </c>
      <c r="E57">
        <v>42</v>
      </c>
    </row>
    <row r="58" spans="4:5">
      <c r="D58">
        <v>46</v>
      </c>
      <c r="E58">
        <v>0</v>
      </c>
    </row>
    <row r="59" spans="4:5">
      <c r="D59">
        <v>47</v>
      </c>
      <c r="E59">
        <v>67</v>
      </c>
    </row>
    <row r="60" spans="4:5">
      <c r="D60">
        <v>48</v>
      </c>
      <c r="E60">
        <v>18</v>
      </c>
    </row>
    <row r="61" spans="4:5">
      <c r="D61">
        <v>49</v>
      </c>
      <c r="E61">
        <v>48</v>
      </c>
    </row>
    <row r="62" spans="4:5">
      <c r="D62">
        <v>50</v>
      </c>
      <c r="E62">
        <v>11</v>
      </c>
    </row>
    <row r="63" spans="4:5">
      <c r="D63">
        <v>51</v>
      </c>
      <c r="E63">
        <v>60</v>
      </c>
    </row>
    <row r="64" spans="4:5">
      <c r="D64">
        <v>52</v>
      </c>
      <c r="E64">
        <v>11</v>
      </c>
    </row>
    <row r="65" spans="4:5">
      <c r="D65">
        <v>53</v>
      </c>
      <c r="E65">
        <v>52</v>
      </c>
    </row>
    <row r="66" spans="4:5">
      <c r="D66">
        <v>54</v>
      </c>
      <c r="E66">
        <v>20</v>
      </c>
    </row>
    <row r="67" spans="4:5">
      <c r="D67">
        <v>55</v>
      </c>
      <c r="E67">
        <v>16</v>
      </c>
    </row>
    <row r="68" spans="4:5">
      <c r="D68">
        <v>56</v>
      </c>
      <c r="E68">
        <v>44</v>
      </c>
    </row>
    <row r="69" spans="4:5">
      <c r="D69">
        <v>57</v>
      </c>
      <c r="E69">
        <v>61</v>
      </c>
    </row>
    <row r="70" spans="4:5">
      <c r="D70">
        <v>58</v>
      </c>
      <c r="E70">
        <v>41</v>
      </c>
    </row>
    <row r="71" spans="4:5">
      <c r="D71">
        <v>59</v>
      </c>
      <c r="E71">
        <v>38</v>
      </c>
    </row>
    <row r="72" spans="4:5">
      <c r="D72">
        <v>60</v>
      </c>
      <c r="E72">
        <v>16</v>
      </c>
    </row>
    <row r="73" spans="4:5">
      <c r="D73">
        <v>61</v>
      </c>
      <c r="E73">
        <v>83</v>
      </c>
    </row>
    <row r="74" spans="4:5">
      <c r="D74">
        <v>62</v>
      </c>
      <c r="E74">
        <v>34</v>
      </c>
    </row>
    <row r="75" spans="4:5">
      <c r="D75">
        <v>63</v>
      </c>
      <c r="E75">
        <v>76</v>
      </c>
    </row>
    <row r="76" spans="4:5">
      <c r="D76">
        <v>64</v>
      </c>
      <c r="E76">
        <v>28</v>
      </c>
    </row>
    <row r="77" spans="4:5">
      <c r="D77">
        <v>65</v>
      </c>
      <c r="E77">
        <v>36</v>
      </c>
    </row>
    <row r="78" spans="4:5">
      <c r="D78">
        <v>66</v>
      </c>
      <c r="E78">
        <v>54</v>
      </c>
    </row>
    <row r="79" spans="4:5">
      <c r="D79">
        <v>67</v>
      </c>
      <c r="E79">
        <v>46</v>
      </c>
    </row>
    <row r="80" spans="4:5">
      <c r="D80">
        <v>68</v>
      </c>
      <c r="E80">
        <v>30</v>
      </c>
    </row>
    <row r="81" spans="4:5">
      <c r="D81">
        <v>69</v>
      </c>
      <c r="E81">
        <v>36</v>
      </c>
    </row>
    <row r="82" spans="4:5">
      <c r="D82">
        <v>70</v>
      </c>
      <c r="E82">
        <v>61</v>
      </c>
    </row>
    <row r="83" spans="4:5">
      <c r="D83">
        <v>71</v>
      </c>
      <c r="E83">
        <v>90</v>
      </c>
    </row>
    <row r="84" spans="4:5">
      <c r="D84">
        <v>72</v>
      </c>
      <c r="E84">
        <v>3</v>
      </c>
    </row>
    <row r="85" spans="4:5">
      <c r="D85">
        <v>73</v>
      </c>
      <c r="E85">
        <v>40</v>
      </c>
    </row>
    <row r="86" spans="4:5">
      <c r="D86">
        <v>74</v>
      </c>
      <c r="E86">
        <v>76</v>
      </c>
    </row>
    <row r="87" spans="4:5">
      <c r="D87">
        <v>75</v>
      </c>
      <c r="E87">
        <v>76</v>
      </c>
    </row>
    <row r="88" spans="4:5">
      <c r="D88">
        <v>76</v>
      </c>
      <c r="E88">
        <v>35</v>
      </c>
    </row>
    <row r="89" spans="4:5">
      <c r="D89">
        <v>77</v>
      </c>
      <c r="E89">
        <v>40</v>
      </c>
    </row>
    <row r="90" spans="4:5">
      <c r="D90">
        <v>78</v>
      </c>
      <c r="E90">
        <v>2</v>
      </c>
    </row>
    <row r="91" spans="4:5">
      <c r="D91">
        <v>79</v>
      </c>
      <c r="E91">
        <v>26</v>
      </c>
    </row>
    <row r="92" spans="4:5">
      <c r="D92">
        <v>80</v>
      </c>
      <c r="E92">
        <v>55</v>
      </c>
    </row>
    <row r="93" spans="4:5">
      <c r="D93">
        <v>81</v>
      </c>
      <c r="E93">
        <v>11</v>
      </c>
    </row>
    <row r="94" spans="4:5">
      <c r="D94">
        <v>82</v>
      </c>
      <c r="E94">
        <v>57</v>
      </c>
    </row>
    <row r="95" spans="4:5">
      <c r="D95">
        <v>83</v>
      </c>
      <c r="E95">
        <v>25</v>
      </c>
    </row>
    <row r="96" spans="4:5">
      <c r="D96">
        <v>84</v>
      </c>
      <c r="E96">
        <v>37</v>
      </c>
    </row>
    <row r="97" spans="4:5">
      <c r="D97">
        <v>85</v>
      </c>
      <c r="E97">
        <v>89</v>
      </c>
    </row>
    <row r="98" spans="4:5">
      <c r="D98">
        <v>86</v>
      </c>
      <c r="E98">
        <v>51</v>
      </c>
    </row>
    <row r="99" spans="4:5">
      <c r="D99">
        <v>87</v>
      </c>
      <c r="E99">
        <v>32</v>
      </c>
    </row>
    <row r="100" spans="4:5">
      <c r="D100">
        <v>88</v>
      </c>
      <c r="E100">
        <v>42</v>
      </c>
    </row>
    <row r="101" spans="4:5">
      <c r="D101">
        <v>89</v>
      </c>
      <c r="E101">
        <v>40</v>
      </c>
    </row>
    <row r="102" spans="4:5">
      <c r="D102">
        <v>90</v>
      </c>
      <c r="E102">
        <v>62</v>
      </c>
    </row>
    <row r="103" spans="4:5">
      <c r="D103">
        <v>91</v>
      </c>
      <c r="E103">
        <v>48</v>
      </c>
    </row>
    <row r="104" spans="4:5">
      <c r="D104">
        <v>92</v>
      </c>
      <c r="E104">
        <v>44</v>
      </c>
    </row>
    <row r="105" spans="4:5">
      <c r="D105">
        <v>93</v>
      </c>
      <c r="E105">
        <v>9</v>
      </c>
    </row>
    <row r="106" spans="4:5">
      <c r="D106">
        <v>94</v>
      </c>
      <c r="E106">
        <v>44</v>
      </c>
    </row>
    <row r="107" spans="4:5">
      <c r="D107">
        <v>95</v>
      </c>
      <c r="E107">
        <v>25</v>
      </c>
    </row>
    <row r="108" spans="4:5">
      <c r="D108">
        <v>96</v>
      </c>
      <c r="E108">
        <v>43</v>
      </c>
    </row>
    <row r="109" spans="4:5">
      <c r="D109">
        <v>97</v>
      </c>
      <c r="E109">
        <v>44</v>
      </c>
    </row>
    <row r="110" spans="4:5">
      <c r="D110">
        <v>98</v>
      </c>
      <c r="E110">
        <v>90</v>
      </c>
    </row>
    <row r="111" spans="4:5">
      <c r="D111">
        <v>99</v>
      </c>
      <c r="E111">
        <v>17</v>
      </c>
    </row>
    <row r="112" spans="4:5">
      <c r="D112">
        <v>100</v>
      </c>
      <c r="E112">
        <v>9</v>
      </c>
    </row>
    <row r="113" spans="4:5">
      <c r="D113">
        <v>101</v>
      </c>
      <c r="E113">
        <v>63</v>
      </c>
    </row>
    <row r="114" spans="4:5">
      <c r="D114">
        <v>102</v>
      </c>
      <c r="E114">
        <v>17</v>
      </c>
    </row>
    <row r="115" spans="4:5">
      <c r="D115">
        <v>103</v>
      </c>
      <c r="E115">
        <v>38</v>
      </c>
    </row>
    <row r="116" spans="4:5">
      <c r="D116">
        <v>104</v>
      </c>
      <c r="E116">
        <v>64</v>
      </c>
    </row>
    <row r="117" spans="4:5">
      <c r="D117">
        <v>105</v>
      </c>
      <c r="E117">
        <v>19</v>
      </c>
    </row>
    <row r="118" spans="4:5">
      <c r="D118">
        <v>106</v>
      </c>
      <c r="E118">
        <v>62</v>
      </c>
    </row>
    <row r="119" spans="4:5">
      <c r="D119">
        <v>107</v>
      </c>
      <c r="E119">
        <v>19</v>
      </c>
    </row>
    <row r="120" spans="4:5">
      <c r="D120">
        <v>108</v>
      </c>
      <c r="E120">
        <v>0</v>
      </c>
    </row>
    <row r="121" spans="4:5">
      <c r="D121">
        <v>109</v>
      </c>
      <c r="E121">
        <v>41</v>
      </c>
    </row>
    <row r="122" spans="4:5">
      <c r="D122">
        <v>110</v>
      </c>
      <c r="E122">
        <v>90</v>
      </c>
    </row>
    <row r="123" spans="4:5">
      <c r="D123">
        <v>111</v>
      </c>
      <c r="E123">
        <v>29</v>
      </c>
    </row>
    <row r="124" spans="4:5">
      <c r="D124">
        <v>112</v>
      </c>
      <c r="E124">
        <v>9</v>
      </c>
    </row>
    <row r="125" spans="4:5">
      <c r="D125">
        <v>113</v>
      </c>
      <c r="E125">
        <v>57</v>
      </c>
    </row>
    <row r="126" spans="4:5">
      <c r="D126">
        <v>114</v>
      </c>
      <c r="E126">
        <v>20</v>
      </c>
    </row>
    <row r="127" spans="4:5">
      <c r="D127">
        <v>115</v>
      </c>
      <c r="E127">
        <v>14</v>
      </c>
    </row>
    <row r="128" spans="4:5">
      <c r="D128">
        <v>116</v>
      </c>
      <c r="E128">
        <v>64</v>
      </c>
    </row>
    <row r="129" spans="4:5">
      <c r="D129">
        <v>117</v>
      </c>
      <c r="E129">
        <v>10</v>
      </c>
    </row>
    <row r="130" spans="4:5">
      <c r="D130">
        <v>118</v>
      </c>
      <c r="E130">
        <v>9</v>
      </c>
    </row>
    <row r="131" spans="4:5">
      <c r="D131">
        <v>119</v>
      </c>
      <c r="E131">
        <v>77</v>
      </c>
    </row>
    <row r="132" spans="4:5">
      <c r="D132">
        <v>120</v>
      </c>
      <c r="E132">
        <v>85</v>
      </c>
    </row>
    <row r="133" spans="4:5">
      <c r="D133">
        <v>121</v>
      </c>
      <c r="E133">
        <v>47</v>
      </c>
    </row>
    <row r="134" spans="4:5">
      <c r="D134">
        <v>122</v>
      </c>
      <c r="E134">
        <v>39</v>
      </c>
    </row>
    <row r="135" spans="4:5">
      <c r="D135">
        <v>123</v>
      </c>
      <c r="E135">
        <v>53</v>
      </c>
    </row>
    <row r="136" spans="4:5">
      <c r="D136">
        <v>124</v>
      </c>
      <c r="E136">
        <v>54</v>
      </c>
    </row>
    <row r="137" spans="4:5">
      <c r="D137">
        <v>125</v>
      </c>
      <c r="E137">
        <v>50</v>
      </c>
    </row>
    <row r="138" spans="4:5">
      <c r="D138">
        <v>126</v>
      </c>
      <c r="E138">
        <v>14</v>
      </c>
    </row>
    <row r="139" spans="4:5">
      <c r="D139">
        <v>127</v>
      </c>
      <c r="E139">
        <v>29</v>
      </c>
    </row>
    <row r="140" spans="4:5">
      <c r="D140">
        <v>128</v>
      </c>
      <c r="E140">
        <v>45</v>
      </c>
    </row>
    <row r="141" spans="4:5">
      <c r="D141">
        <v>129</v>
      </c>
      <c r="E141">
        <v>12</v>
      </c>
    </row>
    <row r="142" spans="4:5">
      <c r="D142">
        <v>130</v>
      </c>
      <c r="E142">
        <v>32</v>
      </c>
    </row>
    <row r="143" spans="4:5">
      <c r="D143">
        <v>131</v>
      </c>
      <c r="E143">
        <v>18</v>
      </c>
    </row>
    <row r="144" spans="4:5">
      <c r="D144">
        <v>132</v>
      </c>
      <c r="E144">
        <v>54</v>
      </c>
    </row>
    <row r="145" spans="4:5">
      <c r="D145">
        <v>133</v>
      </c>
      <c r="E145">
        <v>14</v>
      </c>
    </row>
    <row r="146" spans="4:5">
      <c r="D146">
        <v>134</v>
      </c>
      <c r="E146">
        <v>62</v>
      </c>
    </row>
    <row r="147" spans="4:5">
      <c r="D147">
        <v>135</v>
      </c>
      <c r="E147">
        <v>77</v>
      </c>
    </row>
    <row r="148" spans="4:5">
      <c r="D148">
        <v>136</v>
      </c>
      <c r="E148">
        <v>14</v>
      </c>
    </row>
    <row r="149" spans="4:5">
      <c r="D149">
        <v>137</v>
      </c>
      <c r="E149">
        <v>32</v>
      </c>
    </row>
    <row r="150" spans="4:5">
      <c r="D150">
        <v>138</v>
      </c>
      <c r="E150">
        <v>3</v>
      </c>
    </row>
    <row r="151" spans="4:5">
      <c r="D151">
        <v>139</v>
      </c>
      <c r="E151">
        <v>26</v>
      </c>
    </row>
    <row r="152" spans="4:5">
      <c r="D152">
        <v>140</v>
      </c>
      <c r="E152">
        <v>17</v>
      </c>
    </row>
    <row r="153" spans="4:5">
      <c r="D153">
        <v>141</v>
      </c>
      <c r="E153">
        <v>0</v>
      </c>
    </row>
    <row r="154" spans="4:5">
      <c r="D154">
        <v>142</v>
      </c>
      <c r="E154">
        <v>88</v>
      </c>
    </row>
    <row r="155" spans="4:5">
      <c r="D155">
        <v>143</v>
      </c>
      <c r="E155">
        <v>64</v>
      </c>
    </row>
    <row r="156" spans="4:5">
      <c r="D156">
        <v>144</v>
      </c>
      <c r="E156">
        <v>56</v>
      </c>
    </row>
    <row r="157" spans="4:5">
      <c r="D157">
        <v>145</v>
      </c>
      <c r="E157">
        <v>40</v>
      </c>
    </row>
    <row r="158" spans="4:5">
      <c r="D158">
        <v>146</v>
      </c>
      <c r="E158">
        <v>19</v>
      </c>
    </row>
    <row r="159" spans="4:5">
      <c r="D159">
        <v>147</v>
      </c>
      <c r="E159">
        <v>46</v>
      </c>
    </row>
    <row r="160" spans="4:5">
      <c r="D160">
        <v>148</v>
      </c>
      <c r="E160">
        <v>26</v>
      </c>
    </row>
    <row r="161" spans="4:5">
      <c r="D161">
        <v>149</v>
      </c>
      <c r="E161">
        <v>51</v>
      </c>
    </row>
    <row r="162" spans="4:5">
      <c r="D162">
        <v>150</v>
      </c>
      <c r="E162">
        <v>20</v>
      </c>
    </row>
    <row r="163" spans="4:5">
      <c r="D163">
        <v>151</v>
      </c>
      <c r="E163">
        <v>54</v>
      </c>
    </row>
    <row r="164" spans="4:5">
      <c r="D164">
        <v>152</v>
      </c>
      <c r="E164">
        <v>53</v>
      </c>
    </row>
    <row r="165" spans="4:5">
      <c r="D165">
        <v>153</v>
      </c>
      <c r="E165">
        <v>34</v>
      </c>
    </row>
    <row r="166" spans="4:5">
      <c r="D166">
        <v>154</v>
      </c>
      <c r="E166">
        <v>45</v>
      </c>
    </row>
    <row r="167" spans="4:5">
      <c r="D167">
        <v>155</v>
      </c>
      <c r="E167">
        <v>33</v>
      </c>
    </row>
    <row r="168" spans="4:5">
      <c r="D168">
        <v>156</v>
      </c>
      <c r="E168">
        <v>1</v>
      </c>
    </row>
    <row r="169" spans="4:5">
      <c r="D169">
        <v>157</v>
      </c>
      <c r="E169">
        <v>4</v>
      </c>
    </row>
    <row r="170" spans="4:5">
      <c r="D170">
        <v>158</v>
      </c>
      <c r="E170">
        <v>8</v>
      </c>
    </row>
    <row r="171" spans="4:5">
      <c r="D171">
        <v>159</v>
      </c>
      <c r="E171">
        <v>50</v>
      </c>
    </row>
    <row r="172" spans="4:5">
      <c r="D172">
        <v>160</v>
      </c>
      <c r="E172">
        <v>81</v>
      </c>
    </row>
    <row r="173" spans="4:5">
      <c r="D173">
        <v>161</v>
      </c>
      <c r="E173">
        <v>10</v>
      </c>
    </row>
    <row r="174" spans="4:5">
      <c r="D174">
        <v>162</v>
      </c>
      <c r="E174">
        <v>63</v>
      </c>
    </row>
    <row r="175" spans="4:5">
      <c r="D175">
        <v>163</v>
      </c>
      <c r="E175">
        <v>0</v>
      </c>
    </row>
    <row r="176" spans="4:5">
      <c r="D176">
        <v>164</v>
      </c>
      <c r="E176">
        <v>8</v>
      </c>
    </row>
    <row r="177" spans="4:5">
      <c r="D177">
        <v>165</v>
      </c>
      <c r="E177">
        <v>2</v>
      </c>
    </row>
    <row r="178" spans="4:5">
      <c r="D178">
        <v>166</v>
      </c>
      <c r="E178">
        <v>42</v>
      </c>
    </row>
    <row r="179" spans="4:5">
      <c r="D179">
        <v>167</v>
      </c>
      <c r="E179">
        <v>32</v>
      </c>
    </row>
    <row r="180" spans="4:5">
      <c r="D180">
        <v>168</v>
      </c>
      <c r="E180">
        <v>18</v>
      </c>
    </row>
    <row r="181" spans="4:5">
      <c r="D181">
        <v>169</v>
      </c>
      <c r="E181">
        <v>39</v>
      </c>
    </row>
    <row r="182" spans="4:5">
      <c r="D182">
        <v>170</v>
      </c>
      <c r="E182">
        <v>17</v>
      </c>
    </row>
    <row r="183" spans="4:5">
      <c r="D183">
        <v>171</v>
      </c>
      <c r="E183">
        <v>59</v>
      </c>
    </row>
    <row r="184" spans="4:5">
      <c r="D184">
        <v>172</v>
      </c>
      <c r="E184">
        <v>61</v>
      </c>
    </row>
    <row r="185" spans="4:5">
      <c r="D185">
        <v>173</v>
      </c>
      <c r="E185">
        <v>63</v>
      </c>
    </row>
    <row r="186" spans="4:5">
      <c r="D186">
        <v>174</v>
      </c>
      <c r="E186">
        <v>25</v>
      </c>
    </row>
    <row r="187" spans="4:5">
      <c r="D187">
        <v>175</v>
      </c>
      <c r="E187">
        <v>59</v>
      </c>
    </row>
    <row r="188" spans="4:5">
      <c r="D188">
        <v>176</v>
      </c>
      <c r="E188">
        <v>83</v>
      </c>
    </row>
    <row r="189" spans="4:5">
      <c r="D189">
        <v>177</v>
      </c>
      <c r="E189">
        <v>8</v>
      </c>
    </row>
    <row r="190" spans="4:5">
      <c r="D190">
        <v>178</v>
      </c>
      <c r="E190">
        <v>60</v>
      </c>
    </row>
    <row r="191" spans="4:5">
      <c r="D191">
        <v>179</v>
      </c>
      <c r="E191">
        <v>28</v>
      </c>
    </row>
    <row r="192" spans="4:5">
      <c r="D192">
        <v>180</v>
      </c>
      <c r="E192">
        <v>74</v>
      </c>
    </row>
    <row r="193" spans="4:5">
      <c r="D193">
        <v>181</v>
      </c>
      <c r="E193">
        <v>33</v>
      </c>
    </row>
    <row r="194" spans="4:5">
      <c r="D194">
        <v>182</v>
      </c>
      <c r="E194">
        <v>45</v>
      </c>
    </row>
    <row r="195" spans="4:5">
      <c r="D195">
        <v>183</v>
      </c>
      <c r="E195">
        <v>78</v>
      </c>
    </row>
    <row r="196" spans="4:5">
      <c r="D196">
        <v>184</v>
      </c>
      <c r="E196">
        <v>25</v>
      </c>
    </row>
    <row r="197" spans="4:5">
      <c r="D197">
        <v>185</v>
      </c>
      <c r="E197">
        <v>24</v>
      </c>
    </row>
    <row r="198" spans="4:5">
      <c r="D198">
        <v>186</v>
      </c>
      <c r="E198">
        <v>33</v>
      </c>
    </row>
    <row r="199" spans="4:5">
      <c r="D199">
        <v>187</v>
      </c>
      <c r="E199">
        <v>3</v>
      </c>
    </row>
    <row r="200" spans="4:5">
      <c r="D200">
        <v>188</v>
      </c>
      <c r="E200">
        <v>3</v>
      </c>
    </row>
    <row r="201" spans="4:5">
      <c r="D201">
        <v>189</v>
      </c>
      <c r="E201">
        <v>73</v>
      </c>
    </row>
    <row r="202" spans="4:5">
      <c r="D202">
        <v>190</v>
      </c>
      <c r="E202">
        <v>50</v>
      </c>
    </row>
    <row r="203" spans="4:5">
      <c r="D203">
        <v>191</v>
      </c>
      <c r="E203">
        <v>70</v>
      </c>
    </row>
    <row r="204" spans="4:5">
      <c r="D204">
        <v>192</v>
      </c>
      <c r="E204">
        <v>51</v>
      </c>
    </row>
    <row r="205" spans="4:5">
      <c r="D205">
        <v>193</v>
      </c>
      <c r="E205">
        <v>10</v>
      </c>
    </row>
    <row r="206" spans="4:5">
      <c r="D206">
        <v>194</v>
      </c>
      <c r="E206">
        <v>21</v>
      </c>
    </row>
    <row r="207" spans="4:5">
      <c r="D207">
        <v>195</v>
      </c>
      <c r="E207">
        <v>7</v>
      </c>
    </row>
    <row r="208" spans="4:5">
      <c r="D208">
        <v>196</v>
      </c>
      <c r="E208">
        <v>56</v>
      </c>
    </row>
    <row r="209" spans="4:5">
      <c r="D209">
        <v>197</v>
      </c>
      <c r="E209">
        <v>29</v>
      </c>
    </row>
    <row r="210" spans="4:5">
      <c r="D210">
        <v>198</v>
      </c>
      <c r="E210">
        <v>52</v>
      </c>
    </row>
    <row r="211" spans="4:5">
      <c r="D211">
        <v>199</v>
      </c>
      <c r="E211">
        <v>31</v>
      </c>
    </row>
    <row r="212" spans="4:5">
      <c r="D212">
        <v>200</v>
      </c>
      <c r="E212">
        <v>14</v>
      </c>
    </row>
    <row r="213" spans="4:5">
      <c r="D213">
        <v>201</v>
      </c>
      <c r="E213">
        <v>6</v>
      </c>
    </row>
    <row r="214" spans="4:5">
      <c r="D214">
        <v>202</v>
      </c>
      <c r="E214">
        <v>36</v>
      </c>
    </row>
    <row r="215" spans="4:5">
      <c r="D215">
        <v>203</v>
      </c>
      <c r="E215">
        <v>57</v>
      </c>
    </row>
    <row r="216" spans="4:5">
      <c r="D216">
        <v>204</v>
      </c>
      <c r="E216">
        <v>58</v>
      </c>
    </row>
    <row r="217" spans="4:5">
      <c r="D217">
        <v>205</v>
      </c>
      <c r="E217">
        <v>12</v>
      </c>
    </row>
    <row r="218" spans="4:5">
      <c r="D218">
        <v>206</v>
      </c>
      <c r="E218">
        <v>38</v>
      </c>
    </row>
    <row r="219" spans="4:5">
      <c r="D219">
        <v>207</v>
      </c>
      <c r="E219">
        <v>0</v>
      </c>
    </row>
    <row r="220" spans="4:5">
      <c r="D220">
        <v>208</v>
      </c>
      <c r="E220">
        <v>10</v>
      </c>
    </row>
    <row r="221" spans="4:5">
      <c r="D221">
        <v>209</v>
      </c>
      <c r="E221">
        <v>10</v>
      </c>
    </row>
    <row r="222" spans="4:5">
      <c r="D222">
        <v>210</v>
      </c>
      <c r="E222">
        <v>20</v>
      </c>
    </row>
    <row r="223" spans="4:5">
      <c r="D223">
        <v>211</v>
      </c>
      <c r="E223">
        <v>81</v>
      </c>
    </row>
    <row r="224" spans="4:5">
      <c r="D224">
        <v>212</v>
      </c>
      <c r="E224">
        <v>48</v>
      </c>
    </row>
    <row r="225" spans="4:5">
      <c r="D225">
        <v>213</v>
      </c>
      <c r="E225">
        <v>28</v>
      </c>
    </row>
    <row r="226" spans="4:5">
      <c r="D226">
        <v>214</v>
      </c>
      <c r="E226">
        <v>33</v>
      </c>
    </row>
    <row r="227" spans="4:5">
      <c r="D227">
        <v>215</v>
      </c>
      <c r="E227">
        <v>56</v>
      </c>
    </row>
    <row r="228" spans="4:5">
      <c r="D228">
        <v>216</v>
      </c>
      <c r="E228">
        <v>10</v>
      </c>
    </row>
    <row r="229" spans="4:5">
      <c r="D229">
        <v>217</v>
      </c>
      <c r="E229">
        <v>15</v>
      </c>
    </row>
    <row r="230" spans="4:5">
      <c r="D230">
        <v>218</v>
      </c>
      <c r="E230">
        <v>22</v>
      </c>
    </row>
    <row r="231" spans="4:5">
      <c r="D231">
        <v>219</v>
      </c>
      <c r="E231">
        <v>50</v>
      </c>
    </row>
    <row r="232" spans="4:5">
      <c r="D232">
        <v>220</v>
      </c>
      <c r="E232">
        <v>10</v>
      </c>
    </row>
    <row r="233" spans="4:5">
      <c r="D233">
        <v>221</v>
      </c>
      <c r="E233">
        <v>57</v>
      </c>
    </row>
    <row r="234" spans="4:5">
      <c r="D234">
        <v>222</v>
      </c>
      <c r="E234">
        <v>5</v>
      </c>
    </row>
    <row r="235" spans="4:5">
      <c r="D235">
        <v>223</v>
      </c>
      <c r="E235">
        <v>50</v>
      </c>
    </row>
    <row r="236" spans="4:5">
      <c r="D236">
        <v>224</v>
      </c>
      <c r="E236">
        <v>14</v>
      </c>
    </row>
    <row r="237" spans="4:5">
      <c r="D237">
        <v>225</v>
      </c>
      <c r="E237">
        <v>5</v>
      </c>
    </row>
    <row r="238" spans="4:5">
      <c r="D238">
        <v>226</v>
      </c>
      <c r="E238">
        <v>26</v>
      </c>
    </row>
    <row r="239" spans="4:5">
      <c r="D239">
        <v>227</v>
      </c>
      <c r="E239">
        <v>41</v>
      </c>
    </row>
    <row r="240" spans="4:5">
      <c r="D240">
        <v>228</v>
      </c>
      <c r="E240">
        <v>11</v>
      </c>
    </row>
    <row r="241" spans="4:5">
      <c r="D241">
        <v>229</v>
      </c>
      <c r="E241">
        <v>47</v>
      </c>
    </row>
    <row r="242" spans="4:5">
      <c r="D242">
        <v>230</v>
      </c>
      <c r="E242">
        <v>58</v>
      </c>
    </row>
    <row r="243" spans="4:5">
      <c r="D243">
        <v>231</v>
      </c>
      <c r="E243">
        <v>64</v>
      </c>
    </row>
    <row r="244" spans="4:5">
      <c r="D244">
        <v>232</v>
      </c>
      <c r="E244">
        <v>33</v>
      </c>
    </row>
    <row r="245" spans="4:5">
      <c r="D245">
        <v>233</v>
      </c>
      <c r="E245">
        <v>50</v>
      </c>
    </row>
    <row r="246" spans="4:5">
      <c r="D246">
        <v>234</v>
      </c>
      <c r="E246">
        <v>48</v>
      </c>
    </row>
    <row r="247" spans="4:5">
      <c r="D247">
        <v>235</v>
      </c>
      <c r="E247">
        <v>70</v>
      </c>
    </row>
    <row r="248" spans="4:5">
      <c r="D248">
        <v>236</v>
      </c>
      <c r="E248">
        <v>39</v>
      </c>
    </row>
    <row r="249" spans="4:5">
      <c r="D249">
        <v>237</v>
      </c>
      <c r="E249">
        <v>63</v>
      </c>
    </row>
    <row r="250" spans="4:5">
      <c r="D250">
        <v>238</v>
      </c>
      <c r="E250">
        <v>25</v>
      </c>
    </row>
    <row r="251" spans="4:5">
      <c r="D251">
        <v>239</v>
      </c>
      <c r="E251">
        <v>37</v>
      </c>
    </row>
    <row r="252" spans="4:5">
      <c r="D252">
        <v>240</v>
      </c>
      <c r="E252">
        <v>58</v>
      </c>
    </row>
    <row r="253" spans="4:5">
      <c r="D253">
        <v>241</v>
      </c>
      <c r="E253">
        <v>62</v>
      </c>
    </row>
    <row r="254" spans="4:5">
      <c r="D254">
        <v>242</v>
      </c>
      <c r="E254">
        <v>42</v>
      </c>
    </row>
    <row r="255" spans="4:5">
      <c r="D255">
        <v>243</v>
      </c>
      <c r="E255">
        <v>12</v>
      </c>
    </row>
    <row r="256" spans="4:5">
      <c r="D256">
        <v>244</v>
      </c>
      <c r="E256">
        <v>54</v>
      </c>
    </row>
    <row r="257" spans="4:5">
      <c r="D257">
        <v>245</v>
      </c>
      <c r="E257">
        <v>62</v>
      </c>
    </row>
    <row r="258" spans="4:5">
      <c r="D258">
        <v>246</v>
      </c>
      <c r="E258">
        <v>2</v>
      </c>
    </row>
    <row r="259" spans="4:5">
      <c r="D259">
        <v>247</v>
      </c>
      <c r="E259">
        <v>67</v>
      </c>
    </row>
    <row r="260" spans="4:5">
      <c r="D260">
        <v>248</v>
      </c>
      <c r="E260">
        <v>4</v>
      </c>
    </row>
    <row r="261" spans="4:5">
      <c r="D261">
        <v>249</v>
      </c>
      <c r="E261">
        <v>58</v>
      </c>
    </row>
    <row r="262" spans="4:5">
      <c r="D262">
        <v>250</v>
      </c>
      <c r="E262">
        <v>59</v>
      </c>
    </row>
    <row r="263" spans="4:5">
      <c r="D263">
        <v>251</v>
      </c>
      <c r="E263">
        <v>48</v>
      </c>
    </row>
    <row r="264" spans="4:5">
      <c r="D264">
        <v>252</v>
      </c>
      <c r="E264">
        <v>43</v>
      </c>
    </row>
    <row r="265" spans="4:5">
      <c r="D265">
        <v>253</v>
      </c>
      <c r="E265">
        <v>41</v>
      </c>
    </row>
    <row r="266" spans="4:5">
      <c r="D266">
        <v>254</v>
      </c>
      <c r="E266">
        <v>60</v>
      </c>
    </row>
    <row r="267" spans="4:5">
      <c r="D267">
        <v>255</v>
      </c>
      <c r="E267">
        <v>47</v>
      </c>
    </row>
    <row r="268" spans="4:5">
      <c r="D268">
        <v>256</v>
      </c>
      <c r="E268">
        <v>26</v>
      </c>
    </row>
    <row r="269" spans="4:5">
      <c r="D269">
        <v>257</v>
      </c>
      <c r="E269">
        <v>18</v>
      </c>
    </row>
    <row r="270" spans="4:5">
      <c r="D270">
        <v>258</v>
      </c>
      <c r="E270">
        <v>73</v>
      </c>
    </row>
    <row r="271" spans="4:5">
      <c r="D271">
        <v>259</v>
      </c>
      <c r="E271">
        <v>34</v>
      </c>
    </row>
    <row r="272" spans="4:5">
      <c r="D272">
        <v>260</v>
      </c>
      <c r="E272">
        <v>4</v>
      </c>
    </row>
    <row r="273" spans="4:5">
      <c r="D273">
        <v>261</v>
      </c>
      <c r="E273">
        <v>3</v>
      </c>
    </row>
    <row r="274" spans="4:5">
      <c r="D274">
        <v>262</v>
      </c>
      <c r="E274">
        <v>1</v>
      </c>
    </row>
    <row r="275" spans="4:5">
      <c r="D275">
        <v>263</v>
      </c>
      <c r="E275">
        <v>57</v>
      </c>
    </row>
    <row r="276" spans="4:5">
      <c r="D276">
        <v>264</v>
      </c>
      <c r="E276">
        <v>88</v>
      </c>
    </row>
    <row r="277" spans="4:5">
      <c r="D277">
        <v>265</v>
      </c>
      <c r="E277">
        <v>54</v>
      </c>
    </row>
    <row r="278" spans="4:5">
      <c r="D278">
        <v>266</v>
      </c>
      <c r="E278">
        <v>23</v>
      </c>
    </row>
    <row r="279" spans="4:5">
      <c r="D279">
        <v>267</v>
      </c>
      <c r="E279">
        <v>28</v>
      </c>
    </row>
    <row r="280" spans="4:5">
      <c r="D280">
        <v>268</v>
      </c>
      <c r="E280">
        <v>18</v>
      </c>
    </row>
    <row r="281" spans="4:5">
      <c r="D281">
        <v>269</v>
      </c>
      <c r="E281">
        <v>56</v>
      </c>
    </row>
    <row r="282" spans="4:5">
      <c r="D282">
        <v>270</v>
      </c>
      <c r="E282">
        <v>6</v>
      </c>
    </row>
    <row r="283" spans="4:5">
      <c r="D283">
        <v>271</v>
      </c>
      <c r="E283">
        <v>57</v>
      </c>
    </row>
    <row r="284" spans="4:5">
      <c r="D284">
        <v>272</v>
      </c>
      <c r="E284">
        <v>4</v>
      </c>
    </row>
    <row r="285" spans="4:5">
      <c r="D285">
        <v>273</v>
      </c>
      <c r="E285">
        <v>28</v>
      </c>
    </row>
    <row r="286" spans="4:5">
      <c r="D286">
        <v>274</v>
      </c>
      <c r="E286">
        <v>22</v>
      </c>
    </row>
    <row r="287" spans="4:5">
      <c r="D287">
        <v>275</v>
      </c>
      <c r="E287">
        <v>2</v>
      </c>
    </row>
    <row r="288" spans="4:5">
      <c r="D288">
        <v>276</v>
      </c>
      <c r="E288">
        <v>89</v>
      </c>
    </row>
    <row r="289" spans="4:5">
      <c r="D289">
        <v>277</v>
      </c>
      <c r="E289">
        <v>7</v>
      </c>
    </row>
    <row r="290" spans="4:5">
      <c r="D290">
        <v>278</v>
      </c>
      <c r="E290">
        <v>6</v>
      </c>
    </row>
    <row r="291" spans="4:5">
      <c r="D291">
        <v>279</v>
      </c>
      <c r="E291">
        <v>13</v>
      </c>
    </row>
    <row r="292" spans="4:5">
      <c r="D292">
        <v>280</v>
      </c>
      <c r="E292">
        <v>18</v>
      </c>
    </row>
    <row r="293" spans="4:5">
      <c r="D293">
        <v>281</v>
      </c>
      <c r="E293">
        <v>65</v>
      </c>
    </row>
    <row r="294" spans="4:5">
      <c r="D294">
        <v>282</v>
      </c>
      <c r="E294">
        <v>22</v>
      </c>
    </row>
    <row r="295" spans="4:5">
      <c r="D295">
        <v>283</v>
      </c>
      <c r="E295">
        <v>36</v>
      </c>
    </row>
    <row r="296" spans="4:5">
      <c r="D296">
        <v>284</v>
      </c>
      <c r="E296">
        <v>1</v>
      </c>
    </row>
    <row r="297" spans="4:5">
      <c r="D297">
        <v>285</v>
      </c>
      <c r="E297">
        <v>30</v>
      </c>
    </row>
    <row r="298" spans="4:5">
      <c r="D298">
        <v>286</v>
      </c>
      <c r="E298">
        <v>1</v>
      </c>
    </row>
    <row r="299" spans="4:5">
      <c r="D299">
        <v>287</v>
      </c>
      <c r="E299">
        <v>27</v>
      </c>
    </row>
    <row r="300" spans="4:5">
      <c r="D300">
        <v>288</v>
      </c>
      <c r="E300">
        <v>4</v>
      </c>
    </row>
    <row r="301" spans="4:5">
      <c r="D301">
        <v>289</v>
      </c>
      <c r="E301">
        <v>75</v>
      </c>
    </row>
    <row r="302" spans="4:5">
      <c r="D302">
        <v>290</v>
      </c>
      <c r="E302">
        <v>37</v>
      </c>
    </row>
    <row r="303" spans="4:5">
      <c r="D303">
        <v>291</v>
      </c>
      <c r="E303">
        <v>54</v>
      </c>
    </row>
    <row r="304" spans="4:5">
      <c r="D304">
        <v>292</v>
      </c>
      <c r="E304">
        <v>57</v>
      </c>
    </row>
    <row r="305" spans="4:5">
      <c r="D305">
        <v>293</v>
      </c>
      <c r="E305">
        <v>41</v>
      </c>
    </row>
    <row r="306" spans="4:5">
      <c r="D306">
        <v>294</v>
      </c>
      <c r="E306">
        <v>36</v>
      </c>
    </row>
    <row r="307" spans="4:5">
      <c r="D307">
        <v>295</v>
      </c>
      <c r="E307">
        <v>79</v>
      </c>
    </row>
    <row r="308" spans="4:5">
      <c r="D308">
        <v>296</v>
      </c>
      <c r="E308">
        <v>26</v>
      </c>
    </row>
    <row r="309" spans="4:5">
      <c r="D309">
        <v>297</v>
      </c>
      <c r="E309">
        <v>17</v>
      </c>
    </row>
    <row r="310" spans="4:5">
      <c r="D310">
        <v>298</v>
      </c>
      <c r="E310">
        <v>50</v>
      </c>
    </row>
    <row r="311" spans="4:5">
      <c r="D311">
        <v>299</v>
      </c>
      <c r="E311">
        <v>46</v>
      </c>
    </row>
    <row r="312" spans="4:5">
      <c r="D312">
        <v>300</v>
      </c>
      <c r="E312">
        <v>4</v>
      </c>
    </row>
    <row r="313" spans="4:5">
      <c r="D313">
        <v>301</v>
      </c>
      <c r="E313">
        <v>73</v>
      </c>
    </row>
    <row r="314" spans="4:5">
      <c r="D314">
        <v>302</v>
      </c>
      <c r="E314">
        <v>34</v>
      </c>
    </row>
    <row r="315" spans="4:5">
      <c r="D315">
        <v>303</v>
      </c>
      <c r="E315">
        <v>81</v>
      </c>
    </row>
    <row r="316" spans="4:5">
      <c r="D316">
        <v>304</v>
      </c>
      <c r="E316">
        <v>68</v>
      </c>
    </row>
    <row r="317" spans="4:5">
      <c r="D317">
        <v>305</v>
      </c>
      <c r="E317">
        <v>31</v>
      </c>
    </row>
    <row r="318" spans="4:5">
      <c r="D318">
        <v>306</v>
      </c>
      <c r="E318">
        <v>31</v>
      </c>
    </row>
    <row r="319" spans="4:5">
      <c r="D319">
        <v>307</v>
      </c>
      <c r="E319">
        <v>22</v>
      </c>
    </row>
    <row r="320" spans="4:5">
      <c r="D320">
        <v>308</v>
      </c>
      <c r="E320">
        <v>30</v>
      </c>
    </row>
    <row r="321" spans="4:5">
      <c r="D321">
        <v>309</v>
      </c>
      <c r="E321">
        <v>22</v>
      </c>
    </row>
    <row r="322" spans="4:5">
      <c r="D322">
        <v>310</v>
      </c>
      <c r="E322">
        <v>7</v>
      </c>
    </row>
    <row r="323" spans="4:5">
      <c r="D323">
        <v>311</v>
      </c>
      <c r="E323">
        <v>45</v>
      </c>
    </row>
    <row r="324" spans="4:5">
      <c r="D324">
        <v>312</v>
      </c>
      <c r="E324">
        <v>26</v>
      </c>
    </row>
    <row r="325" spans="4:5">
      <c r="D325">
        <v>313</v>
      </c>
      <c r="E325">
        <v>54</v>
      </c>
    </row>
    <row r="326" spans="4:5">
      <c r="D326">
        <v>314</v>
      </c>
      <c r="E326">
        <v>56</v>
      </c>
    </row>
    <row r="327" spans="4:5">
      <c r="D327">
        <v>315</v>
      </c>
      <c r="E327">
        <v>28</v>
      </c>
    </row>
    <row r="328" spans="4:5">
      <c r="D328">
        <v>316</v>
      </c>
      <c r="E328">
        <v>28</v>
      </c>
    </row>
    <row r="329" spans="4:5">
      <c r="D329">
        <v>317</v>
      </c>
      <c r="E329">
        <v>40</v>
      </c>
    </row>
    <row r="330" spans="4:5">
      <c r="D330">
        <v>318</v>
      </c>
      <c r="E330">
        <v>52</v>
      </c>
    </row>
    <row r="331" spans="4:5">
      <c r="D331">
        <v>319</v>
      </c>
      <c r="E331">
        <v>59</v>
      </c>
    </row>
    <row r="332" spans="4:5">
      <c r="D332">
        <v>320</v>
      </c>
      <c r="E332">
        <v>31</v>
      </c>
    </row>
    <row r="333" spans="4:5">
      <c r="D333">
        <v>321</v>
      </c>
      <c r="E333">
        <v>42</v>
      </c>
    </row>
    <row r="334" spans="4:5">
      <c r="D334">
        <v>322</v>
      </c>
      <c r="E334">
        <v>50</v>
      </c>
    </row>
    <row r="335" spans="4:5">
      <c r="D335">
        <v>323</v>
      </c>
      <c r="E335">
        <v>3</v>
      </c>
    </row>
    <row r="336" spans="4:5">
      <c r="D336">
        <v>324</v>
      </c>
      <c r="E336">
        <v>50</v>
      </c>
    </row>
    <row r="337" spans="4:5">
      <c r="D337">
        <v>325</v>
      </c>
      <c r="E337">
        <v>12</v>
      </c>
    </row>
    <row r="338" spans="4:5">
      <c r="D338">
        <v>326</v>
      </c>
      <c r="E338">
        <v>88</v>
      </c>
    </row>
    <row r="339" spans="4:5">
      <c r="D339">
        <v>327</v>
      </c>
      <c r="E339">
        <v>6</v>
      </c>
    </row>
    <row r="340" spans="4:5">
      <c r="D340">
        <v>328</v>
      </c>
      <c r="E340">
        <v>64</v>
      </c>
    </row>
    <row r="341" spans="4:5">
      <c r="D341">
        <v>329</v>
      </c>
      <c r="E341">
        <v>56</v>
      </c>
    </row>
    <row r="342" spans="4:5">
      <c r="D342">
        <v>330</v>
      </c>
      <c r="E342">
        <v>45</v>
      </c>
    </row>
    <row r="343" spans="4:5">
      <c r="D343">
        <v>331</v>
      </c>
      <c r="E343">
        <v>43</v>
      </c>
    </row>
    <row r="344" spans="4:5">
      <c r="D344">
        <v>332</v>
      </c>
      <c r="E344">
        <v>41</v>
      </c>
    </row>
    <row r="345" spans="4:5">
      <c r="D345">
        <v>333</v>
      </c>
      <c r="E345">
        <v>61</v>
      </c>
    </row>
    <row r="346" spans="4:5">
      <c r="D346">
        <v>334</v>
      </c>
      <c r="E346">
        <v>27</v>
      </c>
    </row>
    <row r="347" spans="4:5">
      <c r="D347">
        <v>335</v>
      </c>
      <c r="E347">
        <v>6</v>
      </c>
    </row>
    <row r="348" spans="4:5">
      <c r="D348">
        <v>336</v>
      </c>
      <c r="E348">
        <v>20</v>
      </c>
    </row>
    <row r="349" spans="4:5">
      <c r="D349">
        <v>337</v>
      </c>
      <c r="E349">
        <v>83</v>
      </c>
    </row>
    <row r="350" spans="4:5">
      <c r="D350">
        <v>338</v>
      </c>
      <c r="E350">
        <v>31</v>
      </c>
    </row>
    <row r="351" spans="4:5">
      <c r="D351">
        <v>339</v>
      </c>
      <c r="E351">
        <v>35</v>
      </c>
    </row>
    <row r="352" spans="4:5">
      <c r="D352">
        <v>340</v>
      </c>
      <c r="E352">
        <v>49</v>
      </c>
    </row>
    <row r="353" spans="4:5">
      <c r="D353">
        <v>341</v>
      </c>
      <c r="E353">
        <v>55</v>
      </c>
    </row>
    <row r="354" spans="4:5">
      <c r="D354">
        <v>342</v>
      </c>
      <c r="E354">
        <v>49</v>
      </c>
    </row>
    <row r="355" spans="4:5">
      <c r="D355">
        <v>343</v>
      </c>
      <c r="E355">
        <v>54</v>
      </c>
    </row>
    <row r="356" spans="4:5">
      <c r="D356">
        <v>344</v>
      </c>
      <c r="E356">
        <v>13</v>
      </c>
    </row>
    <row r="357" spans="4:5">
      <c r="D357">
        <v>345</v>
      </c>
      <c r="E357">
        <v>7</v>
      </c>
    </row>
    <row r="358" spans="4:5">
      <c r="D358">
        <v>346</v>
      </c>
      <c r="E358">
        <v>0</v>
      </c>
    </row>
    <row r="359" spans="4:5">
      <c r="D359">
        <v>347</v>
      </c>
      <c r="E359">
        <v>22</v>
      </c>
    </row>
    <row r="360" spans="4:5">
      <c r="D360">
        <v>348</v>
      </c>
      <c r="E360">
        <v>28</v>
      </c>
    </row>
    <row r="361" spans="4:5">
      <c r="D361">
        <v>349</v>
      </c>
      <c r="E361">
        <v>16</v>
      </c>
    </row>
    <row r="362" spans="4:5">
      <c r="D362">
        <v>350</v>
      </c>
      <c r="E362">
        <v>10</v>
      </c>
    </row>
    <row r="363" spans="4:5">
      <c r="D363">
        <v>351</v>
      </c>
      <c r="E363">
        <v>81</v>
      </c>
    </row>
    <row r="364" spans="4:5">
      <c r="D364">
        <v>352</v>
      </c>
      <c r="E364">
        <v>64</v>
      </c>
    </row>
    <row r="365" spans="4:5">
      <c r="D365">
        <v>353</v>
      </c>
      <c r="E365">
        <v>6</v>
      </c>
    </row>
    <row r="366" spans="4:5">
      <c r="D366">
        <v>354</v>
      </c>
      <c r="E366">
        <v>35</v>
      </c>
    </row>
    <row r="367" spans="4:5">
      <c r="D367">
        <v>355</v>
      </c>
      <c r="E367">
        <v>47</v>
      </c>
    </row>
    <row r="368" spans="4:5">
      <c r="D368">
        <v>356</v>
      </c>
      <c r="E368">
        <v>50</v>
      </c>
    </row>
    <row r="369" spans="4:5">
      <c r="D369">
        <v>357</v>
      </c>
      <c r="E369">
        <v>15</v>
      </c>
    </row>
    <row r="370" spans="4:5">
      <c r="D370">
        <v>358</v>
      </c>
      <c r="E370">
        <v>60</v>
      </c>
    </row>
    <row r="371" spans="4:5">
      <c r="D371">
        <v>359</v>
      </c>
      <c r="E371">
        <v>34</v>
      </c>
    </row>
    <row r="372" spans="4:5">
      <c r="D372">
        <v>360</v>
      </c>
      <c r="E372">
        <v>28</v>
      </c>
    </row>
    <row r="373" spans="4:5">
      <c r="D373">
        <v>361</v>
      </c>
      <c r="E373">
        <v>88</v>
      </c>
    </row>
    <row r="374" spans="4:5">
      <c r="D374">
        <v>362</v>
      </c>
      <c r="E374">
        <v>63</v>
      </c>
    </row>
    <row r="375" spans="4:5">
      <c r="D375">
        <v>363</v>
      </c>
      <c r="E375">
        <v>70</v>
      </c>
    </row>
    <row r="376" spans="4:5">
      <c r="D376">
        <v>364</v>
      </c>
      <c r="E376">
        <v>47</v>
      </c>
    </row>
    <row r="377" spans="4:5">
      <c r="D377">
        <v>365</v>
      </c>
      <c r="E377">
        <v>76</v>
      </c>
    </row>
    <row r="378" spans="4:5">
      <c r="D378">
        <v>366</v>
      </c>
      <c r="E378">
        <v>29</v>
      </c>
    </row>
    <row r="379" spans="4:5">
      <c r="D379">
        <v>367</v>
      </c>
      <c r="E379">
        <v>55</v>
      </c>
    </row>
    <row r="380" spans="4:5">
      <c r="D380">
        <v>368</v>
      </c>
      <c r="E380">
        <v>54</v>
      </c>
    </row>
    <row r="381" spans="4:5">
      <c r="D381">
        <v>369</v>
      </c>
      <c r="E381">
        <v>31</v>
      </c>
    </row>
    <row r="382" spans="4:5">
      <c r="D382">
        <v>370</v>
      </c>
      <c r="E382">
        <v>0</v>
      </c>
    </row>
    <row r="383" spans="4:5">
      <c r="D383">
        <v>371</v>
      </c>
      <c r="E383">
        <v>69</v>
      </c>
    </row>
    <row r="384" spans="4:5">
      <c r="D384">
        <v>372</v>
      </c>
      <c r="E384">
        <v>61</v>
      </c>
    </row>
    <row r="385" spans="4:5">
      <c r="D385">
        <v>373</v>
      </c>
      <c r="E385">
        <v>0</v>
      </c>
    </row>
    <row r="386" spans="4:5">
      <c r="D386">
        <v>374</v>
      </c>
      <c r="E386">
        <v>54</v>
      </c>
    </row>
    <row r="387" spans="4:5">
      <c r="D387">
        <v>375</v>
      </c>
      <c r="E387">
        <v>53</v>
      </c>
    </row>
    <row r="388" spans="4:5">
      <c r="D388">
        <v>376</v>
      </c>
      <c r="E388">
        <v>19</v>
      </c>
    </row>
    <row r="389" spans="4:5">
      <c r="D389">
        <v>377</v>
      </c>
      <c r="E389">
        <v>8</v>
      </c>
    </row>
    <row r="390" spans="4:5">
      <c r="D390">
        <v>378</v>
      </c>
      <c r="E390">
        <v>60</v>
      </c>
    </row>
    <row r="391" spans="4:5">
      <c r="D391">
        <v>379</v>
      </c>
      <c r="E391">
        <v>27</v>
      </c>
    </row>
    <row r="392" spans="4:5">
      <c r="D392">
        <v>380</v>
      </c>
      <c r="E392">
        <v>82</v>
      </c>
    </row>
    <row r="393" spans="4:5">
      <c r="D393">
        <v>381</v>
      </c>
      <c r="E393">
        <v>19</v>
      </c>
    </row>
    <row r="394" spans="4:5">
      <c r="D394">
        <v>382</v>
      </c>
      <c r="E394">
        <v>44</v>
      </c>
    </row>
    <row r="395" spans="4:5">
      <c r="D395">
        <v>383</v>
      </c>
      <c r="E395">
        <v>12</v>
      </c>
    </row>
    <row r="396" spans="4:5">
      <c r="D396">
        <v>384</v>
      </c>
      <c r="E396">
        <v>5</v>
      </c>
    </row>
    <row r="397" spans="4:5">
      <c r="D397">
        <v>385</v>
      </c>
      <c r="E397">
        <v>47</v>
      </c>
    </row>
    <row r="398" spans="4:5">
      <c r="D398">
        <v>386</v>
      </c>
      <c r="E398">
        <v>32</v>
      </c>
    </row>
    <row r="399" spans="4:5">
      <c r="D399">
        <v>387</v>
      </c>
      <c r="E399">
        <v>17</v>
      </c>
    </row>
    <row r="400" spans="4:5">
      <c r="D400">
        <v>388</v>
      </c>
      <c r="E400">
        <v>47</v>
      </c>
    </row>
    <row r="401" spans="4:5">
      <c r="D401">
        <v>389</v>
      </c>
      <c r="E401">
        <v>82</v>
      </c>
    </row>
    <row r="402" spans="4:5">
      <c r="D402">
        <v>390</v>
      </c>
      <c r="E402">
        <v>43</v>
      </c>
    </row>
    <row r="403" spans="4:5">
      <c r="D403">
        <v>391</v>
      </c>
      <c r="E403">
        <v>52</v>
      </c>
    </row>
    <row r="404" spans="4:5">
      <c r="D404">
        <v>392</v>
      </c>
      <c r="E404">
        <v>12</v>
      </c>
    </row>
    <row r="405" spans="4:5">
      <c r="D405">
        <v>393</v>
      </c>
      <c r="E405">
        <v>2</v>
      </c>
    </row>
    <row r="406" spans="4:5">
      <c r="D406">
        <v>394</v>
      </c>
      <c r="E406">
        <v>6</v>
      </c>
    </row>
    <row r="407" spans="4:5">
      <c r="D407">
        <v>395</v>
      </c>
      <c r="E407">
        <v>4</v>
      </c>
    </row>
    <row r="408" spans="4:5">
      <c r="D408">
        <v>396</v>
      </c>
      <c r="E408">
        <v>15</v>
      </c>
    </row>
    <row r="409" spans="4:5">
      <c r="D409">
        <v>397</v>
      </c>
      <c r="E409">
        <v>63</v>
      </c>
    </row>
    <row r="410" spans="4:5">
      <c r="D410">
        <v>398</v>
      </c>
      <c r="E410">
        <v>33</v>
      </c>
    </row>
    <row r="411" spans="4:5">
      <c r="D411">
        <v>399</v>
      </c>
      <c r="E411">
        <v>0</v>
      </c>
    </row>
    <row r="412" spans="4:5">
      <c r="D412">
        <v>400</v>
      </c>
      <c r="E412">
        <v>24</v>
      </c>
    </row>
    <row r="413" spans="4:5">
      <c r="D413">
        <v>401</v>
      </c>
      <c r="E413">
        <v>53</v>
      </c>
    </row>
    <row r="414" spans="4:5">
      <c r="D414">
        <v>402</v>
      </c>
      <c r="E414">
        <v>10</v>
      </c>
    </row>
    <row r="415" spans="4:5">
      <c r="D415">
        <v>403</v>
      </c>
      <c r="E415">
        <v>71</v>
      </c>
    </row>
    <row r="416" spans="4:5">
      <c r="D416">
        <v>404</v>
      </c>
      <c r="E416">
        <v>59</v>
      </c>
    </row>
    <row r="417" spans="4:5">
      <c r="D417">
        <v>405</v>
      </c>
      <c r="E417">
        <v>5</v>
      </c>
    </row>
    <row r="418" spans="4:5">
      <c r="D418">
        <v>406</v>
      </c>
      <c r="E418">
        <v>56</v>
      </c>
    </row>
    <row r="419" spans="4:5">
      <c r="D419">
        <v>407</v>
      </c>
      <c r="E419">
        <v>77</v>
      </c>
    </row>
    <row r="420" spans="4:5">
      <c r="D420">
        <v>408</v>
      </c>
      <c r="E420">
        <v>58</v>
      </c>
    </row>
    <row r="421" spans="4:5">
      <c r="D421">
        <v>409</v>
      </c>
      <c r="E421">
        <v>47</v>
      </c>
    </row>
    <row r="422" spans="4:5">
      <c r="D422">
        <v>410</v>
      </c>
      <c r="E422">
        <v>38</v>
      </c>
    </row>
    <row r="423" spans="4:5">
      <c r="D423">
        <v>411</v>
      </c>
      <c r="E423">
        <v>59</v>
      </c>
    </row>
    <row r="424" spans="4:5">
      <c r="D424">
        <v>412</v>
      </c>
      <c r="E424">
        <v>8</v>
      </c>
    </row>
    <row r="425" spans="4:5">
      <c r="D425">
        <v>413</v>
      </c>
      <c r="E425">
        <v>50</v>
      </c>
    </row>
    <row r="426" spans="4:5">
      <c r="D426">
        <v>414</v>
      </c>
      <c r="E426">
        <v>75</v>
      </c>
    </row>
    <row r="427" spans="4:5">
      <c r="D427">
        <v>415</v>
      </c>
      <c r="E427">
        <v>8</v>
      </c>
    </row>
    <row r="428" spans="4:5">
      <c r="D428">
        <v>416</v>
      </c>
      <c r="E428">
        <v>70</v>
      </c>
    </row>
    <row r="429" spans="4:5">
      <c r="D429">
        <v>417</v>
      </c>
      <c r="E429">
        <v>22</v>
      </c>
    </row>
    <row r="430" spans="4:5">
      <c r="D430">
        <v>418</v>
      </c>
      <c r="E430">
        <v>46</v>
      </c>
    </row>
    <row r="431" spans="4:5">
      <c r="D431">
        <v>419</v>
      </c>
      <c r="E431">
        <v>59</v>
      </c>
    </row>
    <row r="432" spans="4:5">
      <c r="D432">
        <v>420</v>
      </c>
      <c r="E432">
        <v>11</v>
      </c>
    </row>
    <row r="433" spans="4:5">
      <c r="D433">
        <v>421</v>
      </c>
      <c r="E433">
        <v>27</v>
      </c>
    </row>
    <row r="434" spans="4:5">
      <c r="D434">
        <v>422</v>
      </c>
      <c r="E434">
        <v>31</v>
      </c>
    </row>
    <row r="435" spans="4:5">
      <c r="D435">
        <v>423</v>
      </c>
      <c r="E435">
        <v>37</v>
      </c>
    </row>
    <row r="436" spans="4:5">
      <c r="D436">
        <v>424</v>
      </c>
      <c r="E436">
        <v>1</v>
      </c>
    </row>
    <row r="437" spans="4:5">
      <c r="D437">
        <v>425</v>
      </c>
      <c r="E437">
        <v>37</v>
      </c>
    </row>
    <row r="438" spans="4:5">
      <c r="D438">
        <v>426</v>
      </c>
      <c r="E438">
        <v>25</v>
      </c>
    </row>
    <row r="439" spans="4:5">
      <c r="D439">
        <v>427</v>
      </c>
      <c r="E439">
        <v>45</v>
      </c>
    </row>
    <row r="440" spans="4:5">
      <c r="D440">
        <v>428</v>
      </c>
      <c r="E440">
        <v>27</v>
      </c>
    </row>
    <row r="441" spans="4:5">
      <c r="D441">
        <v>429</v>
      </c>
      <c r="E441">
        <v>27</v>
      </c>
    </row>
    <row r="442" spans="4:5">
      <c r="D442">
        <v>430</v>
      </c>
      <c r="E442">
        <v>83</v>
      </c>
    </row>
    <row r="443" spans="4:5">
      <c r="D443">
        <v>431</v>
      </c>
      <c r="E443">
        <v>28</v>
      </c>
    </row>
    <row r="444" spans="4:5">
      <c r="D444">
        <v>432</v>
      </c>
      <c r="E444">
        <v>62</v>
      </c>
    </row>
    <row r="445" spans="4:5">
      <c r="D445">
        <v>433</v>
      </c>
      <c r="E445">
        <v>31</v>
      </c>
    </row>
    <row r="446" spans="4:5">
      <c r="D446">
        <v>434</v>
      </c>
      <c r="E446">
        <v>37</v>
      </c>
    </row>
    <row r="447" spans="4:5">
      <c r="D447">
        <v>435</v>
      </c>
      <c r="E447">
        <v>26</v>
      </c>
    </row>
    <row r="448" spans="4:5">
      <c r="D448">
        <v>436</v>
      </c>
      <c r="E448">
        <v>49</v>
      </c>
    </row>
    <row r="449" spans="4:5">
      <c r="D449">
        <v>437</v>
      </c>
      <c r="E449">
        <v>22</v>
      </c>
    </row>
    <row r="450" spans="4:5">
      <c r="D450">
        <v>438</v>
      </c>
      <c r="E450">
        <v>11</v>
      </c>
    </row>
    <row r="451" spans="4:5">
      <c r="D451">
        <v>439</v>
      </c>
      <c r="E451">
        <v>81</v>
      </c>
    </row>
    <row r="452" spans="4:5">
      <c r="D452">
        <v>440</v>
      </c>
      <c r="E452">
        <v>81</v>
      </c>
    </row>
    <row r="453" spans="4:5">
      <c r="D453">
        <v>441</v>
      </c>
      <c r="E453">
        <v>14</v>
      </c>
    </row>
    <row r="454" spans="4:5">
      <c r="D454">
        <v>442</v>
      </c>
      <c r="E454">
        <v>14</v>
      </c>
    </row>
    <row r="455" spans="4:5">
      <c r="D455">
        <v>443</v>
      </c>
      <c r="E455">
        <v>7</v>
      </c>
    </row>
    <row r="456" spans="4:5">
      <c r="D456">
        <v>444</v>
      </c>
      <c r="E456">
        <v>31</v>
      </c>
    </row>
    <row r="457" spans="4:5">
      <c r="D457">
        <v>445</v>
      </c>
      <c r="E457">
        <v>20</v>
      </c>
    </row>
    <row r="458" spans="4:5">
      <c r="D458">
        <v>446</v>
      </c>
      <c r="E458">
        <v>62</v>
      </c>
    </row>
    <row r="459" spans="4:5">
      <c r="D459">
        <v>447</v>
      </c>
      <c r="E459">
        <v>48</v>
      </c>
    </row>
    <row r="460" spans="4:5">
      <c r="D460">
        <v>448</v>
      </c>
      <c r="E460">
        <v>56</v>
      </c>
    </row>
    <row r="461" spans="4:5">
      <c r="D461">
        <v>449</v>
      </c>
      <c r="E461">
        <v>33</v>
      </c>
    </row>
    <row r="462" spans="4:5">
      <c r="D462">
        <v>450</v>
      </c>
      <c r="E462">
        <v>62</v>
      </c>
    </row>
    <row r="463" spans="4:5">
      <c r="D463">
        <v>451</v>
      </c>
      <c r="E463">
        <v>49</v>
      </c>
    </row>
    <row r="464" spans="4:5">
      <c r="D464">
        <v>452</v>
      </c>
      <c r="E464">
        <v>10</v>
      </c>
    </row>
    <row r="465" spans="4:5">
      <c r="D465">
        <v>453</v>
      </c>
      <c r="E465">
        <v>58</v>
      </c>
    </row>
    <row r="466" spans="4:5">
      <c r="D466">
        <v>454</v>
      </c>
      <c r="E466">
        <v>69</v>
      </c>
    </row>
    <row r="467" spans="4:5">
      <c r="D467">
        <v>455</v>
      </c>
      <c r="E467">
        <v>62</v>
      </c>
    </row>
    <row r="468" spans="4:5">
      <c r="D468">
        <v>456</v>
      </c>
      <c r="E468">
        <v>46</v>
      </c>
    </row>
    <row r="469" spans="4:5">
      <c r="D469">
        <v>457</v>
      </c>
      <c r="E469">
        <v>74</v>
      </c>
    </row>
    <row r="470" spans="4:5">
      <c r="D470">
        <v>458</v>
      </c>
      <c r="E470">
        <v>4</v>
      </c>
    </row>
    <row r="471" spans="4:5">
      <c r="D471">
        <v>459</v>
      </c>
      <c r="E471">
        <v>47</v>
      </c>
    </row>
    <row r="472" spans="4:5">
      <c r="D472">
        <v>460</v>
      </c>
      <c r="E472">
        <v>73</v>
      </c>
    </row>
    <row r="473" spans="4:5">
      <c r="D473">
        <v>461</v>
      </c>
      <c r="E473">
        <v>62</v>
      </c>
    </row>
    <row r="474" spans="4:5">
      <c r="D474">
        <v>462</v>
      </c>
      <c r="E474">
        <v>64</v>
      </c>
    </row>
    <row r="475" spans="4:5">
      <c r="D475">
        <v>463</v>
      </c>
      <c r="E475">
        <v>33</v>
      </c>
    </row>
    <row r="476" spans="4:5">
      <c r="D476">
        <v>464</v>
      </c>
      <c r="E476">
        <v>20</v>
      </c>
    </row>
    <row r="477" spans="4:5">
      <c r="D477">
        <v>465</v>
      </c>
      <c r="E477">
        <v>37</v>
      </c>
    </row>
    <row r="478" spans="4:5">
      <c r="D478">
        <v>466</v>
      </c>
      <c r="E478">
        <v>74</v>
      </c>
    </row>
    <row r="479" spans="4:5">
      <c r="D479">
        <v>467</v>
      </c>
      <c r="E479">
        <v>52</v>
      </c>
    </row>
    <row r="480" spans="4:5">
      <c r="D480">
        <v>468</v>
      </c>
      <c r="E480">
        <v>36</v>
      </c>
    </row>
    <row r="481" spans="4:5">
      <c r="D481">
        <v>469</v>
      </c>
      <c r="E481">
        <v>38</v>
      </c>
    </row>
    <row r="482" spans="4:5">
      <c r="D482">
        <v>470</v>
      </c>
      <c r="E482">
        <v>49</v>
      </c>
    </row>
    <row r="483" spans="4:5">
      <c r="D483">
        <v>471</v>
      </c>
      <c r="E483">
        <v>29</v>
      </c>
    </row>
    <row r="484" spans="4:5">
      <c r="D484">
        <v>472</v>
      </c>
      <c r="E484">
        <v>44</v>
      </c>
    </row>
    <row r="485" spans="4:5">
      <c r="D485">
        <v>473</v>
      </c>
      <c r="E485">
        <v>59</v>
      </c>
    </row>
    <row r="486" spans="4:5">
      <c r="D486">
        <v>474</v>
      </c>
      <c r="E486">
        <v>39</v>
      </c>
    </row>
    <row r="487" spans="4:5">
      <c r="D487">
        <v>475</v>
      </c>
      <c r="E487">
        <v>74</v>
      </c>
    </row>
    <row r="488" spans="4:5">
      <c r="D488">
        <v>476</v>
      </c>
      <c r="E488">
        <v>47</v>
      </c>
    </row>
    <row r="489" spans="4:5">
      <c r="D489">
        <v>477</v>
      </c>
      <c r="E489">
        <v>16</v>
      </c>
    </row>
    <row r="490" spans="4:5">
      <c r="D490">
        <v>478</v>
      </c>
      <c r="E490">
        <v>0</v>
      </c>
    </row>
    <row r="491" spans="4:5">
      <c r="D491">
        <v>479</v>
      </c>
      <c r="E491">
        <v>61</v>
      </c>
    </row>
    <row r="492" spans="4:5">
      <c r="D492">
        <v>480</v>
      </c>
      <c r="E492">
        <v>57</v>
      </c>
    </row>
    <row r="493" spans="4:5">
      <c r="D493">
        <v>481</v>
      </c>
      <c r="E493">
        <v>62</v>
      </c>
    </row>
    <row r="494" spans="4:5">
      <c r="D494">
        <v>482</v>
      </c>
      <c r="E494">
        <v>44</v>
      </c>
    </row>
    <row r="495" spans="4:5">
      <c r="D495">
        <v>483</v>
      </c>
      <c r="E495">
        <v>3</v>
      </c>
    </row>
    <row r="496" spans="4:5">
      <c r="D496">
        <v>484</v>
      </c>
      <c r="E496">
        <v>29</v>
      </c>
    </row>
    <row r="497" spans="4:5">
      <c r="D497">
        <v>485</v>
      </c>
      <c r="E497">
        <v>14</v>
      </c>
    </row>
    <row r="498" spans="4:5">
      <c r="D498">
        <v>486</v>
      </c>
      <c r="E498">
        <v>54</v>
      </c>
    </row>
    <row r="499" spans="4:5">
      <c r="D499">
        <v>487</v>
      </c>
      <c r="E499">
        <v>40</v>
      </c>
    </row>
    <row r="500" spans="4:5">
      <c r="D500">
        <v>488</v>
      </c>
      <c r="E500">
        <v>24</v>
      </c>
    </row>
    <row r="501" spans="4:5">
      <c r="D501">
        <v>489</v>
      </c>
      <c r="E501">
        <v>28</v>
      </c>
    </row>
    <row r="502" spans="4:5">
      <c r="D502">
        <v>490</v>
      </c>
      <c r="E502">
        <v>75</v>
      </c>
    </row>
    <row r="503" spans="4:5">
      <c r="D503">
        <v>491</v>
      </c>
      <c r="E503">
        <v>83</v>
      </c>
    </row>
    <row r="504" spans="4:5">
      <c r="D504">
        <v>492</v>
      </c>
      <c r="E504">
        <v>22</v>
      </c>
    </row>
    <row r="505" spans="4:5">
      <c r="D505">
        <v>493</v>
      </c>
      <c r="E505">
        <v>35</v>
      </c>
    </row>
    <row r="506" spans="4:5">
      <c r="D506">
        <v>494</v>
      </c>
      <c r="E506">
        <v>58</v>
      </c>
    </row>
    <row r="507" spans="4:5">
      <c r="D507">
        <v>495</v>
      </c>
      <c r="E507">
        <v>45</v>
      </c>
    </row>
    <row r="508" spans="4:5">
      <c r="D508">
        <v>496</v>
      </c>
      <c r="E508">
        <v>1</v>
      </c>
    </row>
    <row r="509" spans="4:5">
      <c r="D509">
        <v>497</v>
      </c>
      <c r="E509">
        <v>88</v>
      </c>
    </row>
    <row r="510" spans="4:5">
      <c r="D510">
        <v>498</v>
      </c>
      <c r="E510">
        <v>12</v>
      </c>
    </row>
    <row r="511" spans="4:5">
      <c r="D511">
        <v>499</v>
      </c>
      <c r="E511">
        <v>4</v>
      </c>
    </row>
    <row r="512" spans="4:5">
      <c r="D512">
        <v>500</v>
      </c>
      <c r="E512">
        <v>70</v>
      </c>
    </row>
    <row r="513" spans="4:5">
      <c r="D513">
        <v>501</v>
      </c>
      <c r="E513">
        <v>11</v>
      </c>
    </row>
    <row r="514" spans="4:5">
      <c r="D514">
        <v>502</v>
      </c>
      <c r="E514">
        <v>37</v>
      </c>
    </row>
    <row r="515" spans="4:5">
      <c r="D515">
        <v>503</v>
      </c>
      <c r="E515">
        <v>51</v>
      </c>
    </row>
    <row r="516" spans="4:5">
      <c r="D516">
        <v>504</v>
      </c>
      <c r="E516">
        <v>30</v>
      </c>
    </row>
    <row r="517" spans="4:5">
      <c r="D517">
        <v>505</v>
      </c>
      <c r="E517">
        <v>58</v>
      </c>
    </row>
    <row r="518" spans="4:5">
      <c r="D518">
        <v>506</v>
      </c>
      <c r="E518">
        <v>9</v>
      </c>
    </row>
    <row r="519" spans="4:5">
      <c r="D519">
        <v>507</v>
      </c>
      <c r="E519">
        <v>71</v>
      </c>
    </row>
    <row r="520" spans="4:5">
      <c r="D520">
        <v>508</v>
      </c>
      <c r="E520">
        <v>68</v>
      </c>
    </row>
    <row r="521" spans="4:5">
      <c r="D521">
        <v>509</v>
      </c>
      <c r="E521">
        <v>77</v>
      </c>
    </row>
    <row r="522" spans="4:5">
      <c r="D522">
        <v>510</v>
      </c>
      <c r="E522">
        <v>17</v>
      </c>
    </row>
    <row r="523" spans="4:5">
      <c r="D523">
        <v>511</v>
      </c>
      <c r="E523">
        <v>42</v>
      </c>
    </row>
    <row r="524" spans="4:5">
      <c r="D524">
        <v>512</v>
      </c>
      <c r="E524">
        <v>49</v>
      </c>
    </row>
    <row r="525" spans="4:5">
      <c r="D525">
        <v>513</v>
      </c>
      <c r="E525">
        <v>53</v>
      </c>
    </row>
    <row r="526" spans="4:5">
      <c r="D526">
        <v>514</v>
      </c>
      <c r="E526">
        <v>25</v>
      </c>
    </row>
    <row r="527" spans="4:5">
      <c r="D527">
        <v>515</v>
      </c>
      <c r="E527">
        <v>16</v>
      </c>
    </row>
    <row r="528" spans="4:5">
      <c r="D528">
        <v>516</v>
      </c>
      <c r="E528">
        <v>81</v>
      </c>
    </row>
    <row r="529" spans="4:5">
      <c r="D529">
        <v>517</v>
      </c>
      <c r="E529">
        <v>20</v>
      </c>
    </row>
    <row r="530" spans="4:5">
      <c r="D530">
        <v>518</v>
      </c>
      <c r="E530">
        <v>27</v>
      </c>
    </row>
    <row r="531" spans="4:5">
      <c r="D531">
        <v>519</v>
      </c>
      <c r="E531">
        <v>22</v>
      </c>
    </row>
    <row r="532" spans="4:5">
      <c r="D532">
        <v>520</v>
      </c>
      <c r="E532">
        <v>21</v>
      </c>
    </row>
    <row r="533" spans="4:5">
      <c r="D533">
        <v>521</v>
      </c>
      <c r="E533">
        <v>37</v>
      </c>
    </row>
    <row r="534" spans="4:5">
      <c r="D534">
        <v>522</v>
      </c>
      <c r="E534">
        <v>59</v>
      </c>
    </row>
    <row r="535" spans="4:5">
      <c r="D535">
        <v>523</v>
      </c>
      <c r="E535">
        <v>10</v>
      </c>
    </row>
    <row r="536" spans="4:5">
      <c r="D536">
        <v>524</v>
      </c>
      <c r="E536">
        <v>0</v>
      </c>
    </row>
    <row r="537" spans="4:5">
      <c r="D537">
        <v>525</v>
      </c>
      <c r="E537">
        <v>36</v>
      </c>
    </row>
    <row r="538" spans="4:5">
      <c r="D538">
        <v>526</v>
      </c>
      <c r="E538">
        <v>38</v>
      </c>
    </row>
    <row r="539" spans="4:5">
      <c r="D539">
        <v>527</v>
      </c>
      <c r="E539">
        <v>24</v>
      </c>
    </row>
    <row r="540" spans="4:5">
      <c r="D540">
        <v>528</v>
      </c>
      <c r="E540">
        <v>47</v>
      </c>
    </row>
    <row r="541" spans="4:5">
      <c r="D541">
        <v>529</v>
      </c>
      <c r="E541">
        <v>61</v>
      </c>
    </row>
    <row r="542" spans="4:5">
      <c r="D542">
        <v>530</v>
      </c>
      <c r="E542">
        <v>62</v>
      </c>
    </row>
    <row r="543" spans="4:5">
      <c r="D543">
        <v>531</v>
      </c>
      <c r="E543">
        <v>51</v>
      </c>
    </row>
    <row r="544" spans="4:5">
      <c r="D544">
        <v>532</v>
      </c>
      <c r="E544">
        <v>2</v>
      </c>
    </row>
    <row r="545" spans="4:5">
      <c r="D545">
        <v>533</v>
      </c>
      <c r="E545">
        <v>30</v>
      </c>
    </row>
    <row r="546" spans="4:5">
      <c r="D546">
        <v>534</v>
      </c>
      <c r="E546">
        <v>41</v>
      </c>
    </row>
    <row r="547" spans="4:5">
      <c r="D547">
        <v>535</v>
      </c>
      <c r="E547">
        <v>22</v>
      </c>
    </row>
    <row r="548" spans="4:5">
      <c r="D548">
        <v>536</v>
      </c>
      <c r="E548">
        <v>16</v>
      </c>
    </row>
    <row r="549" spans="4:5">
      <c r="D549">
        <v>537</v>
      </c>
      <c r="E549">
        <v>19</v>
      </c>
    </row>
    <row r="550" spans="4:5">
      <c r="D550">
        <v>538</v>
      </c>
      <c r="E550">
        <v>42</v>
      </c>
    </row>
    <row r="551" spans="4:5">
      <c r="D551">
        <v>539</v>
      </c>
      <c r="E551">
        <v>31</v>
      </c>
    </row>
    <row r="552" spans="4:5">
      <c r="D552">
        <v>540</v>
      </c>
      <c r="E552">
        <v>49</v>
      </c>
    </row>
    <row r="553" spans="4:5">
      <c r="D553">
        <v>541</v>
      </c>
      <c r="E553">
        <v>42</v>
      </c>
    </row>
    <row r="554" spans="4:5">
      <c r="D554">
        <v>542</v>
      </c>
      <c r="E554">
        <v>12</v>
      </c>
    </row>
    <row r="555" spans="4:5">
      <c r="D555">
        <v>543</v>
      </c>
      <c r="E555">
        <v>16</v>
      </c>
    </row>
    <row r="556" spans="4:5">
      <c r="D556">
        <v>544</v>
      </c>
      <c r="E556">
        <v>59</v>
      </c>
    </row>
    <row r="557" spans="4:5">
      <c r="D557">
        <v>545</v>
      </c>
      <c r="E557">
        <v>53</v>
      </c>
    </row>
    <row r="558" spans="4:5">
      <c r="D558">
        <v>546</v>
      </c>
      <c r="E558">
        <v>61</v>
      </c>
    </row>
    <row r="559" spans="4:5">
      <c r="D559">
        <v>547</v>
      </c>
      <c r="E559">
        <v>3</v>
      </c>
    </row>
    <row r="560" spans="4:5">
      <c r="D560">
        <v>548</v>
      </c>
      <c r="E560">
        <v>33</v>
      </c>
    </row>
    <row r="561" spans="4:5">
      <c r="D561">
        <v>549</v>
      </c>
      <c r="E561">
        <v>48</v>
      </c>
    </row>
    <row r="562" spans="4:5">
      <c r="D562">
        <v>550</v>
      </c>
      <c r="E562">
        <v>32</v>
      </c>
    </row>
    <row r="563" spans="4:5">
      <c r="D563">
        <v>551</v>
      </c>
      <c r="E563">
        <v>67</v>
      </c>
    </row>
    <row r="564" spans="4:5">
      <c r="D564">
        <v>552</v>
      </c>
      <c r="E564">
        <v>31</v>
      </c>
    </row>
    <row r="565" spans="4:5">
      <c r="D565">
        <v>553</v>
      </c>
      <c r="E565">
        <v>52</v>
      </c>
    </row>
    <row r="566" spans="4:5">
      <c r="D566">
        <v>554</v>
      </c>
      <c r="E566">
        <v>0</v>
      </c>
    </row>
    <row r="567" spans="4:5">
      <c r="D567">
        <v>555</v>
      </c>
      <c r="E567">
        <v>6</v>
      </c>
    </row>
    <row r="568" spans="4:5">
      <c r="D568">
        <v>556</v>
      </c>
      <c r="E568">
        <v>62</v>
      </c>
    </row>
    <row r="569" spans="4:5">
      <c r="D569">
        <v>557</v>
      </c>
      <c r="E569">
        <v>27</v>
      </c>
    </row>
    <row r="570" spans="4:5">
      <c r="D570">
        <v>558</v>
      </c>
      <c r="E570">
        <v>31</v>
      </c>
    </row>
    <row r="571" spans="4:5">
      <c r="D571">
        <v>559</v>
      </c>
      <c r="E571">
        <v>32</v>
      </c>
    </row>
    <row r="572" spans="4:5">
      <c r="D572">
        <v>560</v>
      </c>
      <c r="E572">
        <v>8</v>
      </c>
    </row>
    <row r="573" spans="4:5">
      <c r="D573">
        <v>561</v>
      </c>
      <c r="E573">
        <v>32</v>
      </c>
    </row>
    <row r="574" spans="4:5">
      <c r="D574">
        <v>562</v>
      </c>
      <c r="E574">
        <v>28</v>
      </c>
    </row>
    <row r="575" spans="4:5">
      <c r="D575">
        <v>563</v>
      </c>
      <c r="E575">
        <v>54</v>
      </c>
    </row>
    <row r="576" spans="4:5">
      <c r="D576">
        <v>564</v>
      </c>
      <c r="E576">
        <v>30</v>
      </c>
    </row>
    <row r="577" spans="4:5">
      <c r="D577">
        <v>565</v>
      </c>
      <c r="E577">
        <v>11</v>
      </c>
    </row>
    <row r="578" spans="4:5">
      <c r="D578">
        <v>566</v>
      </c>
      <c r="E578">
        <v>52</v>
      </c>
    </row>
    <row r="579" spans="4:5">
      <c r="D579">
        <v>567</v>
      </c>
      <c r="E579">
        <v>79</v>
      </c>
    </row>
    <row r="580" spans="4:5">
      <c r="D580">
        <v>568</v>
      </c>
      <c r="E580">
        <v>12</v>
      </c>
    </row>
    <row r="581" spans="4:5">
      <c r="D581">
        <v>569</v>
      </c>
      <c r="E581">
        <v>47</v>
      </c>
    </row>
    <row r="582" spans="4:5">
      <c r="D582">
        <v>570</v>
      </c>
      <c r="E582">
        <v>76</v>
      </c>
    </row>
    <row r="583" spans="4:5">
      <c r="D583">
        <v>571</v>
      </c>
      <c r="E583">
        <v>21</v>
      </c>
    </row>
    <row r="584" spans="4:5">
      <c r="D584">
        <v>572</v>
      </c>
      <c r="E584">
        <v>36</v>
      </c>
    </row>
    <row r="585" spans="4:5">
      <c r="D585">
        <v>573</v>
      </c>
      <c r="E585">
        <v>13</v>
      </c>
    </row>
    <row r="586" spans="4:5">
      <c r="D586">
        <v>574</v>
      </c>
      <c r="E586">
        <v>81</v>
      </c>
    </row>
    <row r="587" spans="4:5">
      <c r="D587">
        <v>575</v>
      </c>
      <c r="E587">
        <v>41</v>
      </c>
    </row>
    <row r="588" spans="4:5">
      <c r="D588">
        <v>576</v>
      </c>
      <c r="E588">
        <v>82</v>
      </c>
    </row>
    <row r="589" spans="4:5">
      <c r="D589">
        <v>577</v>
      </c>
      <c r="E589">
        <v>42</v>
      </c>
    </row>
    <row r="590" spans="4:5">
      <c r="D590">
        <v>578</v>
      </c>
      <c r="E590">
        <v>36</v>
      </c>
    </row>
    <row r="591" spans="4:5">
      <c r="D591">
        <v>579</v>
      </c>
      <c r="E591">
        <v>43</v>
      </c>
    </row>
    <row r="592" spans="4:5">
      <c r="D592">
        <v>580</v>
      </c>
      <c r="E592">
        <v>47</v>
      </c>
    </row>
    <row r="593" spans="4:5">
      <c r="D593">
        <v>581</v>
      </c>
      <c r="E593">
        <v>15</v>
      </c>
    </row>
    <row r="594" spans="4:5">
      <c r="D594">
        <v>582</v>
      </c>
      <c r="E594">
        <v>87</v>
      </c>
    </row>
    <row r="595" spans="4:5">
      <c r="D595">
        <v>583</v>
      </c>
      <c r="E595">
        <v>11</v>
      </c>
    </row>
    <row r="596" spans="4:5">
      <c r="D596">
        <v>584</v>
      </c>
      <c r="E596">
        <v>18</v>
      </c>
    </row>
    <row r="597" spans="4:5">
      <c r="D597">
        <v>585</v>
      </c>
      <c r="E597">
        <v>54</v>
      </c>
    </row>
    <row r="598" spans="4:5">
      <c r="D598">
        <v>586</v>
      </c>
      <c r="E598">
        <v>13</v>
      </c>
    </row>
    <row r="599" spans="4:5">
      <c r="D599">
        <v>587</v>
      </c>
      <c r="E599">
        <v>73</v>
      </c>
    </row>
    <row r="600" spans="4:5">
      <c r="D600">
        <v>588</v>
      </c>
      <c r="E600">
        <v>20</v>
      </c>
    </row>
    <row r="601" spans="4:5">
      <c r="D601">
        <v>589</v>
      </c>
      <c r="E601">
        <v>53</v>
      </c>
    </row>
    <row r="602" spans="4:5">
      <c r="D602">
        <v>590</v>
      </c>
      <c r="E602">
        <v>25</v>
      </c>
    </row>
    <row r="603" spans="4:5">
      <c r="D603">
        <v>591</v>
      </c>
      <c r="E603">
        <v>4</v>
      </c>
    </row>
    <row r="604" spans="4:5">
      <c r="D604">
        <v>592</v>
      </c>
      <c r="E604">
        <v>27</v>
      </c>
    </row>
    <row r="605" spans="4:5">
      <c r="D605">
        <v>593</v>
      </c>
      <c r="E605">
        <v>23</v>
      </c>
    </row>
    <row r="606" spans="4:5">
      <c r="D606">
        <v>594</v>
      </c>
      <c r="E606">
        <v>86</v>
      </c>
    </row>
    <row r="607" spans="4:5">
      <c r="D607">
        <v>595</v>
      </c>
      <c r="E607">
        <v>51</v>
      </c>
    </row>
    <row r="608" spans="4:5">
      <c r="D608">
        <v>596</v>
      </c>
      <c r="E608">
        <v>31</v>
      </c>
    </row>
    <row r="609" spans="4:5">
      <c r="D609">
        <v>597</v>
      </c>
      <c r="E609">
        <v>17</v>
      </c>
    </row>
    <row r="610" spans="4:5">
      <c r="D610">
        <v>598</v>
      </c>
      <c r="E610">
        <v>23</v>
      </c>
    </row>
    <row r="611" spans="4:5">
      <c r="D611">
        <v>599</v>
      </c>
      <c r="E611">
        <v>25</v>
      </c>
    </row>
    <row r="612" spans="4:5">
      <c r="D612">
        <v>600</v>
      </c>
      <c r="E612">
        <v>64</v>
      </c>
    </row>
    <row r="613" spans="4:5">
      <c r="D613">
        <v>601</v>
      </c>
      <c r="E613">
        <v>42</v>
      </c>
    </row>
    <row r="614" spans="4:5">
      <c r="D614">
        <v>602</v>
      </c>
      <c r="E614">
        <v>80</v>
      </c>
    </row>
    <row r="615" spans="4:5">
      <c r="D615">
        <v>603</v>
      </c>
      <c r="E615">
        <v>39</v>
      </c>
    </row>
    <row r="616" spans="4:5">
      <c r="D616">
        <v>604</v>
      </c>
      <c r="E616">
        <v>9</v>
      </c>
    </row>
    <row r="617" spans="4:5">
      <c r="D617">
        <v>605</v>
      </c>
      <c r="E617">
        <v>29</v>
      </c>
    </row>
    <row r="618" spans="4:5">
      <c r="D618">
        <v>606</v>
      </c>
      <c r="E618">
        <v>38</v>
      </c>
    </row>
    <row r="619" spans="4:5">
      <c r="D619">
        <v>607</v>
      </c>
      <c r="E619">
        <v>45</v>
      </c>
    </row>
    <row r="620" spans="4:5">
      <c r="D620">
        <v>608</v>
      </c>
      <c r="E620">
        <v>35</v>
      </c>
    </row>
    <row r="621" spans="4:5">
      <c r="D621">
        <v>609</v>
      </c>
      <c r="E621">
        <v>64</v>
      </c>
    </row>
    <row r="622" spans="4:5">
      <c r="D622">
        <v>610</v>
      </c>
      <c r="E622">
        <v>34</v>
      </c>
    </row>
    <row r="623" spans="4:5">
      <c r="D623">
        <v>611</v>
      </c>
      <c r="E623">
        <v>8</v>
      </c>
    </row>
    <row r="624" spans="4:5">
      <c r="D624">
        <v>612</v>
      </c>
      <c r="E624">
        <v>2</v>
      </c>
    </row>
    <row r="625" spans="4:5">
      <c r="D625">
        <v>613</v>
      </c>
      <c r="E625">
        <v>64</v>
      </c>
    </row>
    <row r="626" spans="4:5">
      <c r="D626">
        <v>614</v>
      </c>
      <c r="E626">
        <v>66</v>
      </c>
    </row>
    <row r="627" spans="4:5">
      <c r="D627">
        <v>615</v>
      </c>
      <c r="E627">
        <v>70</v>
      </c>
    </row>
    <row r="628" spans="4:5">
      <c r="D628">
        <v>616</v>
      </c>
      <c r="E628">
        <v>20</v>
      </c>
    </row>
    <row r="629" spans="4:5">
      <c r="D629">
        <v>617</v>
      </c>
      <c r="E629">
        <v>60</v>
      </c>
    </row>
    <row r="630" spans="4:5">
      <c r="D630">
        <v>618</v>
      </c>
      <c r="E630">
        <v>86</v>
      </c>
    </row>
    <row r="631" spans="4:5">
      <c r="D631">
        <v>619</v>
      </c>
      <c r="E631">
        <v>79</v>
      </c>
    </row>
    <row r="632" spans="4:5">
      <c r="D632">
        <v>620</v>
      </c>
      <c r="E632">
        <v>9</v>
      </c>
    </row>
    <row r="633" spans="4:5">
      <c r="D633">
        <v>621</v>
      </c>
      <c r="E633">
        <v>55</v>
      </c>
    </row>
    <row r="634" spans="4:5">
      <c r="D634">
        <v>622</v>
      </c>
      <c r="E634">
        <v>66</v>
      </c>
    </row>
    <row r="635" spans="4:5">
      <c r="D635">
        <v>623</v>
      </c>
      <c r="E635">
        <v>10</v>
      </c>
    </row>
    <row r="636" spans="4:5">
      <c r="D636">
        <v>624</v>
      </c>
      <c r="E636">
        <v>79</v>
      </c>
    </row>
    <row r="637" spans="4:5">
      <c r="D637">
        <v>625</v>
      </c>
      <c r="E637">
        <v>44</v>
      </c>
    </row>
    <row r="638" spans="4:5">
      <c r="D638">
        <v>626</v>
      </c>
      <c r="E638">
        <v>89</v>
      </c>
    </row>
    <row r="639" spans="4:5">
      <c r="D639">
        <v>627</v>
      </c>
      <c r="E639">
        <v>51</v>
      </c>
    </row>
    <row r="640" spans="4:5">
      <c r="D640">
        <v>628</v>
      </c>
      <c r="E640">
        <v>30</v>
      </c>
    </row>
    <row r="641" spans="4:5">
      <c r="D641">
        <v>629</v>
      </c>
      <c r="E641">
        <v>18</v>
      </c>
    </row>
    <row r="642" spans="4:5">
      <c r="D642">
        <v>630</v>
      </c>
      <c r="E642">
        <v>31</v>
      </c>
    </row>
    <row r="643" spans="4:5">
      <c r="D643">
        <v>631</v>
      </c>
      <c r="E643">
        <v>79</v>
      </c>
    </row>
    <row r="644" spans="4:5">
      <c r="D644">
        <v>632</v>
      </c>
      <c r="E644">
        <v>53</v>
      </c>
    </row>
    <row r="645" spans="4:5">
      <c r="D645">
        <v>633</v>
      </c>
      <c r="E645">
        <v>10</v>
      </c>
    </row>
    <row r="646" spans="4:5">
      <c r="D646">
        <v>634</v>
      </c>
      <c r="E646">
        <v>62</v>
      </c>
    </row>
    <row r="647" spans="4:5">
      <c r="D647">
        <v>635</v>
      </c>
      <c r="E647">
        <v>2</v>
      </c>
    </row>
    <row r="648" spans="4:5">
      <c r="D648">
        <v>636</v>
      </c>
      <c r="E648">
        <v>43</v>
      </c>
    </row>
    <row r="649" spans="4:5">
      <c r="D649">
        <v>637</v>
      </c>
      <c r="E649">
        <v>27</v>
      </c>
    </row>
    <row r="650" spans="4:5">
      <c r="D650">
        <v>638</v>
      </c>
      <c r="E650">
        <v>38</v>
      </c>
    </row>
    <row r="651" spans="4:5">
      <c r="D651">
        <v>639</v>
      </c>
      <c r="E651">
        <v>6</v>
      </c>
    </row>
    <row r="652" spans="4:5">
      <c r="D652">
        <v>640</v>
      </c>
      <c r="E652">
        <v>26</v>
      </c>
    </row>
    <row r="653" spans="4:5">
      <c r="D653">
        <v>641</v>
      </c>
      <c r="E653">
        <v>10</v>
      </c>
    </row>
    <row r="654" spans="4:5">
      <c r="D654">
        <v>642</v>
      </c>
      <c r="E654">
        <v>64</v>
      </c>
    </row>
    <row r="655" spans="4:5">
      <c r="D655">
        <v>643</v>
      </c>
      <c r="E655">
        <v>83</v>
      </c>
    </row>
    <row r="656" spans="4:5">
      <c r="D656">
        <v>644</v>
      </c>
      <c r="E656">
        <v>22</v>
      </c>
    </row>
    <row r="657" spans="4:5">
      <c r="D657">
        <v>645</v>
      </c>
      <c r="E657">
        <v>6</v>
      </c>
    </row>
    <row r="658" spans="4:5">
      <c r="D658">
        <v>646</v>
      </c>
      <c r="E658">
        <v>57</v>
      </c>
    </row>
    <row r="659" spans="4:5">
      <c r="D659">
        <v>647</v>
      </c>
      <c r="E659">
        <v>23</v>
      </c>
    </row>
    <row r="660" spans="4:5">
      <c r="D660">
        <v>648</v>
      </c>
      <c r="E660">
        <v>56</v>
      </c>
    </row>
    <row r="661" spans="4:5">
      <c r="D661">
        <v>649</v>
      </c>
      <c r="E661">
        <v>62</v>
      </c>
    </row>
    <row r="662" spans="4:5">
      <c r="D662">
        <v>650</v>
      </c>
      <c r="E662">
        <v>79</v>
      </c>
    </row>
    <row r="663" spans="4:5">
      <c r="D663">
        <v>651</v>
      </c>
      <c r="E663">
        <v>13</v>
      </c>
    </row>
    <row r="664" spans="4:5">
      <c r="D664">
        <v>652</v>
      </c>
      <c r="E664">
        <v>16</v>
      </c>
    </row>
    <row r="665" spans="4:5">
      <c r="D665">
        <v>653</v>
      </c>
      <c r="E665">
        <v>10</v>
      </c>
    </row>
    <row r="666" spans="4:5">
      <c r="D666">
        <v>654</v>
      </c>
      <c r="E666">
        <v>70</v>
      </c>
    </row>
    <row r="667" spans="4:5">
      <c r="D667">
        <v>655</v>
      </c>
      <c r="E667">
        <v>33</v>
      </c>
    </row>
    <row r="668" spans="4:5">
      <c r="D668">
        <v>656</v>
      </c>
      <c r="E668">
        <v>20</v>
      </c>
    </row>
    <row r="669" spans="4:5">
      <c r="D669">
        <v>657</v>
      </c>
      <c r="E669">
        <v>65</v>
      </c>
    </row>
    <row r="670" spans="4:5">
      <c r="D670">
        <v>658</v>
      </c>
      <c r="E670">
        <v>41</v>
      </c>
    </row>
    <row r="671" spans="4:5">
      <c r="D671">
        <v>659</v>
      </c>
      <c r="E671">
        <v>57</v>
      </c>
    </row>
    <row r="672" spans="4:5">
      <c r="D672">
        <v>660</v>
      </c>
      <c r="E672">
        <v>5</v>
      </c>
    </row>
    <row r="673" spans="4:5">
      <c r="D673">
        <v>661</v>
      </c>
      <c r="E673">
        <v>52</v>
      </c>
    </row>
    <row r="674" spans="4:5">
      <c r="D674">
        <v>662</v>
      </c>
      <c r="E674">
        <v>59</v>
      </c>
    </row>
    <row r="675" spans="4:5">
      <c r="D675">
        <v>663</v>
      </c>
      <c r="E675">
        <v>61</v>
      </c>
    </row>
    <row r="676" spans="4:5">
      <c r="D676">
        <v>664</v>
      </c>
      <c r="E676">
        <v>29</v>
      </c>
    </row>
    <row r="677" spans="4:5">
      <c r="D677">
        <v>665</v>
      </c>
      <c r="E677">
        <v>81</v>
      </c>
    </row>
    <row r="678" spans="4:5">
      <c r="D678">
        <v>666</v>
      </c>
      <c r="E678">
        <v>20</v>
      </c>
    </row>
    <row r="679" spans="4:5">
      <c r="D679">
        <v>667</v>
      </c>
      <c r="E679">
        <v>0</v>
      </c>
    </row>
    <row r="680" spans="4:5">
      <c r="D680">
        <v>668</v>
      </c>
      <c r="E680">
        <v>17</v>
      </c>
    </row>
    <row r="681" spans="4:5">
      <c r="D681">
        <v>669</v>
      </c>
      <c r="E681">
        <v>25</v>
      </c>
    </row>
    <row r="682" spans="4:5">
      <c r="D682">
        <v>670</v>
      </c>
      <c r="E682">
        <v>62</v>
      </c>
    </row>
    <row r="683" spans="4:5">
      <c r="D683">
        <v>671</v>
      </c>
      <c r="E683">
        <v>61</v>
      </c>
    </row>
    <row r="684" spans="4:5">
      <c r="D684">
        <v>672</v>
      </c>
      <c r="E684">
        <v>1</v>
      </c>
    </row>
    <row r="685" spans="4:5">
      <c r="D685">
        <v>673</v>
      </c>
      <c r="E685">
        <v>15</v>
      </c>
    </row>
    <row r="686" spans="4:5">
      <c r="D686">
        <v>674</v>
      </c>
      <c r="E686">
        <v>44</v>
      </c>
    </row>
    <row r="687" spans="4:5">
      <c r="D687">
        <v>675</v>
      </c>
      <c r="E687">
        <v>18</v>
      </c>
    </row>
    <row r="688" spans="4:5">
      <c r="D688">
        <v>676</v>
      </c>
      <c r="E688">
        <v>78</v>
      </c>
    </row>
    <row r="689" spans="4:5">
      <c r="D689">
        <v>677</v>
      </c>
      <c r="E689">
        <v>29</v>
      </c>
    </row>
    <row r="690" spans="4:5">
      <c r="D690">
        <v>678</v>
      </c>
      <c r="E690">
        <v>4</v>
      </c>
    </row>
    <row r="691" spans="4:5">
      <c r="D691">
        <v>679</v>
      </c>
      <c r="E691">
        <v>56</v>
      </c>
    </row>
    <row r="692" spans="4:5">
      <c r="D692">
        <v>680</v>
      </c>
      <c r="E692">
        <v>0</v>
      </c>
    </row>
    <row r="693" spans="4:5">
      <c r="D693">
        <v>681</v>
      </c>
      <c r="E693">
        <v>45</v>
      </c>
    </row>
    <row r="694" spans="4:5">
      <c r="D694">
        <v>682</v>
      </c>
      <c r="E694">
        <v>54</v>
      </c>
    </row>
    <row r="695" spans="4:5">
      <c r="D695">
        <v>683</v>
      </c>
      <c r="E695">
        <v>21</v>
      </c>
    </row>
    <row r="696" spans="4:5">
      <c r="D696">
        <v>684</v>
      </c>
      <c r="E696">
        <v>39</v>
      </c>
    </row>
    <row r="697" spans="4:5">
      <c r="D697">
        <v>685</v>
      </c>
      <c r="E697">
        <v>36</v>
      </c>
    </row>
    <row r="698" spans="4:5">
      <c r="D698">
        <v>686</v>
      </c>
      <c r="E698">
        <v>14</v>
      </c>
    </row>
    <row r="699" spans="4:5">
      <c r="D699">
        <v>687</v>
      </c>
      <c r="E699">
        <v>22</v>
      </c>
    </row>
    <row r="700" spans="4:5">
      <c r="D700">
        <v>688</v>
      </c>
      <c r="E700">
        <v>27</v>
      </c>
    </row>
    <row r="701" spans="4:5">
      <c r="D701">
        <v>689</v>
      </c>
      <c r="E701">
        <v>26</v>
      </c>
    </row>
    <row r="702" spans="4:5">
      <c r="D702">
        <v>690</v>
      </c>
      <c r="E702">
        <v>24</v>
      </c>
    </row>
    <row r="703" spans="4:5">
      <c r="D703">
        <v>691</v>
      </c>
      <c r="E703">
        <v>44</v>
      </c>
    </row>
    <row r="704" spans="4:5">
      <c r="D704">
        <v>692</v>
      </c>
      <c r="E704">
        <v>11</v>
      </c>
    </row>
    <row r="705" spans="4:5">
      <c r="D705">
        <v>693</v>
      </c>
      <c r="E705">
        <v>52</v>
      </c>
    </row>
    <row r="706" spans="4:5">
      <c r="D706">
        <v>694</v>
      </c>
      <c r="E706">
        <v>2</v>
      </c>
    </row>
    <row r="707" spans="4:5">
      <c r="D707">
        <v>695</v>
      </c>
      <c r="E707">
        <v>26</v>
      </c>
    </row>
    <row r="708" spans="4:5">
      <c r="D708">
        <v>696</v>
      </c>
      <c r="E708">
        <v>26</v>
      </c>
    </row>
    <row r="709" spans="4:5">
      <c r="D709">
        <v>697</v>
      </c>
      <c r="E709">
        <v>18</v>
      </c>
    </row>
    <row r="710" spans="4:5">
      <c r="D710">
        <v>698</v>
      </c>
      <c r="E710">
        <v>23</v>
      </c>
    </row>
    <row r="711" spans="4:5">
      <c r="D711">
        <v>699</v>
      </c>
      <c r="E711">
        <v>4</v>
      </c>
    </row>
    <row r="712" spans="4:5">
      <c r="D712">
        <v>700</v>
      </c>
      <c r="E712">
        <v>4</v>
      </c>
    </row>
    <row r="713" spans="4:5">
      <c r="D713">
        <v>701</v>
      </c>
      <c r="E713">
        <v>21</v>
      </c>
    </row>
    <row r="714" spans="4:5">
      <c r="D714">
        <v>702</v>
      </c>
      <c r="E714">
        <v>75</v>
      </c>
    </row>
    <row r="715" spans="4:5">
      <c r="D715">
        <v>703</v>
      </c>
      <c r="E715">
        <v>55</v>
      </c>
    </row>
    <row r="716" spans="4:5">
      <c r="D716">
        <v>704</v>
      </c>
      <c r="E716">
        <v>62</v>
      </c>
    </row>
    <row r="717" spans="4:5">
      <c r="D717">
        <v>705</v>
      </c>
      <c r="E717">
        <v>7</v>
      </c>
    </row>
    <row r="718" spans="4:5">
      <c r="D718">
        <v>706</v>
      </c>
      <c r="E718">
        <v>84</v>
      </c>
    </row>
    <row r="719" spans="4:5">
      <c r="D719">
        <v>707</v>
      </c>
      <c r="E719">
        <v>26</v>
      </c>
    </row>
    <row r="720" spans="4:5">
      <c r="D720">
        <v>708</v>
      </c>
      <c r="E720">
        <v>36</v>
      </c>
    </row>
    <row r="721" spans="4:5">
      <c r="D721">
        <v>709</v>
      </c>
      <c r="E721">
        <v>64</v>
      </c>
    </row>
    <row r="722" spans="4:5">
      <c r="D722">
        <v>710</v>
      </c>
      <c r="E722">
        <v>52</v>
      </c>
    </row>
    <row r="723" spans="4:5">
      <c r="D723">
        <v>711</v>
      </c>
      <c r="E723">
        <v>63</v>
      </c>
    </row>
    <row r="724" spans="4:5">
      <c r="D724">
        <v>712</v>
      </c>
      <c r="E724">
        <v>7</v>
      </c>
    </row>
    <row r="725" spans="4:5">
      <c r="D725">
        <v>713</v>
      </c>
      <c r="E725">
        <v>27</v>
      </c>
    </row>
    <row r="726" spans="4:5">
      <c r="D726">
        <v>714</v>
      </c>
      <c r="E726">
        <v>51</v>
      </c>
    </row>
    <row r="727" spans="4:5">
      <c r="D727">
        <v>715</v>
      </c>
      <c r="E727">
        <v>18</v>
      </c>
    </row>
    <row r="728" spans="4:5">
      <c r="D728">
        <v>716</v>
      </c>
      <c r="E728">
        <v>65</v>
      </c>
    </row>
    <row r="729" spans="4:5">
      <c r="D729">
        <v>717</v>
      </c>
      <c r="E729">
        <v>86</v>
      </c>
    </row>
    <row r="730" spans="4:5">
      <c r="D730">
        <v>718</v>
      </c>
      <c r="E730">
        <v>85</v>
      </c>
    </row>
    <row r="731" spans="4:5">
      <c r="D731">
        <v>719</v>
      </c>
      <c r="E731">
        <v>48</v>
      </c>
    </row>
    <row r="732" spans="4:5">
      <c r="D732">
        <v>720</v>
      </c>
      <c r="E732">
        <v>52</v>
      </c>
    </row>
    <row r="733" spans="4:5">
      <c r="D733">
        <v>721</v>
      </c>
      <c r="E733">
        <v>36</v>
      </c>
    </row>
    <row r="734" spans="4:5">
      <c r="D734">
        <v>722</v>
      </c>
      <c r="E734">
        <v>20</v>
      </c>
    </row>
    <row r="735" spans="4:5">
      <c r="D735">
        <v>723</v>
      </c>
      <c r="E735">
        <v>44</v>
      </c>
    </row>
    <row r="736" spans="4:5">
      <c r="D736">
        <v>724</v>
      </c>
      <c r="E736">
        <v>56</v>
      </c>
    </row>
    <row r="737" spans="4:5">
      <c r="D737">
        <v>725</v>
      </c>
      <c r="E737">
        <v>11</v>
      </c>
    </row>
    <row r="738" spans="4:5">
      <c r="D738">
        <v>726</v>
      </c>
      <c r="E738">
        <v>37</v>
      </c>
    </row>
    <row r="739" spans="4:5">
      <c r="D739">
        <v>727</v>
      </c>
      <c r="E739">
        <v>79</v>
      </c>
    </row>
    <row r="740" spans="4:5">
      <c r="D740">
        <v>728</v>
      </c>
      <c r="E740">
        <v>62</v>
      </c>
    </row>
    <row r="741" spans="4:5">
      <c r="D741">
        <v>729</v>
      </c>
      <c r="E741">
        <v>37</v>
      </c>
    </row>
    <row r="742" spans="4:5">
      <c r="D742">
        <v>730</v>
      </c>
      <c r="E742">
        <v>51</v>
      </c>
    </row>
    <row r="743" spans="4:5">
      <c r="D743">
        <v>731</v>
      </c>
      <c r="E743">
        <v>32</v>
      </c>
    </row>
    <row r="744" spans="4:5">
      <c r="D744">
        <v>732</v>
      </c>
      <c r="E744">
        <v>68</v>
      </c>
    </row>
    <row r="745" spans="4:5">
      <c r="D745">
        <v>733</v>
      </c>
      <c r="E745">
        <v>72</v>
      </c>
    </row>
    <row r="746" spans="4:5">
      <c r="D746">
        <v>734</v>
      </c>
      <c r="E746">
        <v>41</v>
      </c>
    </row>
    <row r="747" spans="4:5">
      <c r="D747">
        <v>735</v>
      </c>
      <c r="E747">
        <v>70</v>
      </c>
    </row>
    <row r="748" spans="4:5">
      <c r="D748">
        <v>736</v>
      </c>
      <c r="E748">
        <v>9</v>
      </c>
    </row>
    <row r="749" spans="4:5">
      <c r="D749">
        <v>737</v>
      </c>
      <c r="E749">
        <v>31</v>
      </c>
    </row>
    <row r="750" spans="4:5">
      <c r="D750">
        <v>738</v>
      </c>
      <c r="E750">
        <v>27</v>
      </c>
    </row>
    <row r="751" spans="4:5">
      <c r="D751">
        <v>739</v>
      </c>
      <c r="E751">
        <v>86</v>
      </c>
    </row>
    <row r="752" spans="4:5">
      <c r="D752">
        <v>740</v>
      </c>
      <c r="E752">
        <v>37</v>
      </c>
    </row>
    <row r="753" spans="4:5">
      <c r="D753">
        <v>741</v>
      </c>
      <c r="E753">
        <v>54</v>
      </c>
    </row>
    <row r="754" spans="4:5">
      <c r="D754">
        <v>742</v>
      </c>
      <c r="E754">
        <v>23</v>
      </c>
    </row>
    <row r="755" spans="4:5">
      <c r="D755">
        <v>743</v>
      </c>
      <c r="E755">
        <v>8</v>
      </c>
    </row>
    <row r="756" spans="4:5">
      <c r="D756">
        <v>744</v>
      </c>
      <c r="E756">
        <v>49</v>
      </c>
    </row>
    <row r="757" spans="4:5">
      <c r="D757">
        <v>745</v>
      </c>
      <c r="E757">
        <v>1</v>
      </c>
    </row>
    <row r="758" spans="4:5">
      <c r="D758">
        <v>746</v>
      </c>
      <c r="E758">
        <v>58</v>
      </c>
    </row>
    <row r="759" spans="4:5">
      <c r="D759">
        <v>747</v>
      </c>
      <c r="E759">
        <v>25</v>
      </c>
    </row>
    <row r="760" spans="4:5">
      <c r="D760">
        <v>748</v>
      </c>
      <c r="E760">
        <v>27</v>
      </c>
    </row>
    <row r="761" spans="4:5">
      <c r="D761">
        <v>749</v>
      </c>
      <c r="E761">
        <v>39</v>
      </c>
    </row>
    <row r="762" spans="4:5">
      <c r="D762">
        <v>750</v>
      </c>
      <c r="E762">
        <v>43</v>
      </c>
    </row>
    <row r="763" spans="4:5">
      <c r="D763">
        <v>751</v>
      </c>
      <c r="E763">
        <v>29</v>
      </c>
    </row>
    <row r="764" spans="4:5">
      <c r="D764">
        <v>752</v>
      </c>
      <c r="E764">
        <v>23</v>
      </c>
    </row>
    <row r="765" spans="4:5">
      <c r="D765">
        <v>753</v>
      </c>
      <c r="E765">
        <v>12</v>
      </c>
    </row>
    <row r="766" spans="4:5">
      <c r="D766">
        <v>754</v>
      </c>
      <c r="E766">
        <v>10</v>
      </c>
    </row>
    <row r="767" spans="4:5">
      <c r="D767">
        <v>755</v>
      </c>
      <c r="E767">
        <v>69</v>
      </c>
    </row>
    <row r="768" spans="4:5">
      <c r="D768">
        <v>756</v>
      </c>
      <c r="E768">
        <v>61</v>
      </c>
    </row>
    <row r="769" spans="4:5">
      <c r="D769">
        <v>757</v>
      </c>
      <c r="E769">
        <v>26</v>
      </c>
    </row>
    <row r="770" spans="4:5">
      <c r="D770">
        <v>758</v>
      </c>
      <c r="E770">
        <v>4</v>
      </c>
    </row>
    <row r="771" spans="4:5">
      <c r="D771">
        <v>759</v>
      </c>
      <c r="E771">
        <v>45</v>
      </c>
    </row>
    <row r="772" spans="4:5">
      <c r="D772">
        <v>760</v>
      </c>
      <c r="E772">
        <v>22</v>
      </c>
    </row>
    <row r="773" spans="4:5">
      <c r="D773">
        <v>761</v>
      </c>
      <c r="E773">
        <v>19</v>
      </c>
    </row>
    <row r="774" spans="4:5">
      <c r="D774">
        <v>762</v>
      </c>
      <c r="E774">
        <v>78</v>
      </c>
    </row>
    <row r="775" spans="4:5">
      <c r="D775">
        <v>763</v>
      </c>
      <c r="E775">
        <v>59</v>
      </c>
    </row>
    <row r="776" spans="4:5">
      <c r="D776">
        <v>764</v>
      </c>
      <c r="E776">
        <v>7</v>
      </c>
    </row>
    <row r="777" spans="4:5">
      <c r="D777">
        <v>765</v>
      </c>
      <c r="E777">
        <v>65</v>
      </c>
    </row>
    <row r="778" spans="4:5">
      <c r="D778">
        <v>766</v>
      </c>
      <c r="E778">
        <v>22</v>
      </c>
    </row>
    <row r="779" spans="4:5">
      <c r="D779">
        <v>767</v>
      </c>
      <c r="E779">
        <v>41</v>
      </c>
    </row>
    <row r="780" spans="4:5">
      <c r="D780">
        <v>768</v>
      </c>
      <c r="E780">
        <v>57</v>
      </c>
    </row>
    <row r="781" spans="4:5">
      <c r="D781">
        <v>769</v>
      </c>
      <c r="E781">
        <v>24</v>
      </c>
    </row>
    <row r="782" spans="4:5">
      <c r="D782">
        <v>770</v>
      </c>
      <c r="E782">
        <v>81</v>
      </c>
    </row>
    <row r="783" spans="4:5">
      <c r="D783">
        <v>771</v>
      </c>
      <c r="E783">
        <v>33</v>
      </c>
    </row>
    <row r="784" spans="4:5">
      <c r="D784">
        <v>772</v>
      </c>
      <c r="E784">
        <v>22</v>
      </c>
    </row>
    <row r="785" spans="4:5">
      <c r="D785">
        <v>773</v>
      </c>
      <c r="E785">
        <v>5</v>
      </c>
    </row>
    <row r="786" spans="4:5">
      <c r="D786">
        <v>774</v>
      </c>
      <c r="E786">
        <v>62</v>
      </c>
    </row>
    <row r="787" spans="4:5">
      <c r="D787">
        <v>775</v>
      </c>
      <c r="E787">
        <v>19</v>
      </c>
    </row>
    <row r="788" spans="4:5">
      <c r="D788">
        <v>776</v>
      </c>
      <c r="E788">
        <v>84</v>
      </c>
    </row>
    <row r="789" spans="4:5">
      <c r="D789">
        <v>777</v>
      </c>
      <c r="E789">
        <v>67</v>
      </c>
    </row>
    <row r="790" spans="4:5">
      <c r="D790">
        <v>778</v>
      </c>
      <c r="E790">
        <v>22</v>
      </c>
    </row>
    <row r="791" spans="4:5">
      <c r="D791">
        <v>779</v>
      </c>
      <c r="E791">
        <v>87</v>
      </c>
    </row>
    <row r="792" spans="4:5">
      <c r="D792">
        <v>780</v>
      </c>
      <c r="E792">
        <v>45</v>
      </c>
    </row>
    <row r="793" spans="4:5">
      <c r="D793">
        <v>781</v>
      </c>
      <c r="E793">
        <v>3</v>
      </c>
    </row>
    <row r="794" spans="4:5">
      <c r="D794">
        <v>782</v>
      </c>
      <c r="E794">
        <v>62</v>
      </c>
    </row>
    <row r="795" spans="4:5">
      <c r="D795">
        <v>783</v>
      </c>
      <c r="E795">
        <v>8</v>
      </c>
    </row>
    <row r="796" spans="4:5">
      <c r="D796">
        <v>784</v>
      </c>
      <c r="E796">
        <v>49</v>
      </c>
    </row>
    <row r="797" spans="4:5">
      <c r="D797">
        <v>785</v>
      </c>
      <c r="E797">
        <v>82</v>
      </c>
    </row>
    <row r="798" spans="4:5">
      <c r="D798">
        <v>786</v>
      </c>
      <c r="E798">
        <v>5</v>
      </c>
    </row>
    <row r="799" spans="4:5">
      <c r="D799">
        <v>787</v>
      </c>
      <c r="E799">
        <v>3</v>
      </c>
    </row>
    <row r="800" spans="4:5">
      <c r="D800">
        <v>788</v>
      </c>
      <c r="E800">
        <v>68</v>
      </c>
    </row>
    <row r="801" spans="4:5">
      <c r="D801">
        <v>789</v>
      </c>
      <c r="E801">
        <v>12</v>
      </c>
    </row>
    <row r="802" spans="4:5">
      <c r="D802">
        <v>790</v>
      </c>
      <c r="E802">
        <v>81</v>
      </c>
    </row>
    <row r="803" spans="4:5">
      <c r="D803">
        <v>791</v>
      </c>
      <c r="E803">
        <v>20</v>
      </c>
    </row>
    <row r="804" spans="4:5">
      <c r="D804">
        <v>792</v>
      </c>
      <c r="E804">
        <v>14</v>
      </c>
    </row>
    <row r="805" spans="4:5">
      <c r="D805">
        <v>793</v>
      </c>
      <c r="E805">
        <v>37</v>
      </c>
    </row>
    <row r="806" spans="4:5">
      <c r="D806">
        <v>794</v>
      </c>
      <c r="E806">
        <v>36</v>
      </c>
    </row>
    <row r="807" spans="4:5">
      <c r="D807">
        <v>795</v>
      </c>
      <c r="E807">
        <v>38</v>
      </c>
    </row>
    <row r="808" spans="4:5">
      <c r="D808">
        <v>796</v>
      </c>
      <c r="E808">
        <v>23</v>
      </c>
    </row>
    <row r="809" spans="4:5">
      <c r="D809">
        <v>797</v>
      </c>
      <c r="E809">
        <v>31</v>
      </c>
    </row>
    <row r="810" spans="4:5">
      <c r="D810">
        <v>798</v>
      </c>
      <c r="E810">
        <v>46</v>
      </c>
    </row>
    <row r="811" spans="4:5">
      <c r="D811">
        <v>799</v>
      </c>
      <c r="E811">
        <v>29</v>
      </c>
    </row>
    <row r="812" spans="4:5">
      <c r="D812">
        <v>800</v>
      </c>
      <c r="E812">
        <v>37</v>
      </c>
    </row>
    <row r="813" spans="4:5">
      <c r="D813">
        <v>801</v>
      </c>
      <c r="E813">
        <v>50</v>
      </c>
    </row>
    <row r="814" spans="4:5">
      <c r="D814">
        <v>802</v>
      </c>
      <c r="E814">
        <v>63</v>
      </c>
    </row>
    <row r="815" spans="4:5">
      <c r="D815">
        <v>803</v>
      </c>
      <c r="E815">
        <v>11</v>
      </c>
    </row>
    <row r="816" spans="4:5">
      <c r="D816">
        <v>804</v>
      </c>
      <c r="E816">
        <v>20</v>
      </c>
    </row>
    <row r="817" spans="4:5">
      <c r="D817">
        <v>805</v>
      </c>
      <c r="E817">
        <v>52</v>
      </c>
    </row>
    <row r="818" spans="4:5">
      <c r="D818">
        <v>806</v>
      </c>
      <c r="E818">
        <v>26</v>
      </c>
    </row>
    <row r="819" spans="4:5">
      <c r="D819">
        <v>807</v>
      </c>
      <c r="E819">
        <v>86</v>
      </c>
    </row>
    <row r="820" spans="4:5">
      <c r="D820">
        <v>808</v>
      </c>
      <c r="E820">
        <v>1</v>
      </c>
    </row>
    <row r="821" spans="4:5">
      <c r="D821">
        <v>809</v>
      </c>
      <c r="E821">
        <v>27</v>
      </c>
    </row>
    <row r="822" spans="4:5">
      <c r="D822">
        <v>810</v>
      </c>
      <c r="E822">
        <v>3</v>
      </c>
    </row>
    <row r="823" spans="4:5">
      <c r="D823">
        <v>811</v>
      </c>
      <c r="E823">
        <v>55</v>
      </c>
    </row>
    <row r="824" spans="4:5">
      <c r="D824">
        <v>812</v>
      </c>
      <c r="E824">
        <v>53</v>
      </c>
    </row>
    <row r="825" spans="4:5">
      <c r="D825">
        <v>813</v>
      </c>
      <c r="E825">
        <v>58</v>
      </c>
    </row>
    <row r="826" spans="4:5">
      <c r="D826">
        <v>814</v>
      </c>
      <c r="E826">
        <v>53</v>
      </c>
    </row>
    <row r="827" spans="4:5">
      <c r="D827">
        <v>815</v>
      </c>
      <c r="E827">
        <v>34</v>
      </c>
    </row>
    <row r="828" spans="4:5">
      <c r="D828">
        <v>816</v>
      </c>
      <c r="E828">
        <v>32</v>
      </c>
    </row>
    <row r="829" spans="4:5">
      <c r="D829">
        <v>817</v>
      </c>
      <c r="E829">
        <v>2</v>
      </c>
    </row>
    <row r="830" spans="4:5">
      <c r="D830">
        <v>818</v>
      </c>
      <c r="E830">
        <v>59</v>
      </c>
    </row>
    <row r="831" spans="4:5">
      <c r="D831">
        <v>819</v>
      </c>
      <c r="E831">
        <v>50</v>
      </c>
    </row>
    <row r="832" spans="4:5">
      <c r="D832">
        <v>820</v>
      </c>
      <c r="E832">
        <v>29</v>
      </c>
    </row>
    <row r="833" spans="4:5">
      <c r="D833">
        <v>821</v>
      </c>
      <c r="E833">
        <v>47</v>
      </c>
    </row>
    <row r="834" spans="4:5">
      <c r="D834">
        <v>822</v>
      </c>
      <c r="E834">
        <v>53</v>
      </c>
    </row>
    <row r="835" spans="4:5">
      <c r="D835">
        <v>823</v>
      </c>
      <c r="E835">
        <v>47</v>
      </c>
    </row>
    <row r="836" spans="4:5">
      <c r="D836">
        <v>824</v>
      </c>
      <c r="E836">
        <v>5</v>
      </c>
    </row>
    <row r="837" spans="4:5">
      <c r="D837">
        <v>825</v>
      </c>
      <c r="E837">
        <v>13</v>
      </c>
    </row>
    <row r="838" spans="4:5">
      <c r="D838">
        <v>826</v>
      </c>
      <c r="E838">
        <v>44</v>
      </c>
    </row>
    <row r="839" spans="4:5">
      <c r="D839">
        <v>827</v>
      </c>
      <c r="E839">
        <v>48</v>
      </c>
    </row>
    <row r="840" spans="4:5">
      <c r="D840">
        <v>828</v>
      </c>
      <c r="E840">
        <v>55</v>
      </c>
    </row>
    <row r="841" spans="4:5">
      <c r="D841">
        <v>829</v>
      </c>
      <c r="E841">
        <v>4</v>
      </c>
    </row>
    <row r="842" spans="4:5">
      <c r="D842">
        <v>830</v>
      </c>
      <c r="E842">
        <v>54</v>
      </c>
    </row>
    <row r="843" spans="4:5">
      <c r="D843">
        <v>831</v>
      </c>
      <c r="E843">
        <v>57</v>
      </c>
    </row>
    <row r="844" spans="4:5">
      <c r="D844">
        <v>832</v>
      </c>
      <c r="E844">
        <v>34</v>
      </c>
    </row>
    <row r="845" spans="4:5">
      <c r="D845">
        <v>833</v>
      </c>
      <c r="E845">
        <v>44</v>
      </c>
    </row>
    <row r="846" spans="4:5">
      <c r="D846">
        <v>834</v>
      </c>
      <c r="E846">
        <v>32</v>
      </c>
    </row>
    <row r="847" spans="4:5">
      <c r="D847">
        <v>835</v>
      </c>
      <c r="E847">
        <v>7</v>
      </c>
    </row>
    <row r="848" spans="4:5">
      <c r="D848">
        <v>836</v>
      </c>
      <c r="E848">
        <v>60</v>
      </c>
    </row>
    <row r="849" spans="4:5">
      <c r="D849">
        <v>837</v>
      </c>
      <c r="E849">
        <v>9</v>
      </c>
    </row>
    <row r="850" spans="4:5">
      <c r="D850">
        <v>838</v>
      </c>
      <c r="E850">
        <v>80</v>
      </c>
    </row>
    <row r="851" spans="4:5">
      <c r="D851">
        <v>839</v>
      </c>
      <c r="E851">
        <v>78</v>
      </c>
    </row>
    <row r="852" spans="4:5">
      <c r="D852">
        <v>840</v>
      </c>
      <c r="E852">
        <v>18</v>
      </c>
    </row>
    <row r="853" spans="4:5">
      <c r="D853">
        <v>841</v>
      </c>
      <c r="E853">
        <v>69</v>
      </c>
    </row>
    <row r="854" spans="4:5">
      <c r="D854">
        <v>842</v>
      </c>
      <c r="E854">
        <v>4</v>
      </c>
    </row>
    <row r="855" spans="4:5">
      <c r="D855">
        <v>843</v>
      </c>
      <c r="E855">
        <v>21</v>
      </c>
    </row>
    <row r="856" spans="4:5">
      <c r="D856">
        <v>844</v>
      </c>
      <c r="E856">
        <v>53</v>
      </c>
    </row>
    <row r="857" spans="4:5">
      <c r="D857">
        <v>845</v>
      </c>
      <c r="E857">
        <v>9</v>
      </c>
    </row>
    <row r="858" spans="4:5">
      <c r="D858">
        <v>846</v>
      </c>
      <c r="E858">
        <v>33</v>
      </c>
    </row>
    <row r="859" spans="4:5">
      <c r="D859">
        <v>847</v>
      </c>
      <c r="E859">
        <v>33</v>
      </c>
    </row>
    <row r="860" spans="4:5">
      <c r="D860">
        <v>848</v>
      </c>
      <c r="E860">
        <v>51</v>
      </c>
    </row>
    <row r="861" spans="4:5">
      <c r="D861">
        <v>849</v>
      </c>
      <c r="E861">
        <v>36</v>
      </c>
    </row>
    <row r="862" spans="4:5">
      <c r="D862">
        <v>850</v>
      </c>
      <c r="E862">
        <v>2</v>
      </c>
    </row>
    <row r="863" spans="4:5">
      <c r="D863">
        <v>851</v>
      </c>
      <c r="E863">
        <v>27</v>
      </c>
    </row>
    <row r="864" spans="4:5">
      <c r="D864">
        <v>852</v>
      </c>
      <c r="E864">
        <v>50</v>
      </c>
    </row>
    <row r="865" spans="4:5">
      <c r="D865">
        <v>853</v>
      </c>
      <c r="E865">
        <v>45</v>
      </c>
    </row>
    <row r="866" spans="4:5">
      <c r="D866">
        <v>854</v>
      </c>
      <c r="E866">
        <v>53</v>
      </c>
    </row>
    <row r="867" spans="4:5">
      <c r="D867">
        <v>855</v>
      </c>
      <c r="E867">
        <v>27</v>
      </c>
    </row>
    <row r="868" spans="4:5">
      <c r="D868">
        <v>856</v>
      </c>
      <c r="E868">
        <v>17</v>
      </c>
    </row>
    <row r="869" spans="4:5">
      <c r="D869">
        <v>857</v>
      </c>
      <c r="E869">
        <v>29</v>
      </c>
    </row>
    <row r="870" spans="4:5">
      <c r="D870">
        <v>858</v>
      </c>
      <c r="E870">
        <v>54</v>
      </c>
    </row>
    <row r="871" spans="4:5">
      <c r="D871">
        <v>859</v>
      </c>
      <c r="E871">
        <v>54</v>
      </c>
    </row>
    <row r="872" spans="4:5">
      <c r="D872">
        <v>860</v>
      </c>
      <c r="E872">
        <v>10</v>
      </c>
    </row>
    <row r="873" spans="4:5">
      <c r="D873">
        <v>861</v>
      </c>
      <c r="E873">
        <v>45</v>
      </c>
    </row>
    <row r="874" spans="4:5">
      <c r="D874">
        <v>862</v>
      </c>
      <c r="E874">
        <v>4</v>
      </c>
    </row>
    <row r="875" spans="4:5">
      <c r="D875">
        <v>863</v>
      </c>
      <c r="E875">
        <v>1</v>
      </c>
    </row>
    <row r="876" spans="4:5">
      <c r="D876">
        <v>864</v>
      </c>
      <c r="E876">
        <v>45</v>
      </c>
    </row>
    <row r="877" spans="4:5">
      <c r="D877">
        <v>865</v>
      </c>
      <c r="E877">
        <v>83</v>
      </c>
    </row>
    <row r="878" spans="4:5">
      <c r="D878">
        <v>866</v>
      </c>
      <c r="E878">
        <v>36</v>
      </c>
    </row>
    <row r="879" spans="4:5">
      <c r="D879">
        <v>867</v>
      </c>
      <c r="E879">
        <v>52</v>
      </c>
    </row>
    <row r="880" spans="4:5">
      <c r="D880">
        <v>868</v>
      </c>
      <c r="E880">
        <v>53</v>
      </c>
    </row>
    <row r="881" spans="4:5">
      <c r="D881">
        <v>869</v>
      </c>
      <c r="E881">
        <v>41</v>
      </c>
    </row>
    <row r="882" spans="4:5">
      <c r="D882">
        <v>870</v>
      </c>
      <c r="E882">
        <v>68</v>
      </c>
    </row>
    <row r="883" spans="4:5">
      <c r="D883">
        <v>871</v>
      </c>
      <c r="E883">
        <v>11</v>
      </c>
    </row>
    <row r="884" spans="4:5">
      <c r="D884">
        <v>872</v>
      </c>
      <c r="E884">
        <v>1</v>
      </c>
    </row>
    <row r="885" spans="4:5">
      <c r="D885">
        <v>873</v>
      </c>
      <c r="E885">
        <v>17</v>
      </c>
    </row>
    <row r="886" spans="4:5">
      <c r="D886">
        <v>874</v>
      </c>
      <c r="E886">
        <v>18</v>
      </c>
    </row>
    <row r="887" spans="4:5">
      <c r="D887">
        <v>875</v>
      </c>
      <c r="E887">
        <v>27</v>
      </c>
    </row>
    <row r="888" spans="4:5">
      <c r="D888">
        <v>876</v>
      </c>
      <c r="E888">
        <v>73</v>
      </c>
    </row>
    <row r="889" spans="4:5">
      <c r="D889">
        <v>877</v>
      </c>
      <c r="E889">
        <v>36</v>
      </c>
    </row>
    <row r="890" spans="4:5">
      <c r="D890">
        <v>878</v>
      </c>
      <c r="E890">
        <v>16</v>
      </c>
    </row>
    <row r="891" spans="4:5">
      <c r="D891">
        <v>879</v>
      </c>
      <c r="E891">
        <v>47</v>
      </c>
    </row>
    <row r="892" spans="4:5">
      <c r="D892">
        <v>880</v>
      </c>
      <c r="E892">
        <v>32</v>
      </c>
    </row>
    <row r="893" spans="4:5">
      <c r="D893">
        <v>881</v>
      </c>
      <c r="E893">
        <v>41</v>
      </c>
    </row>
    <row r="894" spans="4:5">
      <c r="D894">
        <v>882</v>
      </c>
      <c r="E894">
        <v>19</v>
      </c>
    </row>
    <row r="895" spans="4:5">
      <c r="D895">
        <v>883</v>
      </c>
      <c r="E895">
        <v>90</v>
      </c>
    </row>
    <row r="896" spans="4:5">
      <c r="D896">
        <v>884</v>
      </c>
      <c r="E896">
        <v>42</v>
      </c>
    </row>
    <row r="897" spans="4:5">
      <c r="D897">
        <v>885</v>
      </c>
      <c r="E897">
        <v>74</v>
      </c>
    </row>
    <row r="898" spans="4:5">
      <c r="D898">
        <v>886</v>
      </c>
      <c r="E898">
        <v>10</v>
      </c>
    </row>
    <row r="899" spans="4:5">
      <c r="D899">
        <v>887</v>
      </c>
      <c r="E899">
        <v>84</v>
      </c>
    </row>
    <row r="900" spans="4:5">
      <c r="D900">
        <v>888</v>
      </c>
      <c r="E900">
        <v>39</v>
      </c>
    </row>
    <row r="901" spans="4:5">
      <c r="D901">
        <v>889</v>
      </c>
      <c r="E901">
        <v>13</v>
      </c>
    </row>
    <row r="902" spans="4:5">
      <c r="D902">
        <v>890</v>
      </c>
      <c r="E902">
        <v>24</v>
      </c>
    </row>
    <row r="903" spans="4:5">
      <c r="D903">
        <v>891</v>
      </c>
      <c r="E903">
        <v>1</v>
      </c>
    </row>
    <row r="904" spans="4:5">
      <c r="D904">
        <v>892</v>
      </c>
      <c r="E904">
        <v>13</v>
      </c>
    </row>
    <row r="905" spans="4:5">
      <c r="D905">
        <v>893</v>
      </c>
      <c r="E905">
        <v>50</v>
      </c>
    </row>
    <row r="906" spans="4:5">
      <c r="D906">
        <v>894</v>
      </c>
      <c r="E906">
        <v>53</v>
      </c>
    </row>
    <row r="907" spans="4:5">
      <c r="D907">
        <v>895</v>
      </c>
      <c r="E907">
        <v>36</v>
      </c>
    </row>
    <row r="908" spans="4:5">
      <c r="D908">
        <v>896</v>
      </c>
      <c r="E908">
        <v>37</v>
      </c>
    </row>
    <row r="909" spans="4:5">
      <c r="D909">
        <v>897</v>
      </c>
      <c r="E909">
        <v>4</v>
      </c>
    </row>
    <row r="910" spans="4:5">
      <c r="D910">
        <v>898</v>
      </c>
      <c r="E910">
        <v>5</v>
      </c>
    </row>
    <row r="911" spans="4:5">
      <c r="D911">
        <v>899</v>
      </c>
      <c r="E911">
        <v>57</v>
      </c>
    </row>
    <row r="912" spans="4:5">
      <c r="D912">
        <v>900</v>
      </c>
      <c r="E912">
        <v>6</v>
      </c>
    </row>
    <row r="913" spans="4:5">
      <c r="D913">
        <v>901</v>
      </c>
      <c r="E913">
        <v>0</v>
      </c>
    </row>
    <row r="914" spans="4:5">
      <c r="D914">
        <v>902</v>
      </c>
      <c r="E914">
        <v>16</v>
      </c>
    </row>
    <row r="915" spans="4:5">
      <c r="D915">
        <v>903</v>
      </c>
      <c r="E915">
        <v>63</v>
      </c>
    </row>
    <row r="916" spans="4:5">
      <c r="D916">
        <v>904</v>
      </c>
      <c r="E916">
        <v>70</v>
      </c>
    </row>
    <row r="917" spans="4:5">
      <c r="D917">
        <v>905</v>
      </c>
      <c r="E917">
        <v>33</v>
      </c>
    </row>
    <row r="918" spans="4:5">
      <c r="D918">
        <v>906</v>
      </c>
      <c r="E918">
        <v>43</v>
      </c>
    </row>
    <row r="919" spans="4:5">
      <c r="D919">
        <v>907</v>
      </c>
      <c r="E919">
        <v>22</v>
      </c>
    </row>
    <row r="920" spans="4:5">
      <c r="D920">
        <v>908</v>
      </c>
      <c r="E920">
        <v>50</v>
      </c>
    </row>
    <row r="921" spans="4:5">
      <c r="D921">
        <v>909</v>
      </c>
      <c r="E921">
        <v>84</v>
      </c>
    </row>
    <row r="922" spans="4:5">
      <c r="D922">
        <v>910</v>
      </c>
      <c r="E922">
        <v>56</v>
      </c>
    </row>
    <row r="923" spans="4:5">
      <c r="D923">
        <v>911</v>
      </c>
      <c r="E923">
        <v>10</v>
      </c>
    </row>
    <row r="924" spans="4:5">
      <c r="D924">
        <v>912</v>
      </c>
      <c r="E924">
        <v>0</v>
      </c>
    </row>
    <row r="925" spans="4:5">
      <c r="D925">
        <v>913</v>
      </c>
      <c r="E925">
        <v>36</v>
      </c>
    </row>
    <row r="926" spans="4:5">
      <c r="D926">
        <v>914</v>
      </c>
      <c r="E926">
        <v>88</v>
      </c>
    </row>
    <row r="927" spans="4:5">
      <c r="D927">
        <v>915</v>
      </c>
      <c r="E927">
        <v>61</v>
      </c>
    </row>
    <row r="928" spans="4:5">
      <c r="D928">
        <v>916</v>
      </c>
      <c r="E928">
        <v>35</v>
      </c>
    </row>
    <row r="929" spans="4:5">
      <c r="D929">
        <v>917</v>
      </c>
      <c r="E929">
        <v>46</v>
      </c>
    </row>
    <row r="930" spans="4:5">
      <c r="D930">
        <v>918</v>
      </c>
      <c r="E930">
        <v>79</v>
      </c>
    </row>
    <row r="931" spans="4:5">
      <c r="D931">
        <v>919</v>
      </c>
      <c r="E931">
        <v>29</v>
      </c>
    </row>
    <row r="932" spans="4:5">
      <c r="D932">
        <v>920</v>
      </c>
      <c r="E932">
        <v>48</v>
      </c>
    </row>
    <row r="933" spans="4:5">
      <c r="D933">
        <v>921</v>
      </c>
      <c r="E933">
        <v>76</v>
      </c>
    </row>
    <row r="934" spans="4:5">
      <c r="D934">
        <v>922</v>
      </c>
      <c r="E934">
        <v>46</v>
      </c>
    </row>
    <row r="935" spans="4:5">
      <c r="D935">
        <v>923</v>
      </c>
      <c r="E935">
        <v>0</v>
      </c>
    </row>
    <row r="936" spans="4:5">
      <c r="D936">
        <v>924</v>
      </c>
      <c r="E936">
        <v>17</v>
      </c>
    </row>
    <row r="937" spans="4:5">
      <c r="D937">
        <v>925</v>
      </c>
      <c r="E937">
        <v>38</v>
      </c>
    </row>
    <row r="938" spans="4:5">
      <c r="D938">
        <v>926</v>
      </c>
      <c r="E938">
        <v>79</v>
      </c>
    </row>
    <row r="939" spans="4:5">
      <c r="D939">
        <v>927</v>
      </c>
      <c r="E939">
        <v>9</v>
      </c>
    </row>
    <row r="940" spans="4:5">
      <c r="D940">
        <v>928</v>
      </c>
      <c r="E940">
        <v>4</v>
      </c>
    </row>
    <row r="941" spans="4:5">
      <c r="D941">
        <v>929</v>
      </c>
      <c r="E941">
        <v>61</v>
      </c>
    </row>
    <row r="942" spans="4:5">
      <c r="D942">
        <v>930</v>
      </c>
      <c r="E942">
        <v>58</v>
      </c>
    </row>
    <row r="943" spans="4:5">
      <c r="D943">
        <v>931</v>
      </c>
      <c r="E943">
        <v>1</v>
      </c>
    </row>
    <row r="944" spans="4:5">
      <c r="D944">
        <v>932</v>
      </c>
      <c r="E944">
        <v>6</v>
      </c>
    </row>
    <row r="945" spans="4:5">
      <c r="D945">
        <v>933</v>
      </c>
      <c r="E945">
        <v>27</v>
      </c>
    </row>
    <row r="946" spans="4:5">
      <c r="D946">
        <v>934</v>
      </c>
      <c r="E946">
        <v>78</v>
      </c>
    </row>
    <row r="947" spans="4:5">
      <c r="D947">
        <v>935</v>
      </c>
      <c r="E947">
        <v>47</v>
      </c>
    </row>
    <row r="948" spans="4:5">
      <c r="D948">
        <v>936</v>
      </c>
      <c r="E948">
        <v>17</v>
      </c>
    </row>
    <row r="949" spans="4:5">
      <c r="D949">
        <v>937</v>
      </c>
      <c r="E949">
        <v>30</v>
      </c>
    </row>
    <row r="950" spans="4:5">
      <c r="D950">
        <v>938</v>
      </c>
      <c r="E950">
        <v>29</v>
      </c>
    </row>
    <row r="951" spans="4:5">
      <c r="D951">
        <v>939</v>
      </c>
      <c r="E951">
        <v>21</v>
      </c>
    </row>
    <row r="952" spans="4:5">
      <c r="D952">
        <v>940</v>
      </c>
      <c r="E952">
        <v>10</v>
      </c>
    </row>
    <row r="953" spans="4:5">
      <c r="D953">
        <v>941</v>
      </c>
      <c r="E953">
        <v>18</v>
      </c>
    </row>
    <row r="954" spans="4:5">
      <c r="D954">
        <v>942</v>
      </c>
      <c r="E954">
        <v>55</v>
      </c>
    </row>
    <row r="955" spans="4:5">
      <c r="D955">
        <v>943</v>
      </c>
      <c r="E955">
        <v>7</v>
      </c>
    </row>
    <row r="956" spans="4:5">
      <c r="D956">
        <v>944</v>
      </c>
      <c r="E956">
        <v>70</v>
      </c>
    </row>
    <row r="957" spans="4:5">
      <c r="D957">
        <v>945</v>
      </c>
      <c r="E957">
        <v>56</v>
      </c>
    </row>
    <row r="958" spans="4:5">
      <c r="D958">
        <v>946</v>
      </c>
      <c r="E958">
        <v>30</v>
      </c>
    </row>
    <row r="959" spans="4:5">
      <c r="D959">
        <v>947</v>
      </c>
      <c r="E959">
        <v>87</v>
      </c>
    </row>
    <row r="960" spans="4:5">
      <c r="D960">
        <v>948</v>
      </c>
      <c r="E960">
        <v>33</v>
      </c>
    </row>
    <row r="961" spans="4:5">
      <c r="D961">
        <v>949</v>
      </c>
      <c r="E961">
        <v>2</v>
      </c>
    </row>
    <row r="962" spans="4:5">
      <c r="D962">
        <v>950</v>
      </c>
      <c r="E962">
        <v>30</v>
      </c>
    </row>
    <row r="963" spans="4:5">
      <c r="D963">
        <v>951</v>
      </c>
      <c r="E963">
        <v>51</v>
      </c>
    </row>
    <row r="964" spans="4:5">
      <c r="D964">
        <v>952</v>
      </c>
      <c r="E964">
        <v>36</v>
      </c>
    </row>
    <row r="965" spans="4:5">
      <c r="D965">
        <v>953</v>
      </c>
      <c r="E965">
        <v>2</v>
      </c>
    </row>
    <row r="966" spans="4:5">
      <c r="D966">
        <v>954</v>
      </c>
      <c r="E966">
        <v>56</v>
      </c>
    </row>
    <row r="967" spans="4:5">
      <c r="D967">
        <v>955</v>
      </c>
      <c r="E967">
        <v>32</v>
      </c>
    </row>
    <row r="968" spans="4:5">
      <c r="D968">
        <v>956</v>
      </c>
      <c r="E968">
        <v>42</v>
      </c>
    </row>
    <row r="969" spans="4:5">
      <c r="D969">
        <v>957</v>
      </c>
      <c r="E969">
        <v>29</v>
      </c>
    </row>
    <row r="970" spans="4:5">
      <c r="D970">
        <v>958</v>
      </c>
      <c r="E970">
        <v>33</v>
      </c>
    </row>
    <row r="971" spans="4:5">
      <c r="D971">
        <v>959</v>
      </c>
      <c r="E971">
        <v>55</v>
      </c>
    </row>
    <row r="972" spans="4:5">
      <c r="D972">
        <v>960</v>
      </c>
      <c r="E972">
        <v>66</v>
      </c>
    </row>
    <row r="973" spans="4:5">
      <c r="D973">
        <v>961</v>
      </c>
      <c r="E973">
        <v>5</v>
      </c>
    </row>
    <row r="974" spans="4:5">
      <c r="D974">
        <v>962</v>
      </c>
      <c r="E974">
        <v>53</v>
      </c>
    </row>
    <row r="975" spans="4:5">
      <c r="D975">
        <v>963</v>
      </c>
      <c r="E975">
        <v>60</v>
      </c>
    </row>
    <row r="976" spans="4:5">
      <c r="D976">
        <v>964</v>
      </c>
      <c r="E976">
        <v>58</v>
      </c>
    </row>
    <row r="977" spans="4:5">
      <c r="D977">
        <v>965</v>
      </c>
      <c r="E977">
        <v>11</v>
      </c>
    </row>
    <row r="978" spans="4:5">
      <c r="D978">
        <v>966</v>
      </c>
      <c r="E978">
        <v>5</v>
      </c>
    </row>
    <row r="979" spans="4:5">
      <c r="D979">
        <v>967</v>
      </c>
      <c r="E979">
        <v>49</v>
      </c>
    </row>
    <row r="980" spans="4:5">
      <c r="D980">
        <v>968</v>
      </c>
      <c r="E980">
        <v>48</v>
      </c>
    </row>
    <row r="981" spans="4:5">
      <c r="D981">
        <v>969</v>
      </c>
      <c r="E981">
        <v>12</v>
      </c>
    </row>
    <row r="982" spans="4:5">
      <c r="D982">
        <v>970</v>
      </c>
      <c r="E982">
        <v>53</v>
      </c>
    </row>
    <row r="983" spans="4:5">
      <c r="D983">
        <v>971</v>
      </c>
      <c r="E983">
        <v>88</v>
      </c>
    </row>
    <row r="984" spans="4:5">
      <c r="D984">
        <v>972</v>
      </c>
      <c r="E984">
        <v>74</v>
      </c>
    </row>
    <row r="985" spans="4:5">
      <c r="D985">
        <v>973</v>
      </c>
      <c r="E985">
        <v>29</v>
      </c>
    </row>
    <row r="986" spans="4:5">
      <c r="D986">
        <v>974</v>
      </c>
      <c r="E986">
        <v>50</v>
      </c>
    </row>
    <row r="987" spans="4:5">
      <c r="D987">
        <v>975</v>
      </c>
      <c r="E987">
        <v>13</v>
      </c>
    </row>
    <row r="988" spans="4:5">
      <c r="D988">
        <v>976</v>
      </c>
      <c r="E988">
        <v>75</v>
      </c>
    </row>
    <row r="989" spans="4:5">
      <c r="D989">
        <v>977</v>
      </c>
      <c r="E989">
        <v>40</v>
      </c>
    </row>
    <row r="990" spans="4:5">
      <c r="D990">
        <v>978</v>
      </c>
      <c r="E990">
        <v>75</v>
      </c>
    </row>
    <row r="991" spans="4:5">
      <c r="D991">
        <v>979</v>
      </c>
      <c r="E991">
        <v>18</v>
      </c>
    </row>
    <row r="992" spans="4:5">
      <c r="D992">
        <v>980</v>
      </c>
      <c r="E992">
        <v>25</v>
      </c>
    </row>
    <row r="993" spans="4:5">
      <c r="D993">
        <v>981</v>
      </c>
      <c r="E993">
        <v>27</v>
      </c>
    </row>
    <row r="994" spans="4:5">
      <c r="D994">
        <v>982</v>
      </c>
      <c r="E994">
        <v>42</v>
      </c>
    </row>
    <row r="995" spans="4:5">
      <c r="D995">
        <v>983</v>
      </c>
      <c r="E995">
        <v>29</v>
      </c>
    </row>
    <row r="996" spans="4:5">
      <c r="D996">
        <v>984</v>
      </c>
      <c r="E996">
        <v>35</v>
      </c>
    </row>
    <row r="997" spans="4:5">
      <c r="D997">
        <v>985</v>
      </c>
      <c r="E997">
        <v>33</v>
      </c>
    </row>
    <row r="998" spans="4:5">
      <c r="D998">
        <v>986</v>
      </c>
      <c r="E998">
        <v>4</v>
      </c>
    </row>
    <row r="999" spans="4:5">
      <c r="D999">
        <v>987</v>
      </c>
      <c r="E999">
        <v>48</v>
      </c>
    </row>
    <row r="1000" spans="4:5">
      <c r="D1000">
        <v>988</v>
      </c>
      <c r="E1000">
        <v>56</v>
      </c>
    </row>
    <row r="1001" spans="4:5">
      <c r="D1001">
        <v>989</v>
      </c>
      <c r="E1001">
        <v>10</v>
      </c>
    </row>
    <row r="1002" spans="4:5">
      <c r="D1002">
        <v>990</v>
      </c>
      <c r="E1002">
        <v>47</v>
      </c>
    </row>
    <row r="1003" spans="4:5">
      <c r="D1003">
        <v>991</v>
      </c>
      <c r="E1003">
        <v>5</v>
      </c>
    </row>
    <row r="1004" spans="4:5">
      <c r="D1004">
        <v>992</v>
      </c>
      <c r="E1004">
        <v>58</v>
      </c>
    </row>
    <row r="1005" spans="4:5">
      <c r="D1005">
        <v>993</v>
      </c>
      <c r="E1005">
        <v>62</v>
      </c>
    </row>
    <row r="1006" spans="4:5">
      <c r="D1006">
        <v>994</v>
      </c>
      <c r="E1006">
        <v>77</v>
      </c>
    </row>
    <row r="1007" spans="4:5">
      <c r="D1007">
        <v>995</v>
      </c>
      <c r="E1007">
        <v>69</v>
      </c>
    </row>
    <row r="1008" spans="4:5">
      <c r="D1008">
        <v>996</v>
      </c>
      <c r="E1008">
        <v>62</v>
      </c>
    </row>
    <row r="1009" spans="4:5">
      <c r="D1009">
        <v>997</v>
      </c>
      <c r="E1009">
        <v>31</v>
      </c>
    </row>
    <row r="1010" spans="4:5">
      <c r="D1010">
        <v>998</v>
      </c>
      <c r="E1010">
        <v>1</v>
      </c>
    </row>
    <row r="1011" spans="4:5">
      <c r="D1011">
        <v>999</v>
      </c>
      <c r="E1011">
        <v>56</v>
      </c>
    </row>
    <row r="1012" spans="4:5">
      <c r="D1012">
        <v>1000</v>
      </c>
      <c r="E1012">
        <v>5</v>
      </c>
    </row>
    <row r="1013" spans="4:5">
      <c r="D1013">
        <v>1001</v>
      </c>
      <c r="E1013">
        <v>32</v>
      </c>
    </row>
    <row r="1014" spans="4:5">
      <c r="D1014">
        <v>1002</v>
      </c>
      <c r="E1014">
        <v>76</v>
      </c>
    </row>
    <row r="1015" spans="4:5">
      <c r="D1015">
        <v>1003</v>
      </c>
      <c r="E1015">
        <v>14</v>
      </c>
    </row>
    <row r="1016" spans="4:5">
      <c r="D1016">
        <v>1004</v>
      </c>
      <c r="E1016">
        <v>58</v>
      </c>
    </row>
    <row r="1017" spans="4:5">
      <c r="D1017">
        <v>1005</v>
      </c>
      <c r="E1017">
        <v>10</v>
      </c>
    </row>
    <row r="1018" spans="4:5">
      <c r="D1018">
        <v>1006</v>
      </c>
      <c r="E1018">
        <v>50</v>
      </c>
    </row>
    <row r="1019" spans="4:5">
      <c r="D1019">
        <v>1007</v>
      </c>
      <c r="E1019">
        <v>22</v>
      </c>
    </row>
    <row r="1020" spans="4:5">
      <c r="D1020">
        <v>1008</v>
      </c>
      <c r="E1020">
        <v>42</v>
      </c>
    </row>
    <row r="1021" spans="4:5">
      <c r="D1021">
        <v>1009</v>
      </c>
      <c r="E1021">
        <v>87</v>
      </c>
    </row>
    <row r="1022" spans="4:5">
      <c r="D1022">
        <v>1010</v>
      </c>
      <c r="E1022">
        <v>31</v>
      </c>
    </row>
    <row r="1023" spans="4:5">
      <c r="D1023">
        <v>1011</v>
      </c>
      <c r="E1023">
        <v>7</v>
      </c>
    </row>
    <row r="1024" spans="4:5">
      <c r="D1024">
        <v>1012</v>
      </c>
      <c r="E1024">
        <v>5</v>
      </c>
    </row>
    <row r="1025" spans="4:5">
      <c r="D1025">
        <v>1013</v>
      </c>
      <c r="E1025">
        <v>2</v>
      </c>
    </row>
    <row r="1026" spans="4:5">
      <c r="D1026">
        <v>1014</v>
      </c>
      <c r="E1026">
        <v>1</v>
      </c>
    </row>
    <row r="1027" spans="4:5">
      <c r="D1027">
        <v>1015</v>
      </c>
      <c r="E1027">
        <v>8</v>
      </c>
    </row>
    <row r="1028" spans="4:5">
      <c r="D1028">
        <v>1016</v>
      </c>
      <c r="E1028">
        <v>50</v>
      </c>
    </row>
    <row r="1029" spans="4:5">
      <c r="D1029">
        <v>1017</v>
      </c>
      <c r="E1029">
        <v>17</v>
      </c>
    </row>
    <row r="1030" spans="4:5">
      <c r="D1030">
        <v>1018</v>
      </c>
      <c r="E1030">
        <v>28</v>
      </c>
    </row>
    <row r="1031" spans="4:5">
      <c r="D1031">
        <v>1019</v>
      </c>
      <c r="E1031">
        <v>33</v>
      </c>
    </row>
    <row r="1032" spans="4:5">
      <c r="D1032">
        <v>1020</v>
      </c>
      <c r="E1032">
        <v>13</v>
      </c>
    </row>
    <row r="1033" spans="4:5">
      <c r="D1033">
        <v>1021</v>
      </c>
      <c r="E1033">
        <v>38</v>
      </c>
    </row>
    <row r="1034" spans="4:5">
      <c r="D1034">
        <v>1022</v>
      </c>
      <c r="E1034">
        <v>5</v>
      </c>
    </row>
    <row r="1035" spans="4:5">
      <c r="D1035">
        <v>1023</v>
      </c>
      <c r="E1035">
        <v>61</v>
      </c>
    </row>
    <row r="1036" spans="4:5">
      <c r="D1036">
        <v>1024</v>
      </c>
      <c r="E1036">
        <v>20</v>
      </c>
    </row>
    <row r="1037" spans="4:5">
      <c r="D1037">
        <v>1025</v>
      </c>
      <c r="E1037">
        <v>75</v>
      </c>
    </row>
    <row r="1038" spans="4:5">
      <c r="D1038">
        <v>1026</v>
      </c>
      <c r="E1038">
        <v>57</v>
      </c>
    </row>
    <row r="1039" spans="4:5">
      <c r="D1039">
        <v>1027</v>
      </c>
      <c r="E1039">
        <v>10</v>
      </c>
    </row>
    <row r="1040" spans="4:5">
      <c r="D1040">
        <v>1028</v>
      </c>
      <c r="E1040">
        <v>21</v>
      </c>
    </row>
    <row r="1041" spans="4:5">
      <c r="D1041">
        <v>1029</v>
      </c>
      <c r="E1041">
        <v>43</v>
      </c>
    </row>
    <row r="1042" spans="4:5">
      <c r="D1042">
        <v>1030</v>
      </c>
      <c r="E1042">
        <v>62</v>
      </c>
    </row>
    <row r="1043" spans="4:5">
      <c r="D1043">
        <v>1031</v>
      </c>
      <c r="E1043">
        <v>22</v>
      </c>
    </row>
    <row r="1044" spans="4:5">
      <c r="D1044">
        <v>1032</v>
      </c>
      <c r="E1044">
        <v>11</v>
      </c>
    </row>
    <row r="1045" spans="4:5">
      <c r="D1045">
        <v>1033</v>
      </c>
      <c r="E1045">
        <v>56</v>
      </c>
    </row>
    <row r="1046" spans="4:5">
      <c r="D1046">
        <v>1034</v>
      </c>
      <c r="E1046">
        <v>73</v>
      </c>
    </row>
    <row r="1047" spans="4:5">
      <c r="D1047">
        <v>1035</v>
      </c>
      <c r="E1047">
        <v>55</v>
      </c>
    </row>
    <row r="1048" spans="4:5">
      <c r="D1048">
        <v>1036</v>
      </c>
      <c r="E1048">
        <v>53</v>
      </c>
    </row>
    <row r="1049" spans="4:5">
      <c r="D1049">
        <v>1037</v>
      </c>
      <c r="E1049">
        <v>76</v>
      </c>
    </row>
    <row r="1050" spans="4:5">
      <c r="D1050">
        <v>1038</v>
      </c>
      <c r="E1050">
        <v>52</v>
      </c>
    </row>
    <row r="1051" spans="4:5">
      <c r="D1051">
        <v>1039</v>
      </c>
      <c r="E1051">
        <v>87</v>
      </c>
    </row>
    <row r="1052" spans="4:5">
      <c r="D1052">
        <v>1040</v>
      </c>
      <c r="E1052">
        <v>58</v>
      </c>
    </row>
    <row r="1053" spans="4:5">
      <c r="D1053">
        <v>1041</v>
      </c>
      <c r="E1053">
        <v>47</v>
      </c>
    </row>
    <row r="1054" spans="4:5">
      <c r="D1054">
        <v>1042</v>
      </c>
      <c r="E1054">
        <v>33</v>
      </c>
    </row>
    <row r="1055" spans="4:5">
      <c r="D1055">
        <v>1043</v>
      </c>
      <c r="E1055">
        <v>29</v>
      </c>
    </row>
    <row r="1056" spans="4:5">
      <c r="D1056">
        <v>1044</v>
      </c>
      <c r="E1056">
        <v>32</v>
      </c>
    </row>
    <row r="1057" spans="4:5">
      <c r="D1057">
        <v>1045</v>
      </c>
      <c r="E1057">
        <v>1</v>
      </c>
    </row>
    <row r="1058" spans="4:5">
      <c r="D1058">
        <v>1046</v>
      </c>
      <c r="E1058">
        <v>53</v>
      </c>
    </row>
    <row r="1059" spans="4:5">
      <c r="D1059">
        <v>1047</v>
      </c>
      <c r="E1059">
        <v>51</v>
      </c>
    </row>
    <row r="1060" spans="4:5">
      <c r="D1060">
        <v>1048</v>
      </c>
      <c r="E1060">
        <v>47</v>
      </c>
    </row>
    <row r="1061" spans="4:5">
      <c r="D1061">
        <v>1049</v>
      </c>
      <c r="E1061">
        <v>46</v>
      </c>
    </row>
    <row r="1062" spans="4:5">
      <c r="D1062">
        <v>1050</v>
      </c>
      <c r="E1062">
        <v>64</v>
      </c>
    </row>
    <row r="1063" spans="4:5">
      <c r="D1063">
        <v>1051</v>
      </c>
      <c r="E1063">
        <v>22</v>
      </c>
    </row>
    <row r="1064" spans="4:5">
      <c r="D1064">
        <v>1052</v>
      </c>
      <c r="E1064">
        <v>39</v>
      </c>
    </row>
    <row r="1065" spans="4:5">
      <c r="D1065">
        <v>1053</v>
      </c>
      <c r="E1065">
        <v>79</v>
      </c>
    </row>
    <row r="1066" spans="4:5">
      <c r="D1066">
        <v>1054</v>
      </c>
      <c r="E1066">
        <v>27</v>
      </c>
    </row>
    <row r="1067" spans="4:5">
      <c r="D1067">
        <v>1055</v>
      </c>
      <c r="E1067">
        <v>6</v>
      </c>
    </row>
    <row r="1068" spans="4:5">
      <c r="D1068">
        <v>1056</v>
      </c>
      <c r="E1068">
        <v>52</v>
      </c>
    </row>
    <row r="1069" spans="4:5">
      <c r="D1069">
        <v>1057</v>
      </c>
      <c r="E1069">
        <v>7</v>
      </c>
    </row>
    <row r="1070" spans="4:5">
      <c r="D1070">
        <v>1058</v>
      </c>
      <c r="E1070">
        <v>45</v>
      </c>
    </row>
    <row r="1071" spans="4:5">
      <c r="D1071">
        <v>1059</v>
      </c>
      <c r="E1071">
        <v>10</v>
      </c>
    </row>
    <row r="1072" spans="4:5">
      <c r="D1072">
        <v>1060</v>
      </c>
      <c r="E1072">
        <v>27</v>
      </c>
    </row>
    <row r="1073" spans="4:5">
      <c r="D1073">
        <v>1061</v>
      </c>
      <c r="E1073">
        <v>49</v>
      </c>
    </row>
    <row r="1074" spans="4:5">
      <c r="D1074">
        <v>1062</v>
      </c>
      <c r="E1074">
        <v>7</v>
      </c>
    </row>
    <row r="1075" spans="4:5">
      <c r="D1075">
        <v>1063</v>
      </c>
      <c r="E1075">
        <v>17</v>
      </c>
    </row>
    <row r="1076" spans="4:5">
      <c r="D1076">
        <v>1064</v>
      </c>
      <c r="E1076">
        <v>30</v>
      </c>
    </row>
    <row r="1077" spans="4:5">
      <c r="D1077">
        <v>1065</v>
      </c>
      <c r="E1077">
        <v>59</v>
      </c>
    </row>
    <row r="1078" spans="4:5">
      <c r="D1078">
        <v>1066</v>
      </c>
      <c r="E1078">
        <v>74</v>
      </c>
    </row>
    <row r="1079" spans="4:5">
      <c r="D1079">
        <v>1067</v>
      </c>
      <c r="E1079">
        <v>2</v>
      </c>
    </row>
    <row r="1080" spans="4:5">
      <c r="D1080">
        <v>1068</v>
      </c>
      <c r="E1080">
        <v>9</v>
      </c>
    </row>
    <row r="1081" spans="4:5">
      <c r="D1081">
        <v>1069</v>
      </c>
      <c r="E1081">
        <v>36</v>
      </c>
    </row>
    <row r="1082" spans="4:5">
      <c r="D1082">
        <v>1070</v>
      </c>
      <c r="E1082">
        <v>56</v>
      </c>
    </row>
    <row r="1083" spans="4:5">
      <c r="D1083">
        <v>1071</v>
      </c>
      <c r="E1083">
        <v>45</v>
      </c>
    </row>
    <row r="1084" spans="4:5">
      <c r="D1084">
        <v>1072</v>
      </c>
      <c r="E1084">
        <v>51</v>
      </c>
    </row>
    <row r="1085" spans="4:5">
      <c r="D1085">
        <v>1073</v>
      </c>
      <c r="E1085">
        <v>17</v>
      </c>
    </row>
    <row r="1086" spans="4:5">
      <c r="D1086">
        <v>1074</v>
      </c>
      <c r="E1086">
        <v>31</v>
      </c>
    </row>
    <row r="1087" spans="4:5">
      <c r="D1087">
        <v>1075</v>
      </c>
      <c r="E1087">
        <v>27</v>
      </c>
    </row>
    <row r="1088" spans="4:5">
      <c r="D1088">
        <v>1076</v>
      </c>
      <c r="E1088">
        <v>32</v>
      </c>
    </row>
    <row r="1089" spans="4:5">
      <c r="D1089">
        <v>1077</v>
      </c>
      <c r="E1089">
        <v>26</v>
      </c>
    </row>
    <row r="1090" spans="4:5">
      <c r="D1090">
        <v>1078</v>
      </c>
      <c r="E1090">
        <v>13</v>
      </c>
    </row>
    <row r="1091" spans="4:5">
      <c r="D1091">
        <v>1079</v>
      </c>
      <c r="E1091">
        <v>38</v>
      </c>
    </row>
    <row r="1092" spans="4:5">
      <c r="D1092">
        <v>1080</v>
      </c>
      <c r="E1092">
        <v>90</v>
      </c>
    </row>
    <row r="1093" spans="4:5">
      <c r="D1093">
        <v>1081</v>
      </c>
      <c r="E1093">
        <v>4</v>
      </c>
    </row>
    <row r="1094" spans="4:5">
      <c r="D1094">
        <v>1082</v>
      </c>
      <c r="E1094">
        <v>21</v>
      </c>
    </row>
    <row r="1095" spans="4:5">
      <c r="D1095">
        <v>1083</v>
      </c>
      <c r="E1095">
        <v>24</v>
      </c>
    </row>
    <row r="1096" spans="4:5">
      <c r="D1096">
        <v>1084</v>
      </c>
      <c r="E1096">
        <v>30</v>
      </c>
    </row>
    <row r="1097" spans="4:5">
      <c r="D1097">
        <v>1085</v>
      </c>
      <c r="E1097">
        <v>9</v>
      </c>
    </row>
    <row r="1098" spans="4:5">
      <c r="D1098">
        <v>1086</v>
      </c>
      <c r="E1098">
        <v>78</v>
      </c>
    </row>
    <row r="1099" spans="4:5">
      <c r="D1099">
        <v>1087</v>
      </c>
      <c r="E1099">
        <v>22</v>
      </c>
    </row>
    <row r="1100" spans="4:5">
      <c r="D1100">
        <v>1088</v>
      </c>
      <c r="E1100">
        <v>36</v>
      </c>
    </row>
    <row r="1101" spans="4:5">
      <c r="D1101">
        <v>1089</v>
      </c>
      <c r="E1101">
        <v>25</v>
      </c>
    </row>
    <row r="1102" spans="4:5">
      <c r="D1102">
        <v>1090</v>
      </c>
      <c r="E1102">
        <v>42</v>
      </c>
    </row>
    <row r="1103" spans="4:5">
      <c r="D1103">
        <v>1091</v>
      </c>
      <c r="E1103">
        <v>35</v>
      </c>
    </row>
    <row r="1104" spans="4:5">
      <c r="D1104">
        <v>1092</v>
      </c>
      <c r="E1104">
        <v>29</v>
      </c>
    </row>
    <row r="1105" spans="4:5">
      <c r="D1105">
        <v>1093</v>
      </c>
      <c r="E1105">
        <v>12</v>
      </c>
    </row>
    <row r="1106" spans="4:5">
      <c r="D1106">
        <v>1094</v>
      </c>
      <c r="E1106">
        <v>64</v>
      </c>
    </row>
    <row r="1107" spans="4:5">
      <c r="D1107">
        <v>1095</v>
      </c>
      <c r="E1107">
        <v>25</v>
      </c>
    </row>
    <row r="1108" spans="4:5">
      <c r="D1108">
        <v>1096</v>
      </c>
      <c r="E1108">
        <v>23</v>
      </c>
    </row>
    <row r="1109" spans="4:5">
      <c r="D1109">
        <v>1097</v>
      </c>
      <c r="E1109">
        <v>14</v>
      </c>
    </row>
    <row r="1110" spans="4:5">
      <c r="D1110">
        <v>1098</v>
      </c>
      <c r="E1110">
        <v>86</v>
      </c>
    </row>
    <row r="1111" spans="4:5">
      <c r="D1111">
        <v>1099</v>
      </c>
      <c r="E1111">
        <v>48</v>
      </c>
    </row>
    <row r="1112" spans="4:5">
      <c r="D1112">
        <v>1100</v>
      </c>
      <c r="E1112">
        <v>65</v>
      </c>
    </row>
    <row r="1113" spans="4:5">
      <c r="D1113">
        <v>1101</v>
      </c>
      <c r="E1113">
        <v>0</v>
      </c>
    </row>
    <row r="1114" spans="4:5">
      <c r="D1114">
        <v>1102</v>
      </c>
      <c r="E1114">
        <v>59</v>
      </c>
    </row>
    <row r="1115" spans="4:5">
      <c r="D1115">
        <v>1103</v>
      </c>
      <c r="E1115">
        <v>8</v>
      </c>
    </row>
    <row r="1116" spans="4:5">
      <c r="D1116">
        <v>1104</v>
      </c>
      <c r="E1116">
        <v>27</v>
      </c>
    </row>
    <row r="1117" spans="4:5">
      <c r="D1117">
        <v>1105</v>
      </c>
      <c r="E1117">
        <v>38</v>
      </c>
    </row>
    <row r="1118" spans="4:5">
      <c r="D1118">
        <v>1106</v>
      </c>
      <c r="E1118">
        <v>83</v>
      </c>
    </row>
    <row r="1119" spans="4:5">
      <c r="D1119">
        <v>1107</v>
      </c>
      <c r="E1119">
        <v>63</v>
      </c>
    </row>
    <row r="1120" spans="4:5">
      <c r="D1120">
        <v>1108</v>
      </c>
      <c r="E1120">
        <v>35</v>
      </c>
    </row>
    <row r="1121" spans="4:5">
      <c r="D1121">
        <v>1109</v>
      </c>
      <c r="E1121">
        <v>0</v>
      </c>
    </row>
    <row r="1122" spans="4:5">
      <c r="D1122">
        <v>1110</v>
      </c>
      <c r="E1122">
        <v>29</v>
      </c>
    </row>
    <row r="1123" spans="4:5">
      <c r="D1123">
        <v>1111</v>
      </c>
      <c r="E1123">
        <v>58</v>
      </c>
    </row>
    <row r="1124" spans="4:5">
      <c r="D1124">
        <v>1112</v>
      </c>
      <c r="E1124">
        <v>56</v>
      </c>
    </row>
    <row r="1125" spans="4:5">
      <c r="D1125">
        <v>1113</v>
      </c>
      <c r="E1125">
        <v>69</v>
      </c>
    </row>
    <row r="1126" spans="4:5">
      <c r="D1126">
        <v>1114</v>
      </c>
      <c r="E1126">
        <v>82</v>
      </c>
    </row>
    <row r="1127" spans="4:5">
      <c r="D1127">
        <v>1115</v>
      </c>
      <c r="E1127">
        <v>29</v>
      </c>
    </row>
    <row r="1128" spans="4:5">
      <c r="D1128">
        <v>1116</v>
      </c>
      <c r="E1128">
        <v>7</v>
      </c>
    </row>
    <row r="1129" spans="4:5">
      <c r="D1129">
        <v>1117</v>
      </c>
      <c r="E1129">
        <v>34</v>
      </c>
    </row>
    <row r="1130" spans="4:5">
      <c r="D1130">
        <v>1118</v>
      </c>
      <c r="E1130">
        <v>71</v>
      </c>
    </row>
    <row r="1131" spans="4:5">
      <c r="D1131">
        <v>1119</v>
      </c>
      <c r="E1131">
        <v>33</v>
      </c>
    </row>
    <row r="1132" spans="4:5">
      <c r="D1132">
        <v>1120</v>
      </c>
      <c r="E1132">
        <v>26</v>
      </c>
    </row>
    <row r="1133" spans="4:5">
      <c r="D1133">
        <v>1121</v>
      </c>
      <c r="E1133">
        <v>14</v>
      </c>
    </row>
    <row r="1134" spans="4:5">
      <c r="D1134">
        <v>1122</v>
      </c>
      <c r="E1134">
        <v>3</v>
      </c>
    </row>
    <row r="1135" spans="4:5">
      <c r="D1135">
        <v>1123</v>
      </c>
      <c r="E1135">
        <v>71</v>
      </c>
    </row>
    <row r="1136" spans="4:5">
      <c r="D1136">
        <v>1124</v>
      </c>
      <c r="E1136">
        <v>0</v>
      </c>
    </row>
    <row r="1137" spans="4:5">
      <c r="D1137">
        <v>1125</v>
      </c>
      <c r="E1137">
        <v>11</v>
      </c>
    </row>
    <row r="1138" spans="4:5">
      <c r="D1138">
        <v>1126</v>
      </c>
      <c r="E1138">
        <v>44</v>
      </c>
    </row>
    <row r="1139" spans="4:5">
      <c r="D1139">
        <v>1127</v>
      </c>
      <c r="E1139">
        <v>12</v>
      </c>
    </row>
    <row r="1140" spans="4:5">
      <c r="D1140">
        <v>1128</v>
      </c>
      <c r="E1140">
        <v>8</v>
      </c>
    </row>
    <row r="1141" spans="4:5">
      <c r="D1141">
        <v>1129</v>
      </c>
      <c r="E1141">
        <v>47</v>
      </c>
    </row>
    <row r="1142" spans="4:5">
      <c r="D1142">
        <v>1130</v>
      </c>
      <c r="E1142">
        <v>55</v>
      </c>
    </row>
    <row r="1143" spans="4:5">
      <c r="D1143">
        <v>1131</v>
      </c>
      <c r="E1143">
        <v>64</v>
      </c>
    </row>
    <row r="1144" spans="4:5">
      <c r="D1144">
        <v>1132</v>
      </c>
      <c r="E1144">
        <v>55</v>
      </c>
    </row>
    <row r="1145" spans="4:5">
      <c r="D1145">
        <v>1133</v>
      </c>
      <c r="E1145">
        <v>34</v>
      </c>
    </row>
    <row r="1146" spans="4:5">
      <c r="D1146">
        <v>1134</v>
      </c>
      <c r="E1146">
        <v>55</v>
      </c>
    </row>
    <row r="1147" spans="4:5">
      <c r="D1147">
        <v>1135</v>
      </c>
      <c r="E1147">
        <v>52</v>
      </c>
    </row>
    <row r="1148" spans="4:5">
      <c r="D1148">
        <v>1136</v>
      </c>
      <c r="E1148">
        <v>85</v>
      </c>
    </row>
    <row r="1149" spans="4:5">
      <c r="D1149">
        <v>1137</v>
      </c>
      <c r="E1149">
        <v>18</v>
      </c>
    </row>
    <row r="1150" spans="4:5">
      <c r="D1150">
        <v>1138</v>
      </c>
      <c r="E1150">
        <v>21</v>
      </c>
    </row>
    <row r="1151" spans="4:5">
      <c r="D1151">
        <v>1139</v>
      </c>
      <c r="E1151">
        <v>59</v>
      </c>
    </row>
    <row r="1152" spans="4:5">
      <c r="D1152">
        <v>1140</v>
      </c>
      <c r="E1152">
        <v>58</v>
      </c>
    </row>
    <row r="1153" spans="4:5">
      <c r="D1153">
        <v>1141</v>
      </c>
      <c r="E1153">
        <v>14</v>
      </c>
    </row>
    <row r="1154" spans="4:5">
      <c r="D1154">
        <v>1142</v>
      </c>
      <c r="E1154">
        <v>55</v>
      </c>
    </row>
    <row r="1155" spans="4:5">
      <c r="D1155">
        <v>1143</v>
      </c>
      <c r="E1155">
        <v>79</v>
      </c>
    </row>
    <row r="1156" spans="4:5">
      <c r="D1156">
        <v>1144</v>
      </c>
      <c r="E1156">
        <v>38</v>
      </c>
    </row>
    <row r="1157" spans="4:5">
      <c r="D1157">
        <v>1145</v>
      </c>
      <c r="E1157">
        <v>42</v>
      </c>
    </row>
    <row r="1158" spans="4:5">
      <c r="D1158">
        <v>1146</v>
      </c>
      <c r="E1158">
        <v>77</v>
      </c>
    </row>
    <row r="1159" spans="4:5">
      <c r="D1159">
        <v>1147</v>
      </c>
      <c r="E1159">
        <v>35</v>
      </c>
    </row>
    <row r="1160" spans="4:5">
      <c r="D1160">
        <v>1148</v>
      </c>
      <c r="E1160">
        <v>43</v>
      </c>
    </row>
    <row r="1161" spans="4:5">
      <c r="D1161">
        <v>1149</v>
      </c>
      <c r="E1161">
        <v>57</v>
      </c>
    </row>
    <row r="1162" spans="4:5">
      <c r="D1162">
        <v>1150</v>
      </c>
      <c r="E1162">
        <v>88</v>
      </c>
    </row>
    <row r="1163" spans="4:5">
      <c r="D1163">
        <v>1151</v>
      </c>
      <c r="E1163">
        <v>53</v>
      </c>
    </row>
    <row r="1164" spans="4:5">
      <c r="D1164">
        <v>1152</v>
      </c>
      <c r="E1164">
        <v>85</v>
      </c>
    </row>
    <row r="1165" spans="4:5">
      <c r="D1165">
        <v>1153</v>
      </c>
      <c r="E1165">
        <v>8</v>
      </c>
    </row>
    <row r="1166" spans="4:5">
      <c r="D1166">
        <v>1154</v>
      </c>
      <c r="E1166">
        <v>45</v>
      </c>
    </row>
    <row r="1167" spans="4:5">
      <c r="D1167">
        <v>1155</v>
      </c>
      <c r="E1167">
        <v>37</v>
      </c>
    </row>
    <row r="1168" spans="4:5">
      <c r="D1168">
        <v>1156</v>
      </c>
      <c r="E1168">
        <v>49</v>
      </c>
    </row>
    <row r="1169" spans="4:5">
      <c r="D1169">
        <v>1157</v>
      </c>
      <c r="E1169">
        <v>88</v>
      </c>
    </row>
    <row r="1170" spans="4:5">
      <c r="D1170">
        <v>1158</v>
      </c>
      <c r="E1170">
        <v>34</v>
      </c>
    </row>
    <row r="1171" spans="4:5">
      <c r="D1171">
        <v>1159</v>
      </c>
      <c r="E1171">
        <v>87</v>
      </c>
    </row>
    <row r="1172" spans="4:5">
      <c r="D1172">
        <v>1160</v>
      </c>
      <c r="E1172">
        <v>41</v>
      </c>
    </row>
    <row r="1173" spans="4:5">
      <c r="D1173">
        <v>1161</v>
      </c>
      <c r="E1173">
        <v>33</v>
      </c>
    </row>
    <row r="1174" spans="4:5">
      <c r="D1174">
        <v>1162</v>
      </c>
      <c r="E1174">
        <v>5</v>
      </c>
    </row>
    <row r="1175" spans="4:5">
      <c r="D1175">
        <v>1163</v>
      </c>
      <c r="E1175">
        <v>61</v>
      </c>
    </row>
    <row r="1176" spans="4:5">
      <c r="D1176">
        <v>1164</v>
      </c>
      <c r="E1176">
        <v>24</v>
      </c>
    </row>
    <row r="1177" spans="4:5">
      <c r="D1177">
        <v>1165</v>
      </c>
      <c r="E1177">
        <v>21</v>
      </c>
    </row>
    <row r="1178" spans="4:5">
      <c r="D1178">
        <v>1166</v>
      </c>
      <c r="E1178">
        <v>40</v>
      </c>
    </row>
    <row r="1179" spans="4:5">
      <c r="D1179">
        <v>1167</v>
      </c>
      <c r="E1179">
        <v>22</v>
      </c>
    </row>
    <row r="1180" spans="4:5">
      <c r="D1180">
        <v>1168</v>
      </c>
      <c r="E1180">
        <v>42</v>
      </c>
    </row>
    <row r="1181" spans="4:5">
      <c r="D1181">
        <v>1169</v>
      </c>
      <c r="E1181">
        <v>52</v>
      </c>
    </row>
    <row r="1182" spans="4:5">
      <c r="D1182">
        <v>1170</v>
      </c>
      <c r="E1182">
        <v>53</v>
      </c>
    </row>
    <row r="1183" spans="4:5">
      <c r="D1183">
        <v>1171</v>
      </c>
      <c r="E1183">
        <v>86</v>
      </c>
    </row>
    <row r="1184" spans="4:5">
      <c r="D1184">
        <v>1172</v>
      </c>
      <c r="E1184">
        <v>26</v>
      </c>
    </row>
    <row r="1185" spans="4:5">
      <c r="D1185">
        <v>1173</v>
      </c>
      <c r="E1185">
        <v>60</v>
      </c>
    </row>
    <row r="1186" spans="4:5">
      <c r="D1186">
        <v>1174</v>
      </c>
      <c r="E1186">
        <v>81</v>
      </c>
    </row>
    <row r="1187" spans="4:5">
      <c r="D1187">
        <v>1175</v>
      </c>
      <c r="E1187">
        <v>3</v>
      </c>
    </row>
    <row r="1188" spans="4:5">
      <c r="D1188">
        <v>1176</v>
      </c>
      <c r="E1188">
        <v>64</v>
      </c>
    </row>
    <row r="1189" spans="4:5">
      <c r="D1189">
        <v>1177</v>
      </c>
      <c r="E1189">
        <v>54</v>
      </c>
    </row>
    <row r="1190" spans="4:5">
      <c r="D1190">
        <v>1178</v>
      </c>
      <c r="E1190">
        <v>64</v>
      </c>
    </row>
    <row r="1191" spans="4:5">
      <c r="D1191">
        <v>1179</v>
      </c>
      <c r="E1191">
        <v>11</v>
      </c>
    </row>
    <row r="1192" spans="4:5">
      <c r="D1192">
        <v>1180</v>
      </c>
      <c r="E1192">
        <v>44</v>
      </c>
    </row>
    <row r="1193" spans="4:5">
      <c r="D1193">
        <v>1181</v>
      </c>
      <c r="E1193">
        <v>58</v>
      </c>
    </row>
    <row r="1194" spans="4:5">
      <c r="D1194">
        <v>1182</v>
      </c>
      <c r="E1194">
        <v>89</v>
      </c>
    </row>
    <row r="1195" spans="4:5">
      <c r="D1195">
        <v>1183</v>
      </c>
      <c r="E1195">
        <v>68</v>
      </c>
    </row>
    <row r="1196" spans="4:5">
      <c r="D1196">
        <v>1184</v>
      </c>
      <c r="E1196">
        <v>9</v>
      </c>
    </row>
    <row r="1197" spans="4:5">
      <c r="D1197">
        <v>1185</v>
      </c>
      <c r="E1197">
        <v>69</v>
      </c>
    </row>
    <row r="1198" spans="4:5">
      <c r="D1198">
        <v>1186</v>
      </c>
      <c r="E1198">
        <v>44</v>
      </c>
    </row>
    <row r="1199" spans="4:5">
      <c r="D1199">
        <v>1187</v>
      </c>
      <c r="E1199">
        <v>47</v>
      </c>
    </row>
    <row r="1200" spans="4:5">
      <c r="D1200">
        <v>1188</v>
      </c>
      <c r="E1200">
        <v>76</v>
      </c>
    </row>
    <row r="1201" spans="4:5">
      <c r="D1201">
        <v>1189</v>
      </c>
      <c r="E1201">
        <v>7</v>
      </c>
    </row>
    <row r="1202" spans="4:5">
      <c r="D1202">
        <v>1190</v>
      </c>
      <c r="E1202">
        <v>58</v>
      </c>
    </row>
    <row r="1203" spans="4:5">
      <c r="D1203">
        <v>1191</v>
      </c>
      <c r="E1203">
        <v>60</v>
      </c>
    </row>
    <row r="1204" spans="4:5">
      <c r="D1204">
        <v>1192</v>
      </c>
      <c r="E1204">
        <v>29</v>
      </c>
    </row>
    <row r="1205" spans="4:5">
      <c r="D1205">
        <v>1193</v>
      </c>
      <c r="E1205">
        <v>25</v>
      </c>
    </row>
    <row r="1206" spans="4:5">
      <c r="D1206">
        <v>1194</v>
      </c>
      <c r="E1206">
        <v>8</v>
      </c>
    </row>
    <row r="1207" spans="4:5">
      <c r="D1207">
        <v>1195</v>
      </c>
      <c r="E1207">
        <v>42</v>
      </c>
    </row>
    <row r="1208" spans="4:5">
      <c r="D1208">
        <v>1196</v>
      </c>
      <c r="E1208">
        <v>64</v>
      </c>
    </row>
    <row r="1209" spans="4:5">
      <c r="D1209">
        <v>1197</v>
      </c>
      <c r="E1209">
        <v>71</v>
      </c>
    </row>
    <row r="1210" spans="4:5">
      <c r="D1210">
        <v>1198</v>
      </c>
      <c r="E1210">
        <v>54</v>
      </c>
    </row>
    <row r="1211" spans="4:5">
      <c r="D1211">
        <v>1199</v>
      </c>
      <c r="E1211">
        <v>73</v>
      </c>
    </row>
    <row r="1212" spans="4:5">
      <c r="D1212">
        <v>1200</v>
      </c>
      <c r="E1212">
        <v>15</v>
      </c>
    </row>
    <row r="1213" spans="4:5">
      <c r="D1213">
        <v>1201</v>
      </c>
      <c r="E1213">
        <v>36</v>
      </c>
    </row>
    <row r="1214" spans="4:5">
      <c r="D1214">
        <v>1202</v>
      </c>
      <c r="E1214">
        <v>49</v>
      </c>
    </row>
    <row r="1215" spans="4:5">
      <c r="D1215">
        <v>1203</v>
      </c>
      <c r="E1215">
        <v>38</v>
      </c>
    </row>
    <row r="1216" spans="4:5">
      <c r="D1216">
        <v>1204</v>
      </c>
      <c r="E1216">
        <v>33</v>
      </c>
    </row>
    <row r="1217" spans="4:5">
      <c r="D1217">
        <v>1205</v>
      </c>
      <c r="E1217">
        <v>20</v>
      </c>
    </row>
    <row r="1218" spans="4:5">
      <c r="D1218">
        <v>1206</v>
      </c>
      <c r="E1218">
        <v>62</v>
      </c>
    </row>
    <row r="1219" spans="4:5">
      <c r="D1219">
        <v>1207</v>
      </c>
      <c r="E1219">
        <v>41</v>
      </c>
    </row>
    <row r="1220" spans="4:5">
      <c r="D1220">
        <v>1208</v>
      </c>
      <c r="E1220">
        <v>23</v>
      </c>
    </row>
    <row r="1221" spans="4:5">
      <c r="D1221">
        <v>1209</v>
      </c>
      <c r="E1221">
        <v>90</v>
      </c>
    </row>
    <row r="1222" spans="4:5">
      <c r="D1222">
        <v>1210</v>
      </c>
      <c r="E1222">
        <v>21</v>
      </c>
    </row>
    <row r="1223" spans="4:5">
      <c r="D1223">
        <v>1211</v>
      </c>
      <c r="E1223">
        <v>20</v>
      </c>
    </row>
    <row r="1224" spans="4:5">
      <c r="D1224">
        <v>1212</v>
      </c>
      <c r="E1224">
        <v>63</v>
      </c>
    </row>
    <row r="1225" spans="4:5">
      <c r="D1225">
        <v>1213</v>
      </c>
      <c r="E1225">
        <v>56</v>
      </c>
    </row>
    <row r="1226" spans="4:5">
      <c r="D1226">
        <v>1214</v>
      </c>
      <c r="E1226">
        <v>47</v>
      </c>
    </row>
    <row r="1227" spans="4:5">
      <c r="D1227">
        <v>1215</v>
      </c>
      <c r="E1227">
        <v>59</v>
      </c>
    </row>
    <row r="1228" spans="4:5">
      <c r="D1228">
        <v>1216</v>
      </c>
      <c r="E1228">
        <v>90</v>
      </c>
    </row>
    <row r="1229" spans="4:5">
      <c r="D1229">
        <v>1217</v>
      </c>
      <c r="E1229">
        <v>28</v>
      </c>
    </row>
    <row r="1230" spans="4:5">
      <c r="D1230">
        <v>1218</v>
      </c>
      <c r="E1230">
        <v>43</v>
      </c>
    </row>
    <row r="1231" spans="4:5">
      <c r="D1231">
        <v>1219</v>
      </c>
      <c r="E1231">
        <v>55</v>
      </c>
    </row>
    <row r="1232" spans="4:5">
      <c r="D1232">
        <v>1220</v>
      </c>
      <c r="E1232">
        <v>37</v>
      </c>
    </row>
    <row r="1233" spans="4:5">
      <c r="D1233">
        <v>1221</v>
      </c>
      <c r="E1233">
        <v>60</v>
      </c>
    </row>
    <row r="1234" spans="4:5">
      <c r="D1234">
        <v>1222</v>
      </c>
      <c r="E1234">
        <v>15</v>
      </c>
    </row>
    <row r="1235" spans="4:5">
      <c r="D1235">
        <v>1223</v>
      </c>
      <c r="E1235">
        <v>63</v>
      </c>
    </row>
    <row r="1236" spans="4:5">
      <c r="D1236">
        <v>1224</v>
      </c>
      <c r="E1236">
        <v>76</v>
      </c>
    </row>
    <row r="1237" spans="4:5">
      <c r="D1237">
        <v>1225</v>
      </c>
      <c r="E1237">
        <v>8</v>
      </c>
    </row>
    <row r="1238" spans="4:5">
      <c r="D1238">
        <v>1226</v>
      </c>
      <c r="E1238">
        <v>0</v>
      </c>
    </row>
    <row r="1239" spans="4:5">
      <c r="D1239">
        <v>1227</v>
      </c>
      <c r="E1239">
        <v>7</v>
      </c>
    </row>
    <row r="1240" spans="4:5">
      <c r="D1240">
        <v>1228</v>
      </c>
      <c r="E1240">
        <v>5</v>
      </c>
    </row>
    <row r="1241" spans="4:5">
      <c r="D1241">
        <v>1229</v>
      </c>
      <c r="E1241">
        <v>4</v>
      </c>
    </row>
    <row r="1242" spans="4:5">
      <c r="D1242">
        <v>1230</v>
      </c>
      <c r="E1242">
        <v>7</v>
      </c>
    </row>
    <row r="1243" spans="4:5">
      <c r="D1243">
        <v>1231</v>
      </c>
      <c r="E1243">
        <v>24</v>
      </c>
    </row>
    <row r="1244" spans="4:5">
      <c r="D1244">
        <v>1232</v>
      </c>
      <c r="E1244">
        <v>40</v>
      </c>
    </row>
    <row r="1245" spans="4:5">
      <c r="D1245">
        <v>1233</v>
      </c>
      <c r="E1245">
        <v>69</v>
      </c>
    </row>
    <row r="1246" spans="4:5">
      <c r="D1246">
        <v>1234</v>
      </c>
      <c r="E1246">
        <v>78</v>
      </c>
    </row>
    <row r="1247" spans="4:5">
      <c r="D1247">
        <v>1235</v>
      </c>
      <c r="E1247">
        <v>44</v>
      </c>
    </row>
    <row r="1248" spans="4:5">
      <c r="D1248">
        <v>1236</v>
      </c>
      <c r="E1248">
        <v>86</v>
      </c>
    </row>
    <row r="1249" spans="4:5">
      <c r="D1249">
        <v>1237</v>
      </c>
      <c r="E1249">
        <v>52</v>
      </c>
    </row>
    <row r="1250" spans="4:5">
      <c r="D1250">
        <v>1238</v>
      </c>
      <c r="E1250">
        <v>42</v>
      </c>
    </row>
    <row r="1251" spans="4:5">
      <c r="D1251">
        <v>1239</v>
      </c>
      <c r="E1251">
        <v>2</v>
      </c>
    </row>
    <row r="1252" spans="4:5">
      <c r="D1252">
        <v>1240</v>
      </c>
      <c r="E1252">
        <v>2</v>
      </c>
    </row>
    <row r="1253" spans="4:5">
      <c r="D1253">
        <v>1241</v>
      </c>
      <c r="E1253">
        <v>30</v>
      </c>
    </row>
    <row r="1254" spans="4:5">
      <c r="D1254">
        <v>1242</v>
      </c>
      <c r="E1254">
        <v>39</v>
      </c>
    </row>
    <row r="1255" spans="4:5">
      <c r="D1255">
        <v>1243</v>
      </c>
      <c r="E1255">
        <v>4</v>
      </c>
    </row>
    <row r="1256" spans="4:5">
      <c r="D1256">
        <v>1244</v>
      </c>
      <c r="E1256">
        <v>13</v>
      </c>
    </row>
    <row r="1257" spans="4:5">
      <c r="D1257">
        <v>1245</v>
      </c>
      <c r="E1257">
        <v>0</v>
      </c>
    </row>
    <row r="1258" spans="4:5">
      <c r="D1258">
        <v>1246</v>
      </c>
      <c r="E1258">
        <v>37</v>
      </c>
    </row>
    <row r="1259" spans="4:5">
      <c r="D1259">
        <v>1247</v>
      </c>
      <c r="E1259">
        <v>56</v>
      </c>
    </row>
    <row r="1260" spans="4:5">
      <c r="D1260">
        <v>1248</v>
      </c>
      <c r="E1260">
        <v>61</v>
      </c>
    </row>
    <row r="1261" spans="4:5">
      <c r="D1261">
        <v>1249</v>
      </c>
      <c r="E1261">
        <v>9</v>
      </c>
    </row>
    <row r="1262" spans="4:5">
      <c r="D1262">
        <v>1250</v>
      </c>
      <c r="E1262">
        <v>38</v>
      </c>
    </row>
    <row r="1263" spans="4:5">
      <c r="D1263">
        <v>1251</v>
      </c>
      <c r="E1263">
        <v>10</v>
      </c>
    </row>
    <row r="1264" spans="4:5">
      <c r="D1264">
        <v>1252</v>
      </c>
      <c r="E1264">
        <v>39</v>
      </c>
    </row>
    <row r="1265" spans="4:5">
      <c r="D1265">
        <v>1253</v>
      </c>
      <c r="E1265">
        <v>63</v>
      </c>
    </row>
    <row r="1266" spans="4:5">
      <c r="D1266">
        <v>1254</v>
      </c>
      <c r="E1266">
        <v>39</v>
      </c>
    </row>
    <row r="1267" spans="4:5">
      <c r="D1267">
        <v>1255</v>
      </c>
      <c r="E1267">
        <v>39</v>
      </c>
    </row>
    <row r="1268" spans="4:5">
      <c r="D1268">
        <v>1256</v>
      </c>
      <c r="E1268">
        <v>18</v>
      </c>
    </row>
    <row r="1269" spans="4:5">
      <c r="D1269">
        <v>1257</v>
      </c>
      <c r="E1269">
        <v>51</v>
      </c>
    </row>
    <row r="1270" spans="4:5">
      <c r="D1270">
        <v>1258</v>
      </c>
      <c r="E1270">
        <v>28</v>
      </c>
    </row>
    <row r="1271" spans="4:5">
      <c r="D1271">
        <v>1259</v>
      </c>
      <c r="E1271">
        <v>11</v>
      </c>
    </row>
    <row r="1272" spans="4:5">
      <c r="D1272">
        <v>1260</v>
      </c>
      <c r="E1272">
        <v>50</v>
      </c>
    </row>
    <row r="1273" spans="4:5">
      <c r="D1273">
        <v>1261</v>
      </c>
      <c r="E1273">
        <v>52</v>
      </c>
    </row>
    <row r="1274" spans="4:5">
      <c r="D1274">
        <v>1262</v>
      </c>
      <c r="E1274">
        <v>44</v>
      </c>
    </row>
    <row r="1275" spans="4:5">
      <c r="D1275">
        <v>1263</v>
      </c>
      <c r="E1275">
        <v>43</v>
      </c>
    </row>
    <row r="1276" spans="4:5">
      <c r="D1276">
        <v>1264</v>
      </c>
      <c r="E1276">
        <v>30</v>
      </c>
    </row>
    <row r="1277" spans="4:5">
      <c r="D1277">
        <v>1265</v>
      </c>
      <c r="E1277">
        <v>57</v>
      </c>
    </row>
    <row r="1278" spans="4:5">
      <c r="D1278">
        <v>1266</v>
      </c>
      <c r="E1278">
        <v>33</v>
      </c>
    </row>
    <row r="1279" spans="4:5">
      <c r="D1279">
        <v>1267</v>
      </c>
      <c r="E1279">
        <v>1</v>
      </c>
    </row>
    <row r="1280" spans="4:5">
      <c r="D1280">
        <v>1268</v>
      </c>
      <c r="E1280">
        <v>59</v>
      </c>
    </row>
    <row r="1281" spans="4:5">
      <c r="D1281">
        <v>1269</v>
      </c>
      <c r="E1281">
        <v>56</v>
      </c>
    </row>
    <row r="1282" spans="4:5">
      <c r="D1282">
        <v>1270</v>
      </c>
      <c r="E1282">
        <v>62</v>
      </c>
    </row>
    <row r="1283" spans="4:5">
      <c r="D1283">
        <v>1271</v>
      </c>
      <c r="E1283">
        <v>15</v>
      </c>
    </row>
    <row r="1284" spans="4:5">
      <c r="D1284">
        <v>1272</v>
      </c>
      <c r="E1284">
        <v>6</v>
      </c>
    </row>
    <row r="1285" spans="4:5">
      <c r="D1285">
        <v>1273</v>
      </c>
      <c r="E1285">
        <v>30</v>
      </c>
    </row>
    <row r="1286" spans="4:5">
      <c r="D1286">
        <v>1274</v>
      </c>
      <c r="E1286">
        <v>28</v>
      </c>
    </row>
    <row r="1287" spans="4:5">
      <c r="D1287">
        <v>1275</v>
      </c>
      <c r="E1287">
        <v>53</v>
      </c>
    </row>
    <row r="1288" spans="4:5">
      <c r="D1288">
        <v>1276</v>
      </c>
      <c r="E1288">
        <v>38</v>
      </c>
    </row>
    <row r="1289" spans="4:5">
      <c r="D1289">
        <v>1277</v>
      </c>
      <c r="E1289">
        <v>60</v>
      </c>
    </row>
    <row r="1290" spans="4:5">
      <c r="D1290">
        <v>1278</v>
      </c>
      <c r="E1290">
        <v>58</v>
      </c>
    </row>
    <row r="1291" spans="4:5">
      <c r="D1291">
        <v>1279</v>
      </c>
      <c r="E1291">
        <v>55</v>
      </c>
    </row>
    <row r="1292" spans="4:5">
      <c r="D1292">
        <v>1280</v>
      </c>
      <c r="E1292">
        <v>87</v>
      </c>
    </row>
    <row r="1293" spans="4:5">
      <c r="D1293">
        <v>1281</v>
      </c>
      <c r="E1293">
        <v>59</v>
      </c>
    </row>
    <row r="1294" spans="4:5">
      <c r="D1294">
        <v>1282</v>
      </c>
      <c r="E1294">
        <v>14</v>
      </c>
    </row>
    <row r="1295" spans="4:5">
      <c r="D1295">
        <v>1283</v>
      </c>
      <c r="E1295">
        <v>37</v>
      </c>
    </row>
    <row r="1296" spans="4:5">
      <c r="D1296">
        <v>1284</v>
      </c>
      <c r="E1296">
        <v>17</v>
      </c>
    </row>
    <row r="1297" spans="4:5">
      <c r="D1297">
        <v>1285</v>
      </c>
      <c r="E1297">
        <v>21</v>
      </c>
    </row>
    <row r="1298" spans="4:5">
      <c r="D1298">
        <v>1286</v>
      </c>
      <c r="E1298">
        <v>28</v>
      </c>
    </row>
    <row r="1299" spans="4:5">
      <c r="D1299">
        <v>1287</v>
      </c>
      <c r="E1299">
        <v>59</v>
      </c>
    </row>
    <row r="1300" spans="4:5">
      <c r="D1300">
        <v>1288</v>
      </c>
      <c r="E1300">
        <v>43</v>
      </c>
    </row>
    <row r="1301" spans="4:5">
      <c r="D1301">
        <v>1289</v>
      </c>
      <c r="E1301">
        <v>42</v>
      </c>
    </row>
    <row r="1302" spans="4:5">
      <c r="D1302">
        <v>1290</v>
      </c>
      <c r="E1302">
        <v>21</v>
      </c>
    </row>
    <row r="1303" spans="4:5">
      <c r="D1303">
        <v>1291</v>
      </c>
      <c r="E1303">
        <v>45</v>
      </c>
    </row>
    <row r="1304" spans="4:5">
      <c r="D1304">
        <v>1292</v>
      </c>
      <c r="E1304">
        <v>68</v>
      </c>
    </row>
    <row r="1305" spans="4:5">
      <c r="D1305">
        <v>1293</v>
      </c>
      <c r="E1305">
        <v>89</v>
      </c>
    </row>
    <row r="1306" spans="4:5">
      <c r="D1306">
        <v>1294</v>
      </c>
      <c r="E1306">
        <v>31</v>
      </c>
    </row>
    <row r="1307" spans="4:5">
      <c r="D1307">
        <v>1295</v>
      </c>
      <c r="E1307">
        <v>71</v>
      </c>
    </row>
    <row r="1308" spans="4:5">
      <c r="D1308">
        <v>1296</v>
      </c>
      <c r="E1308">
        <v>27</v>
      </c>
    </row>
    <row r="1309" spans="4:5">
      <c r="D1309">
        <v>1297</v>
      </c>
      <c r="E1309">
        <v>28</v>
      </c>
    </row>
    <row r="1310" spans="4:5">
      <c r="D1310">
        <v>1298</v>
      </c>
      <c r="E1310">
        <v>63</v>
      </c>
    </row>
    <row r="1311" spans="4:5">
      <c r="D1311">
        <v>1299</v>
      </c>
      <c r="E1311">
        <v>24</v>
      </c>
    </row>
    <row r="1312" spans="4:5">
      <c r="D1312">
        <v>1300</v>
      </c>
      <c r="E1312">
        <v>34</v>
      </c>
    </row>
    <row r="1313" spans="4:5">
      <c r="D1313">
        <v>1301</v>
      </c>
      <c r="E1313">
        <v>26</v>
      </c>
    </row>
    <row r="1314" spans="4:5">
      <c r="D1314">
        <v>1302</v>
      </c>
      <c r="E1314">
        <v>16</v>
      </c>
    </row>
    <row r="1315" spans="4:5">
      <c r="D1315">
        <v>1303</v>
      </c>
      <c r="E1315">
        <v>46</v>
      </c>
    </row>
    <row r="1316" spans="4:5">
      <c r="D1316">
        <v>1304</v>
      </c>
      <c r="E1316">
        <v>48</v>
      </c>
    </row>
    <row r="1317" spans="4:5">
      <c r="D1317">
        <v>1305</v>
      </c>
      <c r="E1317">
        <v>28</v>
      </c>
    </row>
    <row r="1318" spans="4:5">
      <c r="D1318">
        <v>1306</v>
      </c>
      <c r="E1318">
        <v>39</v>
      </c>
    </row>
    <row r="1319" spans="4:5">
      <c r="D1319">
        <v>1307</v>
      </c>
      <c r="E1319">
        <v>30</v>
      </c>
    </row>
    <row r="1320" spans="4:5">
      <c r="D1320">
        <v>1308</v>
      </c>
      <c r="E1320">
        <v>53</v>
      </c>
    </row>
    <row r="1321" spans="4:5">
      <c r="D1321">
        <v>1309</v>
      </c>
      <c r="E1321">
        <v>90</v>
      </c>
    </row>
    <row r="1322" spans="4:5">
      <c r="D1322">
        <v>1310</v>
      </c>
      <c r="E1322">
        <v>21</v>
      </c>
    </row>
    <row r="1323" spans="4:5">
      <c r="D1323">
        <v>1311</v>
      </c>
      <c r="E1323">
        <v>12</v>
      </c>
    </row>
    <row r="1324" spans="4:5">
      <c r="D1324">
        <v>1312</v>
      </c>
      <c r="E1324">
        <v>64</v>
      </c>
    </row>
    <row r="1325" spans="4:5">
      <c r="D1325">
        <v>1313</v>
      </c>
      <c r="E1325">
        <v>80</v>
      </c>
    </row>
    <row r="1326" spans="4:5">
      <c r="D1326">
        <v>1314</v>
      </c>
      <c r="E1326">
        <v>10</v>
      </c>
    </row>
    <row r="1327" spans="4:5">
      <c r="D1327">
        <v>1315</v>
      </c>
      <c r="E1327">
        <v>4</v>
      </c>
    </row>
    <row r="1328" spans="4:5">
      <c r="D1328">
        <v>1316</v>
      </c>
      <c r="E1328">
        <v>15</v>
      </c>
    </row>
    <row r="1329" spans="4:5">
      <c r="D1329">
        <v>1317</v>
      </c>
      <c r="E1329">
        <v>33</v>
      </c>
    </row>
    <row r="1330" spans="4:5">
      <c r="D1330">
        <v>1318</v>
      </c>
      <c r="E1330">
        <v>27</v>
      </c>
    </row>
    <row r="1331" spans="4:5">
      <c r="D1331">
        <v>1319</v>
      </c>
      <c r="E1331">
        <v>20</v>
      </c>
    </row>
    <row r="1332" spans="4:5">
      <c r="D1332">
        <v>1320</v>
      </c>
      <c r="E1332">
        <v>48</v>
      </c>
    </row>
    <row r="1333" spans="4:5">
      <c r="D1333">
        <v>1321</v>
      </c>
      <c r="E1333">
        <v>10</v>
      </c>
    </row>
    <row r="1334" spans="4:5">
      <c r="D1334">
        <v>1322</v>
      </c>
      <c r="E1334">
        <v>67</v>
      </c>
    </row>
    <row r="1335" spans="4:5">
      <c r="D1335">
        <v>1323</v>
      </c>
      <c r="E1335">
        <v>7</v>
      </c>
    </row>
    <row r="1336" spans="4:5">
      <c r="D1336">
        <v>1324</v>
      </c>
      <c r="E1336">
        <v>42</v>
      </c>
    </row>
    <row r="1337" spans="4:5">
      <c r="D1337">
        <v>1325</v>
      </c>
      <c r="E1337">
        <v>44</v>
      </c>
    </row>
    <row r="1338" spans="4:5">
      <c r="D1338">
        <v>1326</v>
      </c>
      <c r="E1338">
        <v>54</v>
      </c>
    </row>
    <row r="1339" spans="4:5">
      <c r="D1339">
        <v>1327</v>
      </c>
      <c r="E1339">
        <v>46</v>
      </c>
    </row>
    <row r="1340" spans="4:5">
      <c r="D1340">
        <v>1328</v>
      </c>
      <c r="E1340">
        <v>42</v>
      </c>
    </row>
    <row r="1341" spans="4:5">
      <c r="D1341">
        <v>1329</v>
      </c>
      <c r="E1341">
        <v>39</v>
      </c>
    </row>
    <row r="1342" spans="4:5">
      <c r="D1342">
        <v>1330</v>
      </c>
      <c r="E1342">
        <v>4</v>
      </c>
    </row>
    <row r="1343" spans="4:5">
      <c r="D1343">
        <v>1331</v>
      </c>
      <c r="E1343">
        <v>59</v>
      </c>
    </row>
    <row r="1344" spans="4:5">
      <c r="D1344">
        <v>1332</v>
      </c>
      <c r="E1344">
        <v>25</v>
      </c>
    </row>
    <row r="1345" spans="4:5">
      <c r="D1345">
        <v>1333</v>
      </c>
      <c r="E1345">
        <v>58</v>
      </c>
    </row>
    <row r="1346" spans="4:5">
      <c r="D1346">
        <v>1334</v>
      </c>
      <c r="E1346">
        <v>12</v>
      </c>
    </row>
    <row r="1347" spans="4:5">
      <c r="D1347">
        <v>1335</v>
      </c>
      <c r="E1347">
        <v>22</v>
      </c>
    </row>
    <row r="1348" spans="4:5">
      <c r="D1348">
        <v>1336</v>
      </c>
      <c r="E1348">
        <v>48</v>
      </c>
    </row>
    <row r="1349" spans="4:5">
      <c r="D1349">
        <v>1337</v>
      </c>
      <c r="E1349">
        <v>49</v>
      </c>
    </row>
    <row r="1350" spans="4:5">
      <c r="D1350">
        <v>1338</v>
      </c>
      <c r="E1350">
        <v>54</v>
      </c>
    </row>
    <row r="1351" spans="4:5">
      <c r="D1351">
        <v>1339</v>
      </c>
      <c r="E1351">
        <v>44</v>
      </c>
    </row>
    <row r="1352" spans="4:5">
      <c r="D1352">
        <v>1340</v>
      </c>
      <c r="E1352">
        <v>19</v>
      </c>
    </row>
    <row r="1353" spans="4:5">
      <c r="D1353">
        <v>1341</v>
      </c>
      <c r="E1353">
        <v>7</v>
      </c>
    </row>
    <row r="1354" spans="4:5">
      <c r="D1354">
        <v>1342</v>
      </c>
      <c r="E1354">
        <v>58</v>
      </c>
    </row>
    <row r="1355" spans="4:5">
      <c r="D1355">
        <v>1343</v>
      </c>
      <c r="E1355">
        <v>8</v>
      </c>
    </row>
    <row r="1356" spans="4:5">
      <c r="D1356">
        <v>1344</v>
      </c>
      <c r="E1356">
        <v>44</v>
      </c>
    </row>
    <row r="1357" spans="4:5">
      <c r="D1357">
        <v>1345</v>
      </c>
      <c r="E1357">
        <v>55</v>
      </c>
    </row>
    <row r="1358" spans="4:5">
      <c r="D1358">
        <v>1346</v>
      </c>
      <c r="E1358">
        <v>21</v>
      </c>
    </row>
    <row r="1359" spans="4:5">
      <c r="D1359">
        <v>1347</v>
      </c>
      <c r="E1359">
        <v>28</v>
      </c>
    </row>
    <row r="1360" spans="4:5">
      <c r="D1360">
        <v>1348</v>
      </c>
      <c r="E1360">
        <v>32</v>
      </c>
    </row>
    <row r="1361" spans="4:5">
      <c r="D1361">
        <v>1349</v>
      </c>
      <c r="E1361">
        <v>62</v>
      </c>
    </row>
    <row r="1362" spans="4:5">
      <c r="D1362">
        <v>1350</v>
      </c>
      <c r="E1362">
        <v>20</v>
      </c>
    </row>
    <row r="1363" spans="4:5">
      <c r="D1363">
        <v>1351</v>
      </c>
      <c r="E1363">
        <v>29</v>
      </c>
    </row>
    <row r="1364" spans="4:5">
      <c r="D1364">
        <v>1352</v>
      </c>
      <c r="E1364">
        <v>90</v>
      </c>
    </row>
    <row r="1365" spans="4:5">
      <c r="D1365">
        <v>1353</v>
      </c>
      <c r="E1365">
        <v>36</v>
      </c>
    </row>
    <row r="1366" spans="4:5">
      <c r="D1366">
        <v>1354</v>
      </c>
      <c r="E1366">
        <v>63</v>
      </c>
    </row>
    <row r="1367" spans="4:5">
      <c r="D1367">
        <v>1355</v>
      </c>
      <c r="E1367">
        <v>31</v>
      </c>
    </row>
    <row r="1368" spans="4:5">
      <c r="D1368">
        <v>1356</v>
      </c>
      <c r="E1368">
        <v>2</v>
      </c>
    </row>
    <row r="1369" spans="4:5">
      <c r="D1369">
        <v>1357</v>
      </c>
      <c r="E1369">
        <v>60</v>
      </c>
    </row>
    <row r="1370" spans="4:5">
      <c r="D1370">
        <v>1358</v>
      </c>
      <c r="E1370">
        <v>31</v>
      </c>
    </row>
    <row r="1371" spans="4:5">
      <c r="D1371">
        <v>1359</v>
      </c>
      <c r="E1371">
        <v>61</v>
      </c>
    </row>
    <row r="1372" spans="4:5">
      <c r="D1372">
        <v>1360</v>
      </c>
      <c r="E1372">
        <v>55</v>
      </c>
    </row>
    <row r="1373" spans="4:5">
      <c r="D1373">
        <v>1361</v>
      </c>
      <c r="E1373">
        <v>32</v>
      </c>
    </row>
    <row r="1374" spans="4:5">
      <c r="D1374">
        <v>1362</v>
      </c>
      <c r="E1374">
        <v>46</v>
      </c>
    </row>
    <row r="1375" spans="4:5">
      <c r="D1375">
        <v>1363</v>
      </c>
      <c r="E1375">
        <v>16</v>
      </c>
    </row>
    <row r="1376" spans="4:5">
      <c r="D1376">
        <v>1364</v>
      </c>
      <c r="E1376">
        <v>20</v>
      </c>
    </row>
    <row r="1377" spans="4:5">
      <c r="D1377">
        <v>1365</v>
      </c>
      <c r="E1377">
        <v>84</v>
      </c>
    </row>
    <row r="1378" spans="4:5">
      <c r="D1378">
        <v>1366</v>
      </c>
      <c r="E1378">
        <v>76</v>
      </c>
    </row>
    <row r="1379" spans="4:5">
      <c r="D1379">
        <v>1367</v>
      </c>
      <c r="E1379">
        <v>87</v>
      </c>
    </row>
    <row r="1380" spans="4:5">
      <c r="D1380">
        <v>1368</v>
      </c>
      <c r="E1380">
        <v>41</v>
      </c>
    </row>
    <row r="1381" spans="4:5">
      <c r="D1381">
        <v>1369</v>
      </c>
      <c r="E1381">
        <v>5</v>
      </c>
    </row>
    <row r="1382" spans="4:5">
      <c r="D1382">
        <v>1370</v>
      </c>
      <c r="E1382">
        <v>26</v>
      </c>
    </row>
    <row r="1383" spans="4:5">
      <c r="D1383">
        <v>1371</v>
      </c>
      <c r="E1383">
        <v>35</v>
      </c>
    </row>
    <row r="1384" spans="4:5">
      <c r="D1384">
        <v>1372</v>
      </c>
      <c r="E1384">
        <v>36</v>
      </c>
    </row>
    <row r="1385" spans="4:5">
      <c r="D1385">
        <v>1373</v>
      </c>
      <c r="E1385">
        <v>63</v>
      </c>
    </row>
    <row r="1386" spans="4:5">
      <c r="D1386">
        <v>1374</v>
      </c>
      <c r="E1386">
        <v>18</v>
      </c>
    </row>
    <row r="1387" spans="4:5">
      <c r="D1387">
        <v>1375</v>
      </c>
      <c r="E1387">
        <v>90</v>
      </c>
    </row>
    <row r="1388" spans="4:5">
      <c r="D1388">
        <v>1376</v>
      </c>
      <c r="E1388">
        <v>6</v>
      </c>
    </row>
    <row r="1389" spans="4:5">
      <c r="D1389">
        <v>1377</v>
      </c>
      <c r="E1389">
        <v>1</v>
      </c>
    </row>
    <row r="1390" spans="4:5">
      <c r="D1390">
        <v>1378</v>
      </c>
      <c r="E1390">
        <v>21</v>
      </c>
    </row>
    <row r="1391" spans="4:5">
      <c r="D1391">
        <v>1379</v>
      </c>
      <c r="E1391">
        <v>31</v>
      </c>
    </row>
    <row r="1392" spans="4:5">
      <c r="D1392">
        <v>1380</v>
      </c>
      <c r="E1392">
        <v>52</v>
      </c>
    </row>
    <row r="1393" spans="4:5">
      <c r="D1393">
        <v>1381</v>
      </c>
      <c r="E1393">
        <v>5</v>
      </c>
    </row>
    <row r="1394" spans="4:5">
      <c r="D1394">
        <v>1382</v>
      </c>
      <c r="E1394">
        <v>6</v>
      </c>
    </row>
    <row r="1395" spans="4:5">
      <c r="D1395">
        <v>1383</v>
      </c>
      <c r="E1395">
        <v>50</v>
      </c>
    </row>
    <row r="1396" spans="4:5">
      <c r="D1396">
        <v>1384</v>
      </c>
      <c r="E1396">
        <v>40</v>
      </c>
    </row>
    <row r="1397" spans="4:5">
      <c r="D1397">
        <v>1385</v>
      </c>
      <c r="E1397">
        <v>7</v>
      </c>
    </row>
    <row r="1398" spans="4:5">
      <c r="D1398">
        <v>1386</v>
      </c>
      <c r="E1398">
        <v>50</v>
      </c>
    </row>
    <row r="1399" spans="4:5">
      <c r="D1399">
        <v>1387</v>
      </c>
      <c r="E1399">
        <v>5</v>
      </c>
    </row>
    <row r="1400" spans="4:5">
      <c r="D1400">
        <v>1388</v>
      </c>
      <c r="E1400">
        <v>5</v>
      </c>
    </row>
    <row r="1401" spans="4:5">
      <c r="D1401">
        <v>1389</v>
      </c>
      <c r="E1401">
        <v>81</v>
      </c>
    </row>
    <row r="1402" spans="4:5">
      <c r="D1402">
        <v>1390</v>
      </c>
      <c r="E1402">
        <v>21</v>
      </c>
    </row>
    <row r="1403" spans="4:5">
      <c r="D1403">
        <v>1391</v>
      </c>
      <c r="E1403">
        <v>22</v>
      </c>
    </row>
    <row r="1404" spans="4:5">
      <c r="D1404">
        <v>1392</v>
      </c>
      <c r="E1404">
        <v>44</v>
      </c>
    </row>
    <row r="1405" spans="4:5">
      <c r="D1405">
        <v>1393</v>
      </c>
      <c r="E1405">
        <v>0</v>
      </c>
    </row>
    <row r="1406" spans="4:5">
      <c r="D1406">
        <v>1394</v>
      </c>
      <c r="E1406">
        <v>16</v>
      </c>
    </row>
    <row r="1407" spans="4:5">
      <c r="D1407">
        <v>1395</v>
      </c>
      <c r="E1407">
        <v>11</v>
      </c>
    </row>
    <row r="1408" spans="4:5">
      <c r="D1408">
        <v>1396</v>
      </c>
      <c r="E1408">
        <v>60</v>
      </c>
    </row>
    <row r="1409" spans="4:5">
      <c r="D1409">
        <v>1397</v>
      </c>
      <c r="E1409">
        <v>40</v>
      </c>
    </row>
    <row r="1410" spans="4:5">
      <c r="D1410">
        <v>1398</v>
      </c>
      <c r="E1410">
        <v>34</v>
      </c>
    </row>
    <row r="1411" spans="4:5">
      <c r="D1411">
        <v>1399</v>
      </c>
      <c r="E1411">
        <v>51</v>
      </c>
    </row>
    <row r="1412" spans="4:5">
      <c r="D1412">
        <v>1400</v>
      </c>
      <c r="E1412">
        <v>83</v>
      </c>
    </row>
    <row r="1413" spans="4:5">
      <c r="D1413">
        <v>1401</v>
      </c>
      <c r="E1413">
        <v>52</v>
      </c>
    </row>
    <row r="1414" spans="4:5">
      <c r="D1414">
        <v>1402</v>
      </c>
      <c r="E1414">
        <v>33</v>
      </c>
    </row>
    <row r="1415" spans="4:5">
      <c r="D1415">
        <v>1403</v>
      </c>
      <c r="E1415">
        <v>3</v>
      </c>
    </row>
    <row r="1416" spans="4:5">
      <c r="D1416">
        <v>1404</v>
      </c>
      <c r="E1416">
        <v>7</v>
      </c>
    </row>
    <row r="1417" spans="4:5">
      <c r="D1417">
        <v>1405</v>
      </c>
      <c r="E1417">
        <v>22</v>
      </c>
    </row>
    <row r="1418" spans="4:5">
      <c r="D1418">
        <v>1406</v>
      </c>
      <c r="E1418">
        <v>16</v>
      </c>
    </row>
    <row r="1419" spans="4:5">
      <c r="D1419">
        <v>1407</v>
      </c>
      <c r="E1419">
        <v>74</v>
      </c>
    </row>
    <row r="1420" spans="4:5">
      <c r="D1420">
        <v>1408</v>
      </c>
      <c r="E1420">
        <v>43</v>
      </c>
    </row>
    <row r="1421" spans="4:5">
      <c r="D1421">
        <v>1409</v>
      </c>
      <c r="E1421">
        <v>8</v>
      </c>
    </row>
    <row r="1422" spans="4:5">
      <c r="D1422">
        <v>1410</v>
      </c>
      <c r="E1422">
        <v>2</v>
      </c>
    </row>
    <row r="1423" spans="4:5">
      <c r="D1423">
        <v>1411</v>
      </c>
      <c r="E1423">
        <v>54</v>
      </c>
    </row>
    <row r="1424" spans="4:5">
      <c r="D1424">
        <v>1412</v>
      </c>
      <c r="E1424">
        <v>61</v>
      </c>
    </row>
    <row r="1425" spans="4:5">
      <c r="D1425">
        <v>1413</v>
      </c>
      <c r="E1425">
        <v>58</v>
      </c>
    </row>
    <row r="1426" spans="4:5">
      <c r="D1426">
        <v>1414</v>
      </c>
      <c r="E1426">
        <v>77</v>
      </c>
    </row>
    <row r="1427" spans="4:5">
      <c r="D1427">
        <v>1415</v>
      </c>
      <c r="E1427">
        <v>57</v>
      </c>
    </row>
    <row r="1428" spans="4:5">
      <c r="D1428">
        <v>1416</v>
      </c>
      <c r="E1428">
        <v>10</v>
      </c>
    </row>
    <row r="1429" spans="4:5">
      <c r="D1429">
        <v>1417</v>
      </c>
      <c r="E1429">
        <v>69</v>
      </c>
    </row>
    <row r="1430" spans="4:5">
      <c r="D1430">
        <v>1418</v>
      </c>
      <c r="E1430">
        <v>50</v>
      </c>
    </row>
    <row r="1431" spans="4:5">
      <c r="D1431">
        <v>1419</v>
      </c>
      <c r="E1431">
        <v>64</v>
      </c>
    </row>
    <row r="1432" spans="4:5">
      <c r="D1432">
        <v>1420</v>
      </c>
      <c r="E1432">
        <v>64</v>
      </c>
    </row>
    <row r="1433" spans="4:5">
      <c r="D1433">
        <v>1421</v>
      </c>
      <c r="E1433">
        <v>84</v>
      </c>
    </row>
    <row r="1434" spans="4:5">
      <c r="D1434">
        <v>1422</v>
      </c>
      <c r="E1434">
        <v>8</v>
      </c>
    </row>
    <row r="1435" spans="4:5">
      <c r="D1435">
        <v>1423</v>
      </c>
      <c r="E1435">
        <v>88</v>
      </c>
    </row>
    <row r="1436" spans="4:5">
      <c r="D1436">
        <v>1424</v>
      </c>
      <c r="E1436">
        <v>50</v>
      </c>
    </row>
    <row r="1437" spans="4:5">
      <c r="D1437">
        <v>1425</v>
      </c>
      <c r="E1437">
        <v>23</v>
      </c>
    </row>
    <row r="1438" spans="4:5">
      <c r="D1438">
        <v>1426</v>
      </c>
      <c r="E1438">
        <v>51</v>
      </c>
    </row>
    <row r="1439" spans="4:5">
      <c r="D1439">
        <v>1427</v>
      </c>
      <c r="E1439">
        <v>69</v>
      </c>
    </row>
    <row r="1440" spans="4:5">
      <c r="D1440">
        <v>1428</v>
      </c>
      <c r="E1440">
        <v>54</v>
      </c>
    </row>
    <row r="1441" spans="4:5">
      <c r="D1441">
        <v>1429</v>
      </c>
      <c r="E1441">
        <v>58</v>
      </c>
    </row>
    <row r="1442" spans="4:5">
      <c r="D1442">
        <v>1430</v>
      </c>
      <c r="E1442">
        <v>55</v>
      </c>
    </row>
    <row r="1443" spans="4:5">
      <c r="D1443">
        <v>1431</v>
      </c>
      <c r="E1443">
        <v>30</v>
      </c>
    </row>
    <row r="1444" spans="4:5">
      <c r="D1444">
        <v>1432</v>
      </c>
      <c r="E1444">
        <v>64</v>
      </c>
    </row>
    <row r="1445" spans="4:5">
      <c r="D1445">
        <v>1433</v>
      </c>
      <c r="E1445">
        <v>54</v>
      </c>
    </row>
    <row r="1446" spans="4:5">
      <c r="D1446">
        <v>1434</v>
      </c>
      <c r="E1446">
        <v>64</v>
      </c>
    </row>
    <row r="1447" spans="4:5">
      <c r="D1447">
        <v>1435</v>
      </c>
      <c r="E1447">
        <v>49</v>
      </c>
    </row>
    <row r="1448" spans="4:5">
      <c r="D1448">
        <v>1436</v>
      </c>
      <c r="E1448">
        <v>41</v>
      </c>
    </row>
    <row r="1449" spans="4:5">
      <c r="D1449">
        <v>1437</v>
      </c>
      <c r="E1449">
        <v>30</v>
      </c>
    </row>
    <row r="1450" spans="4:5">
      <c r="D1450">
        <v>1438</v>
      </c>
      <c r="E1450">
        <v>25</v>
      </c>
    </row>
    <row r="1451" spans="4:5">
      <c r="D1451">
        <v>1439</v>
      </c>
      <c r="E1451">
        <v>7</v>
      </c>
    </row>
    <row r="1452" spans="4:5">
      <c r="D1452">
        <v>1440</v>
      </c>
      <c r="E1452">
        <v>84</v>
      </c>
    </row>
    <row r="1453" spans="4:5">
      <c r="D1453">
        <v>1441</v>
      </c>
      <c r="E1453">
        <v>56</v>
      </c>
    </row>
    <row r="1454" spans="4:5">
      <c r="D1454">
        <v>1442</v>
      </c>
      <c r="E1454">
        <v>29</v>
      </c>
    </row>
    <row r="1455" spans="4:5">
      <c r="D1455">
        <v>1443</v>
      </c>
      <c r="E1455">
        <v>54</v>
      </c>
    </row>
    <row r="1456" spans="4:5">
      <c r="D1456">
        <v>1444</v>
      </c>
      <c r="E1456">
        <v>49</v>
      </c>
    </row>
    <row r="1457" spans="4:5">
      <c r="D1457">
        <v>1445</v>
      </c>
      <c r="E1457">
        <v>42</v>
      </c>
    </row>
    <row r="1458" spans="4:5">
      <c r="D1458">
        <v>1446</v>
      </c>
      <c r="E1458">
        <v>49</v>
      </c>
    </row>
    <row r="1459" spans="4:5">
      <c r="D1459">
        <v>1447</v>
      </c>
      <c r="E1459">
        <v>9</v>
      </c>
    </row>
    <row r="1460" spans="4:5">
      <c r="D1460">
        <v>1448</v>
      </c>
      <c r="E1460">
        <v>55</v>
      </c>
    </row>
    <row r="1461" spans="4:5">
      <c r="D1461">
        <v>1449</v>
      </c>
      <c r="E1461">
        <v>33</v>
      </c>
    </row>
    <row r="1462" spans="4:5">
      <c r="D1462">
        <v>1450</v>
      </c>
      <c r="E1462">
        <v>27</v>
      </c>
    </row>
    <row r="1463" spans="4:5">
      <c r="D1463">
        <v>1451</v>
      </c>
      <c r="E1463">
        <v>36</v>
      </c>
    </row>
    <row r="1464" spans="4:5">
      <c r="D1464">
        <v>1452</v>
      </c>
      <c r="E1464">
        <v>75</v>
      </c>
    </row>
    <row r="1465" spans="4:5">
      <c r="D1465">
        <v>1453</v>
      </c>
      <c r="E1465">
        <v>53</v>
      </c>
    </row>
    <row r="1466" spans="4:5">
      <c r="D1466">
        <v>1454</v>
      </c>
      <c r="E1466">
        <v>30</v>
      </c>
    </row>
    <row r="1467" spans="4:5">
      <c r="D1467">
        <v>1455</v>
      </c>
      <c r="E1467">
        <v>68</v>
      </c>
    </row>
    <row r="1468" spans="4:5">
      <c r="D1468">
        <v>1456</v>
      </c>
      <c r="E1468">
        <v>75</v>
      </c>
    </row>
    <row r="1469" spans="4:5">
      <c r="D1469">
        <v>1457</v>
      </c>
      <c r="E1469">
        <v>47</v>
      </c>
    </row>
    <row r="1470" spans="4:5">
      <c r="D1470">
        <v>1458</v>
      </c>
      <c r="E1470">
        <v>51</v>
      </c>
    </row>
    <row r="1471" spans="4:5">
      <c r="D1471">
        <v>1459</v>
      </c>
      <c r="E1471">
        <v>39</v>
      </c>
    </row>
    <row r="1472" spans="4:5">
      <c r="D1472">
        <v>1460</v>
      </c>
      <c r="E1472">
        <v>0</v>
      </c>
    </row>
    <row r="1473" spans="4:5">
      <c r="D1473">
        <v>1461</v>
      </c>
      <c r="E1473">
        <v>84</v>
      </c>
    </row>
    <row r="1474" spans="4:5">
      <c r="D1474">
        <v>1462</v>
      </c>
      <c r="E1474">
        <v>10</v>
      </c>
    </row>
    <row r="1475" spans="4:5">
      <c r="D1475">
        <v>1463</v>
      </c>
      <c r="E1475">
        <v>11</v>
      </c>
    </row>
    <row r="1476" spans="4:5">
      <c r="D1476">
        <v>1464</v>
      </c>
      <c r="E1476">
        <v>65</v>
      </c>
    </row>
    <row r="1477" spans="4:5">
      <c r="D1477">
        <v>1465</v>
      </c>
      <c r="E1477">
        <v>11</v>
      </c>
    </row>
    <row r="1478" spans="4:5">
      <c r="D1478">
        <v>1466</v>
      </c>
      <c r="E1478">
        <v>9</v>
      </c>
    </row>
    <row r="1479" spans="4:5">
      <c r="D1479">
        <v>1467</v>
      </c>
      <c r="E1479">
        <v>35</v>
      </c>
    </row>
    <row r="1480" spans="4:5">
      <c r="D1480">
        <v>1468</v>
      </c>
      <c r="E1480">
        <v>20</v>
      </c>
    </row>
    <row r="1481" spans="4:5">
      <c r="D1481">
        <v>1469</v>
      </c>
      <c r="E1481">
        <v>34</v>
      </c>
    </row>
    <row r="1482" spans="4:5">
      <c r="D1482">
        <v>1470</v>
      </c>
      <c r="E1482">
        <v>38</v>
      </c>
    </row>
    <row r="1483" spans="4:5">
      <c r="D1483">
        <v>1471</v>
      </c>
      <c r="E1483">
        <v>1</v>
      </c>
    </row>
    <row r="1484" spans="4:5">
      <c r="D1484">
        <v>1472</v>
      </c>
      <c r="E1484">
        <v>49</v>
      </c>
    </row>
    <row r="1485" spans="4:5">
      <c r="D1485">
        <v>1473</v>
      </c>
      <c r="E1485">
        <v>18</v>
      </c>
    </row>
    <row r="1486" spans="4:5">
      <c r="D1486">
        <v>1474</v>
      </c>
      <c r="E1486">
        <v>7</v>
      </c>
    </row>
    <row r="1487" spans="4:5">
      <c r="D1487">
        <v>1475</v>
      </c>
      <c r="E1487">
        <v>79</v>
      </c>
    </row>
    <row r="1488" spans="4:5">
      <c r="D1488">
        <v>1476</v>
      </c>
      <c r="E1488">
        <v>20</v>
      </c>
    </row>
    <row r="1489" spans="4:5">
      <c r="D1489">
        <v>1477</v>
      </c>
      <c r="E1489">
        <v>65</v>
      </c>
    </row>
    <row r="1490" spans="4:5">
      <c r="D1490">
        <v>1478</v>
      </c>
      <c r="E1490">
        <v>38</v>
      </c>
    </row>
    <row r="1491" spans="4:5">
      <c r="D1491">
        <v>1479</v>
      </c>
      <c r="E1491">
        <v>5</v>
      </c>
    </row>
    <row r="1492" spans="4:5">
      <c r="D1492">
        <v>1480</v>
      </c>
      <c r="E1492">
        <v>62</v>
      </c>
    </row>
    <row r="1493" spans="4:5">
      <c r="D1493">
        <v>1481</v>
      </c>
      <c r="E1493">
        <v>26</v>
      </c>
    </row>
    <row r="1494" spans="4:5">
      <c r="D1494">
        <v>1482</v>
      </c>
      <c r="E1494">
        <v>29</v>
      </c>
    </row>
    <row r="1495" spans="4:5">
      <c r="D1495">
        <v>1483</v>
      </c>
      <c r="E1495">
        <v>2</v>
      </c>
    </row>
    <row r="1496" spans="4:5">
      <c r="D1496">
        <v>1484</v>
      </c>
      <c r="E1496">
        <v>76</v>
      </c>
    </row>
    <row r="1497" spans="4:5">
      <c r="D1497">
        <v>1485</v>
      </c>
      <c r="E1497">
        <v>63</v>
      </c>
    </row>
    <row r="1498" spans="4:5">
      <c r="D1498">
        <v>1486</v>
      </c>
      <c r="E1498">
        <v>8</v>
      </c>
    </row>
    <row r="1499" spans="4:5">
      <c r="D1499">
        <v>1487</v>
      </c>
      <c r="E1499">
        <v>44</v>
      </c>
    </row>
    <row r="1500" spans="4:5">
      <c r="D1500">
        <v>1488</v>
      </c>
      <c r="E1500">
        <v>73</v>
      </c>
    </row>
    <row r="1501" spans="4:5">
      <c r="D1501">
        <v>1489</v>
      </c>
      <c r="E1501">
        <v>61</v>
      </c>
    </row>
    <row r="1502" spans="4:5">
      <c r="D1502">
        <v>1490</v>
      </c>
      <c r="E1502">
        <v>23</v>
      </c>
    </row>
    <row r="1503" spans="4:5">
      <c r="D1503">
        <v>1491</v>
      </c>
      <c r="E1503">
        <v>61</v>
      </c>
    </row>
    <row r="1504" spans="4:5">
      <c r="D1504">
        <v>1492</v>
      </c>
      <c r="E1504">
        <v>66</v>
      </c>
    </row>
    <row r="1505" spans="4:5">
      <c r="D1505">
        <v>1493</v>
      </c>
      <c r="E1505">
        <v>86</v>
      </c>
    </row>
    <row r="1506" spans="4:5">
      <c r="D1506">
        <v>1494</v>
      </c>
      <c r="E1506">
        <v>60</v>
      </c>
    </row>
    <row r="1507" spans="4:5">
      <c r="D1507">
        <v>1495</v>
      </c>
      <c r="E1507">
        <v>63</v>
      </c>
    </row>
    <row r="1508" spans="4:5">
      <c r="D1508">
        <v>1496</v>
      </c>
      <c r="E1508">
        <v>18</v>
      </c>
    </row>
    <row r="1509" spans="4:5">
      <c r="D1509">
        <v>1497</v>
      </c>
      <c r="E1509">
        <v>8</v>
      </c>
    </row>
    <row r="1510" spans="4:5">
      <c r="D1510">
        <v>1498</v>
      </c>
      <c r="E1510">
        <v>1</v>
      </c>
    </row>
    <row r="1511" spans="4:5">
      <c r="D1511">
        <v>1499</v>
      </c>
      <c r="E1511">
        <v>27</v>
      </c>
    </row>
    <row r="1512" spans="4:5">
      <c r="D1512">
        <v>1500</v>
      </c>
      <c r="E1512">
        <v>83</v>
      </c>
    </row>
    <row r="1513" spans="4:5">
      <c r="D1513">
        <v>1501</v>
      </c>
      <c r="E1513">
        <v>66</v>
      </c>
    </row>
    <row r="1514" spans="4:5">
      <c r="D1514">
        <v>1502</v>
      </c>
      <c r="E1514">
        <v>87</v>
      </c>
    </row>
    <row r="1515" spans="4:5">
      <c r="D1515">
        <v>1503</v>
      </c>
      <c r="E1515">
        <v>84</v>
      </c>
    </row>
    <row r="1516" spans="4:5">
      <c r="D1516">
        <v>1504</v>
      </c>
      <c r="E1516">
        <v>51</v>
      </c>
    </row>
    <row r="1517" spans="4:5">
      <c r="D1517">
        <v>1505</v>
      </c>
      <c r="E1517">
        <v>8</v>
      </c>
    </row>
    <row r="1518" spans="4:5">
      <c r="D1518">
        <v>1506</v>
      </c>
      <c r="E1518">
        <v>43</v>
      </c>
    </row>
    <row r="1519" spans="4:5">
      <c r="D1519">
        <v>1507</v>
      </c>
      <c r="E1519">
        <v>41</v>
      </c>
    </row>
    <row r="1520" spans="4:5">
      <c r="D1520">
        <v>1508</v>
      </c>
      <c r="E1520">
        <v>47</v>
      </c>
    </row>
    <row r="1521" spans="4:5">
      <c r="D1521">
        <v>1509</v>
      </c>
      <c r="E1521">
        <v>63</v>
      </c>
    </row>
    <row r="1522" spans="4:5">
      <c r="D1522">
        <v>1510</v>
      </c>
      <c r="E1522">
        <v>3</v>
      </c>
    </row>
    <row r="1523" spans="4:5">
      <c r="D1523">
        <v>1511</v>
      </c>
      <c r="E1523">
        <v>46</v>
      </c>
    </row>
    <row r="1524" spans="4:5">
      <c r="D1524">
        <v>1512</v>
      </c>
      <c r="E1524">
        <v>76</v>
      </c>
    </row>
    <row r="1525" spans="4:5">
      <c r="D1525">
        <v>1513</v>
      </c>
      <c r="E1525">
        <v>58</v>
      </c>
    </row>
    <row r="1526" spans="4:5">
      <c r="D1526">
        <v>1514</v>
      </c>
      <c r="E1526">
        <v>90</v>
      </c>
    </row>
    <row r="1527" spans="4:5">
      <c r="D1527">
        <v>1515</v>
      </c>
      <c r="E1527">
        <v>51</v>
      </c>
    </row>
    <row r="1528" spans="4:5">
      <c r="D1528">
        <v>1516</v>
      </c>
      <c r="E1528">
        <v>13</v>
      </c>
    </row>
    <row r="1529" spans="4:5">
      <c r="D1529">
        <v>1517</v>
      </c>
      <c r="E1529">
        <v>33</v>
      </c>
    </row>
    <row r="1530" spans="4:5">
      <c r="D1530">
        <v>1518</v>
      </c>
      <c r="E1530">
        <v>73</v>
      </c>
    </row>
    <row r="1531" spans="4:5">
      <c r="D1531">
        <v>1519</v>
      </c>
      <c r="E1531">
        <v>57</v>
      </c>
    </row>
    <row r="1532" spans="4:5">
      <c r="D1532">
        <v>1520</v>
      </c>
      <c r="E1532">
        <v>5</v>
      </c>
    </row>
    <row r="1533" spans="4:5">
      <c r="D1533">
        <v>1521</v>
      </c>
      <c r="E1533">
        <v>0</v>
      </c>
    </row>
    <row r="1534" spans="4:5">
      <c r="D1534">
        <v>1522</v>
      </c>
      <c r="E1534">
        <v>37</v>
      </c>
    </row>
    <row r="1535" spans="4:5">
      <c r="D1535">
        <v>1523</v>
      </c>
      <c r="E1535">
        <v>16</v>
      </c>
    </row>
    <row r="1536" spans="4:5">
      <c r="D1536">
        <v>1524</v>
      </c>
      <c r="E1536">
        <v>44</v>
      </c>
    </row>
    <row r="1537" spans="4:5">
      <c r="D1537">
        <v>1525</v>
      </c>
      <c r="E1537">
        <v>24</v>
      </c>
    </row>
    <row r="1538" spans="4:5">
      <c r="D1538">
        <v>1526</v>
      </c>
      <c r="E1538">
        <v>26</v>
      </c>
    </row>
    <row r="1539" spans="4:5">
      <c r="D1539">
        <v>1527</v>
      </c>
      <c r="E1539">
        <v>82</v>
      </c>
    </row>
    <row r="1540" spans="4:5">
      <c r="D1540">
        <v>1528</v>
      </c>
      <c r="E1540">
        <v>23</v>
      </c>
    </row>
    <row r="1541" spans="4:5">
      <c r="D1541">
        <v>1529</v>
      </c>
      <c r="E1541">
        <v>5</v>
      </c>
    </row>
    <row r="1542" spans="4:5">
      <c r="D1542">
        <v>1530</v>
      </c>
      <c r="E1542">
        <v>44</v>
      </c>
    </row>
    <row r="1543" spans="4:5">
      <c r="D1543">
        <v>1531</v>
      </c>
      <c r="E1543">
        <v>55</v>
      </c>
    </row>
    <row r="1544" spans="4:5">
      <c r="D1544">
        <v>1532</v>
      </c>
      <c r="E1544">
        <v>69</v>
      </c>
    </row>
    <row r="1545" spans="4:5">
      <c r="D1545">
        <v>1533</v>
      </c>
      <c r="E1545">
        <v>15</v>
      </c>
    </row>
    <row r="1546" spans="4:5">
      <c r="D1546">
        <v>1534</v>
      </c>
      <c r="E1546">
        <v>37</v>
      </c>
    </row>
    <row r="1547" spans="4:5">
      <c r="D1547">
        <v>1535</v>
      </c>
      <c r="E1547">
        <v>28</v>
      </c>
    </row>
    <row r="1548" spans="4:5">
      <c r="D1548">
        <v>1536</v>
      </c>
      <c r="E1548">
        <v>74</v>
      </c>
    </row>
    <row r="1549" spans="4:5">
      <c r="D1549">
        <v>1537</v>
      </c>
      <c r="E1549">
        <v>4</v>
      </c>
    </row>
    <row r="1550" spans="4:5">
      <c r="D1550">
        <v>1538</v>
      </c>
      <c r="E1550">
        <v>11</v>
      </c>
    </row>
    <row r="1551" spans="4:5">
      <c r="D1551">
        <v>1539</v>
      </c>
      <c r="E1551">
        <v>47</v>
      </c>
    </row>
    <row r="1552" spans="4:5">
      <c r="D1552">
        <v>1540</v>
      </c>
      <c r="E1552">
        <v>0</v>
      </c>
    </row>
    <row r="1553" spans="4:5">
      <c r="D1553">
        <v>1541</v>
      </c>
      <c r="E1553">
        <v>72</v>
      </c>
    </row>
    <row r="1554" spans="4:5">
      <c r="D1554">
        <v>1542</v>
      </c>
      <c r="E1554">
        <v>49</v>
      </c>
    </row>
    <row r="1555" spans="4:5">
      <c r="D1555">
        <v>1543</v>
      </c>
      <c r="E1555">
        <v>68</v>
      </c>
    </row>
    <row r="1556" spans="4:5">
      <c r="D1556">
        <v>1544</v>
      </c>
      <c r="E1556">
        <v>10</v>
      </c>
    </row>
    <row r="1557" spans="4:5">
      <c r="D1557">
        <v>1545</v>
      </c>
      <c r="E1557">
        <v>5</v>
      </c>
    </row>
    <row r="1558" spans="4:5">
      <c r="D1558">
        <v>1546</v>
      </c>
      <c r="E1558">
        <v>0</v>
      </c>
    </row>
    <row r="1559" spans="4:5">
      <c r="D1559">
        <v>1547</v>
      </c>
      <c r="E1559">
        <v>50</v>
      </c>
    </row>
    <row r="1560" spans="4:5">
      <c r="D1560">
        <v>1548</v>
      </c>
      <c r="E1560">
        <v>29</v>
      </c>
    </row>
    <row r="1561" spans="4:5">
      <c r="D1561">
        <v>1549</v>
      </c>
      <c r="E1561">
        <v>44</v>
      </c>
    </row>
    <row r="1562" spans="4:5">
      <c r="D1562">
        <v>1550</v>
      </c>
      <c r="E1562">
        <v>41</v>
      </c>
    </row>
    <row r="1563" spans="4:5">
      <c r="D1563">
        <v>1551</v>
      </c>
      <c r="E1563">
        <v>18</v>
      </c>
    </row>
    <row r="1564" spans="4:5">
      <c r="D1564">
        <v>1552</v>
      </c>
      <c r="E1564">
        <v>35</v>
      </c>
    </row>
    <row r="1565" spans="4:5">
      <c r="D1565">
        <v>1553</v>
      </c>
      <c r="E1565">
        <v>33</v>
      </c>
    </row>
    <row r="1566" spans="4:5">
      <c r="D1566">
        <v>1554</v>
      </c>
      <c r="E1566">
        <v>73</v>
      </c>
    </row>
    <row r="1567" spans="4:5">
      <c r="D1567">
        <v>1555</v>
      </c>
      <c r="E1567">
        <v>1</v>
      </c>
    </row>
    <row r="1568" spans="4:5">
      <c r="D1568">
        <v>1556</v>
      </c>
      <c r="E1568">
        <v>39</v>
      </c>
    </row>
    <row r="1569" spans="4:5">
      <c r="D1569">
        <v>1557</v>
      </c>
      <c r="E1569">
        <v>25</v>
      </c>
    </row>
    <row r="1570" spans="4:5">
      <c r="D1570">
        <v>1558</v>
      </c>
      <c r="E1570">
        <v>50</v>
      </c>
    </row>
    <row r="1571" spans="4:5">
      <c r="D1571">
        <v>1559</v>
      </c>
      <c r="E1571">
        <v>29</v>
      </c>
    </row>
    <row r="1572" spans="4:5">
      <c r="D1572">
        <v>1560</v>
      </c>
      <c r="E1572">
        <v>59</v>
      </c>
    </row>
    <row r="1573" spans="4:5">
      <c r="D1573">
        <v>1561</v>
      </c>
      <c r="E1573">
        <v>39</v>
      </c>
    </row>
    <row r="1574" spans="4:5">
      <c r="D1574">
        <v>1562</v>
      </c>
      <c r="E1574">
        <v>5</v>
      </c>
    </row>
    <row r="1575" spans="4:5">
      <c r="D1575">
        <v>1563</v>
      </c>
      <c r="E1575">
        <v>70</v>
      </c>
    </row>
    <row r="1576" spans="4:5">
      <c r="D1576">
        <v>1564</v>
      </c>
      <c r="E1576">
        <v>3</v>
      </c>
    </row>
    <row r="1577" spans="4:5">
      <c r="D1577">
        <v>1565</v>
      </c>
      <c r="E1577">
        <v>26</v>
      </c>
    </row>
    <row r="1578" spans="4:5">
      <c r="D1578">
        <v>1566</v>
      </c>
      <c r="E1578">
        <v>39</v>
      </c>
    </row>
    <row r="1579" spans="4:5">
      <c r="D1579">
        <v>1567</v>
      </c>
      <c r="E1579">
        <v>4</v>
      </c>
    </row>
    <row r="1580" spans="4:5">
      <c r="D1580">
        <v>1568</v>
      </c>
      <c r="E1580">
        <v>7</v>
      </c>
    </row>
    <row r="1581" spans="4:5">
      <c r="D1581">
        <v>1569</v>
      </c>
      <c r="E1581">
        <v>43</v>
      </c>
    </row>
    <row r="1582" spans="4:5">
      <c r="D1582">
        <v>1570</v>
      </c>
      <c r="E1582">
        <v>88</v>
      </c>
    </row>
    <row r="1583" spans="4:5">
      <c r="D1583">
        <v>1571</v>
      </c>
      <c r="E1583">
        <v>20</v>
      </c>
    </row>
    <row r="1584" spans="4:5">
      <c r="D1584">
        <v>1572</v>
      </c>
      <c r="E1584">
        <v>38</v>
      </c>
    </row>
    <row r="1585" spans="4:5">
      <c r="D1585">
        <v>1573</v>
      </c>
      <c r="E1585">
        <v>72</v>
      </c>
    </row>
    <row r="1586" spans="4:5">
      <c r="D1586">
        <v>1574</v>
      </c>
      <c r="E1586">
        <v>42</v>
      </c>
    </row>
    <row r="1587" spans="4:5">
      <c r="D1587">
        <v>1575</v>
      </c>
      <c r="E1587">
        <v>46</v>
      </c>
    </row>
    <row r="1588" spans="4:5">
      <c r="D1588">
        <v>1576</v>
      </c>
      <c r="E1588">
        <v>32</v>
      </c>
    </row>
    <row r="1589" spans="4:5">
      <c r="D1589">
        <v>1577</v>
      </c>
      <c r="E1589">
        <v>49</v>
      </c>
    </row>
    <row r="1590" spans="4:5">
      <c r="D1590">
        <v>1578</v>
      </c>
      <c r="E1590">
        <v>25</v>
      </c>
    </row>
    <row r="1591" spans="4:5">
      <c r="D1591">
        <v>1579</v>
      </c>
      <c r="E1591">
        <v>33</v>
      </c>
    </row>
    <row r="1592" spans="4:5">
      <c r="D1592">
        <v>1580</v>
      </c>
      <c r="E1592">
        <v>64</v>
      </c>
    </row>
    <row r="1593" spans="4:5">
      <c r="D1593">
        <v>1581</v>
      </c>
      <c r="E1593">
        <v>46</v>
      </c>
    </row>
    <row r="1594" spans="4:5">
      <c r="D1594">
        <v>1582</v>
      </c>
      <c r="E1594">
        <v>74</v>
      </c>
    </row>
    <row r="1595" spans="4:5">
      <c r="D1595">
        <v>1583</v>
      </c>
      <c r="E1595">
        <v>22</v>
      </c>
    </row>
    <row r="1596" spans="4:5">
      <c r="D1596">
        <v>1584</v>
      </c>
      <c r="E1596">
        <v>46</v>
      </c>
    </row>
    <row r="1597" spans="4:5">
      <c r="D1597">
        <v>1585</v>
      </c>
      <c r="E1597">
        <v>46</v>
      </c>
    </row>
    <row r="1598" spans="4:5">
      <c r="D1598">
        <v>1586</v>
      </c>
      <c r="E1598">
        <v>76</v>
      </c>
    </row>
    <row r="1599" spans="4:5">
      <c r="D1599">
        <v>1587</v>
      </c>
      <c r="E1599">
        <v>85</v>
      </c>
    </row>
    <row r="1600" spans="4:5">
      <c r="D1600">
        <v>1588</v>
      </c>
      <c r="E1600">
        <v>5</v>
      </c>
    </row>
    <row r="1601" spans="4:5">
      <c r="D1601">
        <v>1589</v>
      </c>
      <c r="E1601">
        <v>31</v>
      </c>
    </row>
    <row r="1602" spans="4:5">
      <c r="D1602">
        <v>1590</v>
      </c>
      <c r="E1602">
        <v>59</v>
      </c>
    </row>
    <row r="1603" spans="4:5">
      <c r="D1603">
        <v>1591</v>
      </c>
      <c r="E1603">
        <v>26</v>
      </c>
    </row>
    <row r="1604" spans="4:5">
      <c r="D1604">
        <v>1592</v>
      </c>
      <c r="E1604">
        <v>23</v>
      </c>
    </row>
    <row r="1605" spans="4:5">
      <c r="D1605">
        <v>1593</v>
      </c>
      <c r="E1605">
        <v>55</v>
      </c>
    </row>
    <row r="1606" spans="4:5">
      <c r="D1606">
        <v>1594</v>
      </c>
      <c r="E1606">
        <v>59</v>
      </c>
    </row>
    <row r="1607" spans="4:5">
      <c r="D1607">
        <v>1595</v>
      </c>
      <c r="E1607">
        <v>1</v>
      </c>
    </row>
    <row r="1608" spans="4:5">
      <c r="D1608">
        <v>1596</v>
      </c>
      <c r="E1608">
        <v>24</v>
      </c>
    </row>
    <row r="1609" spans="4:5">
      <c r="D1609">
        <v>1597</v>
      </c>
      <c r="E1609">
        <v>64</v>
      </c>
    </row>
    <row r="1610" spans="4:5">
      <c r="D1610">
        <v>1598</v>
      </c>
      <c r="E1610">
        <v>3</v>
      </c>
    </row>
    <row r="1611" spans="4:5">
      <c r="D1611">
        <v>1599</v>
      </c>
      <c r="E1611">
        <v>22</v>
      </c>
    </row>
    <row r="1612" spans="4:5">
      <c r="D1612">
        <v>1600</v>
      </c>
      <c r="E1612">
        <v>58</v>
      </c>
    </row>
    <row r="1613" spans="4:5">
      <c r="D1613">
        <v>1601</v>
      </c>
      <c r="E1613">
        <v>16</v>
      </c>
    </row>
    <row r="1614" spans="4:5">
      <c r="D1614">
        <v>1602</v>
      </c>
      <c r="E1614">
        <v>29</v>
      </c>
    </row>
    <row r="1615" spans="4:5">
      <c r="D1615">
        <v>1603</v>
      </c>
      <c r="E1615">
        <v>35</v>
      </c>
    </row>
    <row r="1616" spans="4:5">
      <c r="D1616">
        <v>1604</v>
      </c>
      <c r="E1616">
        <v>64</v>
      </c>
    </row>
    <row r="1617" spans="4:5">
      <c r="D1617">
        <v>1605</v>
      </c>
      <c r="E1617">
        <v>60</v>
      </c>
    </row>
    <row r="1618" spans="4:5">
      <c r="D1618">
        <v>1606</v>
      </c>
      <c r="E1618">
        <v>3</v>
      </c>
    </row>
    <row r="1619" spans="4:5">
      <c r="D1619">
        <v>1607</v>
      </c>
      <c r="E1619">
        <v>68</v>
      </c>
    </row>
    <row r="1620" spans="4:5">
      <c r="D1620">
        <v>1608</v>
      </c>
      <c r="E1620">
        <v>63</v>
      </c>
    </row>
    <row r="1621" spans="4:5">
      <c r="D1621">
        <v>1609</v>
      </c>
      <c r="E1621">
        <v>45</v>
      </c>
    </row>
    <row r="1622" spans="4:5">
      <c r="D1622">
        <v>1610</v>
      </c>
      <c r="E1622">
        <v>18</v>
      </c>
    </row>
    <row r="1623" spans="4:5">
      <c r="D1623">
        <v>1611</v>
      </c>
      <c r="E1623">
        <v>7</v>
      </c>
    </row>
    <row r="1624" spans="4:5">
      <c r="D1624">
        <v>1612</v>
      </c>
      <c r="E1624">
        <v>21</v>
      </c>
    </row>
    <row r="1625" spans="4:5">
      <c r="D1625">
        <v>1613</v>
      </c>
      <c r="E1625">
        <v>32</v>
      </c>
    </row>
    <row r="1626" spans="4:5">
      <c r="D1626">
        <v>1614</v>
      </c>
      <c r="E1626">
        <v>81</v>
      </c>
    </row>
    <row r="1627" spans="4:5">
      <c r="D1627">
        <v>1615</v>
      </c>
      <c r="E1627">
        <v>5</v>
      </c>
    </row>
    <row r="1628" spans="4:5">
      <c r="D1628">
        <v>1616</v>
      </c>
      <c r="E1628">
        <v>11</v>
      </c>
    </row>
    <row r="1629" spans="4:5">
      <c r="D1629">
        <v>1617</v>
      </c>
      <c r="E1629">
        <v>39</v>
      </c>
    </row>
    <row r="1630" spans="4:5">
      <c r="D1630">
        <v>1618</v>
      </c>
      <c r="E1630">
        <v>25</v>
      </c>
    </row>
    <row r="1631" spans="4:5">
      <c r="D1631">
        <v>1619</v>
      </c>
      <c r="E1631">
        <v>34</v>
      </c>
    </row>
    <row r="1632" spans="4:5">
      <c r="D1632">
        <v>1620</v>
      </c>
      <c r="E1632">
        <v>31</v>
      </c>
    </row>
    <row r="1633" spans="4:5">
      <c r="D1633">
        <v>1621</v>
      </c>
      <c r="E1633">
        <v>11</v>
      </c>
    </row>
    <row r="1634" spans="4:5">
      <c r="D1634">
        <v>1622</v>
      </c>
      <c r="E1634">
        <v>24</v>
      </c>
    </row>
    <row r="1635" spans="4:5">
      <c r="D1635">
        <v>1623</v>
      </c>
      <c r="E1635">
        <v>41</v>
      </c>
    </row>
    <row r="1636" spans="4:5">
      <c r="D1636">
        <v>1624</v>
      </c>
      <c r="E1636">
        <v>83</v>
      </c>
    </row>
    <row r="1637" spans="4:5">
      <c r="D1637">
        <v>1625</v>
      </c>
      <c r="E1637">
        <v>35</v>
      </c>
    </row>
    <row r="1638" spans="4:5">
      <c r="D1638">
        <v>1626</v>
      </c>
      <c r="E1638">
        <v>11</v>
      </c>
    </row>
    <row r="1639" spans="4:5">
      <c r="D1639">
        <v>1627</v>
      </c>
      <c r="E1639">
        <v>4</v>
      </c>
    </row>
    <row r="1640" spans="4:5">
      <c r="D1640">
        <v>1628</v>
      </c>
      <c r="E1640">
        <v>13</v>
      </c>
    </row>
    <row r="1641" spans="4:5">
      <c r="D1641">
        <v>1629</v>
      </c>
      <c r="E1641">
        <v>45</v>
      </c>
    </row>
    <row r="1642" spans="4:5">
      <c r="D1642">
        <v>1630</v>
      </c>
      <c r="E1642">
        <v>21</v>
      </c>
    </row>
    <row r="1643" spans="4:5">
      <c r="D1643">
        <v>1631</v>
      </c>
      <c r="E1643">
        <v>70</v>
      </c>
    </row>
    <row r="1644" spans="4:5">
      <c r="D1644">
        <v>1632</v>
      </c>
      <c r="E1644">
        <v>50</v>
      </c>
    </row>
    <row r="1645" spans="4:5">
      <c r="D1645">
        <v>1633</v>
      </c>
      <c r="E1645">
        <v>46</v>
      </c>
    </row>
    <row r="1646" spans="4:5">
      <c r="D1646">
        <v>1634</v>
      </c>
      <c r="E1646">
        <v>76</v>
      </c>
    </row>
    <row r="1647" spans="4:5">
      <c r="D1647">
        <v>1635</v>
      </c>
      <c r="E1647">
        <v>22</v>
      </c>
    </row>
    <row r="1648" spans="4:5">
      <c r="D1648">
        <v>1636</v>
      </c>
      <c r="E1648">
        <v>34</v>
      </c>
    </row>
    <row r="1649" spans="4:5">
      <c r="D1649">
        <v>1637</v>
      </c>
      <c r="E1649">
        <v>2</v>
      </c>
    </row>
    <row r="1650" spans="4:5">
      <c r="D1650">
        <v>1638</v>
      </c>
      <c r="E1650">
        <v>53</v>
      </c>
    </row>
    <row r="1651" spans="4:5">
      <c r="D1651">
        <v>1639</v>
      </c>
      <c r="E1651">
        <v>6</v>
      </c>
    </row>
    <row r="1652" spans="4:5">
      <c r="D1652">
        <v>1640</v>
      </c>
      <c r="E1652">
        <v>52</v>
      </c>
    </row>
    <row r="1653" spans="4:5">
      <c r="D1653">
        <v>1641</v>
      </c>
      <c r="E1653">
        <v>39</v>
      </c>
    </row>
    <row r="1654" spans="4:5">
      <c r="D1654">
        <v>1642</v>
      </c>
      <c r="E1654">
        <v>56</v>
      </c>
    </row>
    <row r="1655" spans="4:5">
      <c r="D1655">
        <v>1643</v>
      </c>
      <c r="E1655">
        <v>22</v>
      </c>
    </row>
    <row r="1656" spans="4:5">
      <c r="D1656">
        <v>1644</v>
      </c>
      <c r="E1656">
        <v>53</v>
      </c>
    </row>
    <row r="1657" spans="4:5">
      <c r="D1657">
        <v>1645</v>
      </c>
      <c r="E1657">
        <v>62</v>
      </c>
    </row>
    <row r="1658" spans="4:5">
      <c r="D1658">
        <v>1646</v>
      </c>
      <c r="E1658">
        <v>49</v>
      </c>
    </row>
    <row r="1659" spans="4:5">
      <c r="D1659">
        <v>1647</v>
      </c>
      <c r="E1659">
        <v>51</v>
      </c>
    </row>
    <row r="1660" spans="4:5">
      <c r="D1660">
        <v>1648</v>
      </c>
      <c r="E1660">
        <v>79</v>
      </c>
    </row>
    <row r="1661" spans="4:5">
      <c r="D1661">
        <v>1649</v>
      </c>
      <c r="E1661">
        <v>15</v>
      </c>
    </row>
    <row r="1662" spans="4:5">
      <c r="D1662">
        <v>1650</v>
      </c>
      <c r="E1662">
        <v>32</v>
      </c>
    </row>
    <row r="1663" spans="4:5">
      <c r="D1663">
        <v>1651</v>
      </c>
      <c r="E1663">
        <v>45</v>
      </c>
    </row>
    <row r="1664" spans="4:5">
      <c r="D1664">
        <v>1652</v>
      </c>
      <c r="E1664">
        <v>85</v>
      </c>
    </row>
    <row r="1665" spans="4:5">
      <c r="D1665">
        <v>1653</v>
      </c>
      <c r="E1665">
        <v>27</v>
      </c>
    </row>
    <row r="1666" spans="4:5">
      <c r="D1666">
        <v>1654</v>
      </c>
      <c r="E1666">
        <v>43</v>
      </c>
    </row>
    <row r="1667" spans="4:5">
      <c r="D1667">
        <v>1655</v>
      </c>
      <c r="E1667">
        <v>16</v>
      </c>
    </row>
    <row r="1668" spans="4:5">
      <c r="D1668">
        <v>1656</v>
      </c>
      <c r="E1668">
        <v>67</v>
      </c>
    </row>
    <row r="1669" spans="4:5">
      <c r="D1669">
        <v>1657</v>
      </c>
      <c r="E1669">
        <v>42</v>
      </c>
    </row>
    <row r="1670" spans="4:5">
      <c r="D1670">
        <v>1658</v>
      </c>
      <c r="E1670">
        <v>24</v>
      </c>
    </row>
    <row r="1671" spans="4:5">
      <c r="D1671">
        <v>1659</v>
      </c>
      <c r="E1671">
        <v>26</v>
      </c>
    </row>
    <row r="1672" spans="4:5">
      <c r="D1672">
        <v>1660</v>
      </c>
      <c r="E1672">
        <v>58</v>
      </c>
    </row>
    <row r="1673" spans="4:5">
      <c r="D1673">
        <v>1661</v>
      </c>
      <c r="E1673">
        <v>47</v>
      </c>
    </row>
    <row r="1674" spans="4:5">
      <c r="D1674">
        <v>1662</v>
      </c>
      <c r="E1674">
        <v>38</v>
      </c>
    </row>
    <row r="1675" spans="4:5">
      <c r="D1675">
        <v>1663</v>
      </c>
      <c r="E1675">
        <v>51</v>
      </c>
    </row>
    <row r="1676" spans="4:5">
      <c r="D1676">
        <v>1664</v>
      </c>
      <c r="E1676">
        <v>54</v>
      </c>
    </row>
    <row r="1677" spans="4:5">
      <c r="D1677">
        <v>1665</v>
      </c>
      <c r="E1677">
        <v>77</v>
      </c>
    </row>
    <row r="1678" spans="4:5">
      <c r="D1678">
        <v>1666</v>
      </c>
      <c r="E1678">
        <v>79</v>
      </c>
    </row>
    <row r="1679" spans="4:5">
      <c r="D1679">
        <v>1667</v>
      </c>
      <c r="E1679">
        <v>2</v>
      </c>
    </row>
    <row r="1680" spans="4:5">
      <c r="D1680">
        <v>1668</v>
      </c>
      <c r="E1680">
        <v>40</v>
      </c>
    </row>
    <row r="1681" spans="4:5">
      <c r="D1681">
        <v>1669</v>
      </c>
      <c r="E1681">
        <v>23</v>
      </c>
    </row>
    <row r="1682" spans="4:5">
      <c r="D1682">
        <v>1670</v>
      </c>
      <c r="E1682">
        <v>42</v>
      </c>
    </row>
    <row r="1683" spans="4:5">
      <c r="D1683">
        <v>1671</v>
      </c>
      <c r="E1683">
        <v>54</v>
      </c>
    </row>
    <row r="1684" spans="4:5">
      <c r="D1684">
        <v>1672</v>
      </c>
      <c r="E1684">
        <v>21</v>
      </c>
    </row>
    <row r="1685" spans="4:5">
      <c r="D1685">
        <v>1673</v>
      </c>
      <c r="E1685">
        <v>12</v>
      </c>
    </row>
    <row r="1686" spans="4:5">
      <c r="D1686">
        <v>1674</v>
      </c>
      <c r="E1686">
        <v>89</v>
      </c>
    </row>
    <row r="1687" spans="4:5">
      <c r="D1687">
        <v>1675</v>
      </c>
      <c r="E1687">
        <v>7</v>
      </c>
    </row>
    <row r="1688" spans="4:5">
      <c r="D1688">
        <v>1676</v>
      </c>
      <c r="E1688">
        <v>13</v>
      </c>
    </row>
    <row r="1689" spans="4:5">
      <c r="D1689">
        <v>1677</v>
      </c>
      <c r="E1689">
        <v>19</v>
      </c>
    </row>
    <row r="1690" spans="4:5">
      <c r="D1690">
        <v>1678</v>
      </c>
      <c r="E1690">
        <v>38</v>
      </c>
    </row>
    <row r="1691" spans="4:5">
      <c r="D1691">
        <v>1679</v>
      </c>
      <c r="E1691">
        <v>34</v>
      </c>
    </row>
    <row r="1692" spans="4:5">
      <c r="D1692">
        <v>1680</v>
      </c>
      <c r="E1692">
        <v>34</v>
      </c>
    </row>
    <row r="1693" spans="4:5">
      <c r="D1693">
        <v>1681</v>
      </c>
      <c r="E1693">
        <v>89</v>
      </c>
    </row>
    <row r="1694" spans="4:5">
      <c r="D1694">
        <v>1682</v>
      </c>
      <c r="E1694">
        <v>64</v>
      </c>
    </row>
    <row r="1695" spans="4:5">
      <c r="D1695">
        <v>1683</v>
      </c>
      <c r="E1695">
        <v>71</v>
      </c>
    </row>
    <row r="1696" spans="4:5">
      <c r="D1696">
        <v>1684</v>
      </c>
      <c r="E1696">
        <v>81</v>
      </c>
    </row>
    <row r="1697" spans="4:5">
      <c r="D1697">
        <v>1685</v>
      </c>
      <c r="E1697">
        <v>47</v>
      </c>
    </row>
    <row r="1698" spans="4:5">
      <c r="D1698">
        <v>1686</v>
      </c>
      <c r="E1698">
        <v>20</v>
      </c>
    </row>
    <row r="1699" spans="4:5">
      <c r="D1699">
        <v>1687</v>
      </c>
      <c r="E1699">
        <v>29</v>
      </c>
    </row>
    <row r="1700" spans="4:5">
      <c r="D1700">
        <v>1688</v>
      </c>
      <c r="E1700">
        <v>52</v>
      </c>
    </row>
    <row r="1701" spans="4:5">
      <c r="D1701">
        <v>1689</v>
      </c>
      <c r="E1701">
        <v>43</v>
      </c>
    </row>
    <row r="1702" spans="4:5">
      <c r="D1702">
        <v>1690</v>
      </c>
      <c r="E1702">
        <v>68</v>
      </c>
    </row>
    <row r="1703" spans="4:5">
      <c r="D1703">
        <v>1691</v>
      </c>
      <c r="E1703">
        <v>55</v>
      </c>
    </row>
    <row r="1704" spans="4:5">
      <c r="D1704">
        <v>1692</v>
      </c>
      <c r="E1704">
        <v>28</v>
      </c>
    </row>
    <row r="1705" spans="4:5">
      <c r="D1705">
        <v>1693</v>
      </c>
      <c r="E1705">
        <v>22</v>
      </c>
    </row>
    <row r="1706" spans="4:5">
      <c r="D1706">
        <v>1694</v>
      </c>
      <c r="E1706">
        <v>49</v>
      </c>
    </row>
    <row r="1707" spans="4:5">
      <c r="D1707">
        <v>1695</v>
      </c>
      <c r="E1707">
        <v>22</v>
      </c>
    </row>
    <row r="1708" spans="4:5">
      <c r="D1708">
        <v>1696</v>
      </c>
      <c r="E1708">
        <v>77</v>
      </c>
    </row>
    <row r="1709" spans="4:5">
      <c r="D1709">
        <v>1697</v>
      </c>
      <c r="E1709">
        <v>20</v>
      </c>
    </row>
    <row r="1710" spans="4:5">
      <c r="D1710">
        <v>1698</v>
      </c>
      <c r="E1710">
        <v>70</v>
      </c>
    </row>
    <row r="1711" spans="4:5">
      <c r="D1711">
        <v>1699</v>
      </c>
      <c r="E1711">
        <v>53</v>
      </c>
    </row>
    <row r="1712" spans="4:5">
      <c r="D1712">
        <v>1700</v>
      </c>
      <c r="E1712">
        <v>9</v>
      </c>
    </row>
    <row r="1713" spans="4:5">
      <c r="D1713">
        <v>1701</v>
      </c>
      <c r="E1713">
        <v>29</v>
      </c>
    </row>
    <row r="1714" spans="4:5">
      <c r="D1714">
        <v>1702</v>
      </c>
      <c r="E1714">
        <v>25</v>
      </c>
    </row>
    <row r="1715" spans="4:5">
      <c r="D1715">
        <v>1703</v>
      </c>
      <c r="E1715">
        <v>24</v>
      </c>
    </row>
    <row r="1716" spans="4:5">
      <c r="D1716">
        <v>1704</v>
      </c>
      <c r="E1716">
        <v>55</v>
      </c>
    </row>
    <row r="1717" spans="4:5">
      <c r="D1717">
        <v>1705</v>
      </c>
      <c r="E1717">
        <v>66</v>
      </c>
    </row>
    <row r="1718" spans="4:5">
      <c r="D1718">
        <v>1706</v>
      </c>
      <c r="E1718">
        <v>14</v>
      </c>
    </row>
    <row r="1719" spans="4:5">
      <c r="D1719">
        <v>1707</v>
      </c>
      <c r="E1719">
        <v>13</v>
      </c>
    </row>
    <row r="1720" spans="4:5">
      <c r="D1720">
        <v>1708</v>
      </c>
      <c r="E1720">
        <v>6</v>
      </c>
    </row>
    <row r="1721" spans="4:5">
      <c r="D1721">
        <v>1709</v>
      </c>
      <c r="E1721">
        <v>22</v>
      </c>
    </row>
    <row r="1722" spans="4:5">
      <c r="D1722">
        <v>1710</v>
      </c>
      <c r="E1722">
        <v>26</v>
      </c>
    </row>
    <row r="1723" spans="4:5">
      <c r="D1723">
        <v>1711</v>
      </c>
      <c r="E1723">
        <v>34</v>
      </c>
    </row>
    <row r="1724" spans="4:5">
      <c r="D1724">
        <v>1712</v>
      </c>
      <c r="E1724">
        <v>89</v>
      </c>
    </row>
    <row r="1725" spans="4:5">
      <c r="D1725">
        <v>1713</v>
      </c>
      <c r="E1725">
        <v>11</v>
      </c>
    </row>
    <row r="1726" spans="4:5">
      <c r="D1726">
        <v>1714</v>
      </c>
      <c r="E1726">
        <v>15</v>
      </c>
    </row>
    <row r="1727" spans="4:5">
      <c r="D1727">
        <v>1715</v>
      </c>
      <c r="E1727">
        <v>29</v>
      </c>
    </row>
    <row r="1728" spans="4:5">
      <c r="D1728">
        <v>1716</v>
      </c>
      <c r="E1728">
        <v>1</v>
      </c>
    </row>
    <row r="1729" spans="4:5">
      <c r="D1729">
        <v>1717</v>
      </c>
      <c r="E1729">
        <v>59</v>
      </c>
    </row>
    <row r="1730" spans="4:5">
      <c r="D1730">
        <v>1718</v>
      </c>
      <c r="E1730">
        <v>77</v>
      </c>
    </row>
    <row r="1731" spans="4:5">
      <c r="D1731">
        <v>1719</v>
      </c>
      <c r="E1731">
        <v>60</v>
      </c>
    </row>
    <row r="1732" spans="4:5">
      <c r="D1732">
        <v>1720</v>
      </c>
      <c r="E1732">
        <v>81</v>
      </c>
    </row>
    <row r="1733" spans="4:5">
      <c r="D1733">
        <v>1721</v>
      </c>
      <c r="E1733">
        <v>71</v>
      </c>
    </row>
    <row r="1734" spans="4:5">
      <c r="D1734">
        <v>1722</v>
      </c>
      <c r="E1734">
        <v>39</v>
      </c>
    </row>
    <row r="1735" spans="4:5">
      <c r="D1735">
        <v>1723</v>
      </c>
      <c r="E1735">
        <v>18</v>
      </c>
    </row>
    <row r="1736" spans="4:5">
      <c r="D1736">
        <v>1724</v>
      </c>
      <c r="E1736">
        <v>54</v>
      </c>
    </row>
    <row r="1737" spans="4:5">
      <c r="D1737">
        <v>1725</v>
      </c>
      <c r="E1737">
        <v>16</v>
      </c>
    </row>
    <row r="1738" spans="4:5">
      <c r="D1738">
        <v>1726</v>
      </c>
      <c r="E1738">
        <v>61</v>
      </c>
    </row>
    <row r="1739" spans="4:5">
      <c r="D1739">
        <v>1727</v>
      </c>
      <c r="E1739">
        <v>42</v>
      </c>
    </row>
    <row r="1740" spans="4:5">
      <c r="D1740">
        <v>1728</v>
      </c>
      <c r="E1740">
        <v>53</v>
      </c>
    </row>
    <row r="1741" spans="4:5">
      <c r="D1741">
        <v>1729</v>
      </c>
      <c r="E1741">
        <v>67</v>
      </c>
    </row>
    <row r="1742" spans="4:5">
      <c r="D1742">
        <v>1730</v>
      </c>
      <c r="E1742">
        <v>19</v>
      </c>
    </row>
    <row r="1743" spans="4:5">
      <c r="D1743">
        <v>1731</v>
      </c>
      <c r="E1743">
        <v>87</v>
      </c>
    </row>
    <row r="1744" spans="4:5">
      <c r="D1744">
        <v>1732</v>
      </c>
      <c r="E1744">
        <v>46</v>
      </c>
    </row>
    <row r="1745" spans="4:5">
      <c r="D1745">
        <v>1733</v>
      </c>
      <c r="E1745">
        <v>67</v>
      </c>
    </row>
    <row r="1746" spans="4:5">
      <c r="D1746">
        <v>1734</v>
      </c>
      <c r="E1746">
        <v>11</v>
      </c>
    </row>
    <row r="1747" spans="4:5">
      <c r="D1747">
        <v>1735</v>
      </c>
      <c r="E1747">
        <v>55</v>
      </c>
    </row>
    <row r="1748" spans="4:5">
      <c r="D1748">
        <v>1736</v>
      </c>
      <c r="E1748">
        <v>24</v>
      </c>
    </row>
    <row r="1749" spans="4:5">
      <c r="D1749">
        <v>1737</v>
      </c>
      <c r="E1749">
        <v>62</v>
      </c>
    </row>
    <row r="1750" spans="4:5">
      <c r="D1750">
        <v>1738</v>
      </c>
      <c r="E1750">
        <v>86</v>
      </c>
    </row>
    <row r="1751" spans="4:5">
      <c r="D1751">
        <v>1739</v>
      </c>
      <c r="E1751">
        <v>43</v>
      </c>
    </row>
    <row r="1752" spans="4:5">
      <c r="D1752">
        <v>1740</v>
      </c>
      <c r="E1752">
        <v>22</v>
      </c>
    </row>
    <row r="1753" spans="4:5">
      <c r="D1753">
        <v>1741</v>
      </c>
      <c r="E1753">
        <v>54</v>
      </c>
    </row>
    <row r="1754" spans="4:5">
      <c r="D1754">
        <v>1742</v>
      </c>
      <c r="E1754">
        <v>56</v>
      </c>
    </row>
    <row r="1755" spans="4:5">
      <c r="D1755">
        <v>1743</v>
      </c>
      <c r="E1755">
        <v>47</v>
      </c>
    </row>
    <row r="1756" spans="4:5">
      <c r="D1756">
        <v>1744</v>
      </c>
      <c r="E1756">
        <v>42</v>
      </c>
    </row>
    <row r="1757" spans="4:5">
      <c r="D1757">
        <v>1745</v>
      </c>
      <c r="E1757">
        <v>0</v>
      </c>
    </row>
    <row r="1758" spans="4:5">
      <c r="D1758">
        <v>1746</v>
      </c>
      <c r="E1758">
        <v>23</v>
      </c>
    </row>
    <row r="1759" spans="4:5">
      <c r="D1759">
        <v>1747</v>
      </c>
      <c r="E1759">
        <v>15</v>
      </c>
    </row>
    <row r="1760" spans="4:5">
      <c r="D1760">
        <v>1748</v>
      </c>
      <c r="E1760">
        <v>17</v>
      </c>
    </row>
    <row r="1761" spans="4:5">
      <c r="D1761">
        <v>1749</v>
      </c>
      <c r="E1761">
        <v>18</v>
      </c>
    </row>
    <row r="1762" spans="4:5">
      <c r="D1762">
        <v>1750</v>
      </c>
      <c r="E1762">
        <v>55</v>
      </c>
    </row>
    <row r="1763" spans="4:5">
      <c r="D1763">
        <v>1751</v>
      </c>
      <c r="E1763">
        <v>21</v>
      </c>
    </row>
    <row r="1764" spans="4:5">
      <c r="D1764">
        <v>1752</v>
      </c>
      <c r="E1764">
        <v>46</v>
      </c>
    </row>
    <row r="1765" spans="4:5">
      <c r="D1765">
        <v>1753</v>
      </c>
      <c r="E1765">
        <v>10</v>
      </c>
    </row>
    <row r="1766" spans="4:5">
      <c r="D1766">
        <v>1754</v>
      </c>
      <c r="E1766">
        <v>12</v>
      </c>
    </row>
    <row r="1767" spans="4:5">
      <c r="D1767">
        <v>1755</v>
      </c>
      <c r="E1767">
        <v>28</v>
      </c>
    </row>
    <row r="1768" spans="4:5">
      <c r="D1768">
        <v>1756</v>
      </c>
      <c r="E1768">
        <v>42</v>
      </c>
    </row>
    <row r="1769" spans="4:5">
      <c r="D1769">
        <v>1757</v>
      </c>
      <c r="E1769">
        <v>25</v>
      </c>
    </row>
    <row r="1770" spans="4:5">
      <c r="D1770">
        <v>1758</v>
      </c>
      <c r="E1770">
        <v>39</v>
      </c>
    </row>
    <row r="1771" spans="4:5">
      <c r="D1771">
        <v>1759</v>
      </c>
      <c r="E1771">
        <v>23</v>
      </c>
    </row>
    <row r="1772" spans="4:5">
      <c r="D1772">
        <v>1760</v>
      </c>
      <c r="E1772">
        <v>86</v>
      </c>
    </row>
    <row r="1773" spans="4:5">
      <c r="D1773">
        <v>1761</v>
      </c>
      <c r="E1773">
        <v>38</v>
      </c>
    </row>
    <row r="1774" spans="4:5">
      <c r="D1774">
        <v>1762</v>
      </c>
      <c r="E1774">
        <v>49</v>
      </c>
    </row>
    <row r="1775" spans="4:5">
      <c r="D1775">
        <v>1763</v>
      </c>
      <c r="E1775">
        <v>41</v>
      </c>
    </row>
    <row r="1776" spans="4:5">
      <c r="D1776">
        <v>1764</v>
      </c>
      <c r="E1776">
        <v>31</v>
      </c>
    </row>
    <row r="1777" spans="4:5">
      <c r="D1777">
        <v>1765</v>
      </c>
      <c r="E1777">
        <v>55</v>
      </c>
    </row>
    <row r="1778" spans="4:5">
      <c r="D1778">
        <v>1766</v>
      </c>
      <c r="E1778">
        <v>46</v>
      </c>
    </row>
    <row r="1779" spans="4:5">
      <c r="D1779">
        <v>1767</v>
      </c>
      <c r="E1779">
        <v>34</v>
      </c>
    </row>
    <row r="1780" spans="4:5">
      <c r="D1780">
        <v>1768</v>
      </c>
      <c r="E1780">
        <v>37</v>
      </c>
    </row>
    <row r="1781" spans="4:5">
      <c r="D1781">
        <v>1769</v>
      </c>
      <c r="E1781">
        <v>41</v>
      </c>
    </row>
    <row r="1782" spans="4:5">
      <c r="D1782">
        <v>1770</v>
      </c>
      <c r="E1782">
        <v>26</v>
      </c>
    </row>
    <row r="1783" spans="4:5">
      <c r="D1783">
        <v>1771</v>
      </c>
      <c r="E1783">
        <v>31</v>
      </c>
    </row>
    <row r="1784" spans="4:5">
      <c r="D1784">
        <v>1772</v>
      </c>
      <c r="E1784">
        <v>41</v>
      </c>
    </row>
    <row r="1785" spans="4:5">
      <c r="D1785">
        <v>1773</v>
      </c>
      <c r="E1785">
        <v>22</v>
      </c>
    </row>
    <row r="1786" spans="4:5">
      <c r="D1786">
        <v>1774</v>
      </c>
      <c r="E1786">
        <v>39</v>
      </c>
    </row>
    <row r="1787" spans="4:5">
      <c r="D1787">
        <v>1775</v>
      </c>
      <c r="E1787">
        <v>52</v>
      </c>
    </row>
    <row r="1788" spans="4:5">
      <c r="D1788">
        <v>1776</v>
      </c>
      <c r="E1788">
        <v>46</v>
      </c>
    </row>
    <row r="1789" spans="4:5">
      <c r="D1789">
        <v>1777</v>
      </c>
      <c r="E1789">
        <v>60</v>
      </c>
    </row>
    <row r="1790" spans="4:5">
      <c r="D1790">
        <v>1778</v>
      </c>
      <c r="E1790">
        <v>54</v>
      </c>
    </row>
    <row r="1791" spans="4:5">
      <c r="D1791">
        <v>1779</v>
      </c>
      <c r="E1791">
        <v>55</v>
      </c>
    </row>
    <row r="1792" spans="4:5">
      <c r="D1792">
        <v>1780</v>
      </c>
      <c r="E1792">
        <v>71</v>
      </c>
    </row>
    <row r="1793" spans="4:5">
      <c r="D1793">
        <v>1781</v>
      </c>
      <c r="E1793">
        <v>52</v>
      </c>
    </row>
    <row r="1794" spans="4:5">
      <c r="D1794">
        <v>1782</v>
      </c>
      <c r="E1794">
        <v>43</v>
      </c>
    </row>
    <row r="1795" spans="4:5">
      <c r="D1795">
        <v>1783</v>
      </c>
      <c r="E1795">
        <v>35</v>
      </c>
    </row>
    <row r="1796" spans="4:5">
      <c r="D1796">
        <v>1784</v>
      </c>
      <c r="E1796">
        <v>35</v>
      </c>
    </row>
    <row r="1797" spans="4:5">
      <c r="D1797">
        <v>1785</v>
      </c>
      <c r="E1797">
        <v>11</v>
      </c>
    </row>
    <row r="1798" spans="4:5">
      <c r="D1798">
        <v>1786</v>
      </c>
      <c r="E1798">
        <v>50</v>
      </c>
    </row>
    <row r="1799" spans="4:5">
      <c r="D1799">
        <v>1787</v>
      </c>
      <c r="E1799">
        <v>12</v>
      </c>
    </row>
    <row r="1800" spans="4:5">
      <c r="D1800">
        <v>1788</v>
      </c>
      <c r="E1800">
        <v>37</v>
      </c>
    </row>
    <row r="1801" spans="4:5">
      <c r="D1801">
        <v>1789</v>
      </c>
      <c r="E1801">
        <v>25</v>
      </c>
    </row>
    <row r="1802" spans="4:5">
      <c r="D1802">
        <v>1790</v>
      </c>
      <c r="E1802">
        <v>20</v>
      </c>
    </row>
    <row r="1803" spans="4:5">
      <c r="D1803">
        <v>1791</v>
      </c>
      <c r="E1803">
        <v>7</v>
      </c>
    </row>
    <row r="1804" spans="4:5">
      <c r="D1804">
        <v>1792</v>
      </c>
      <c r="E1804">
        <v>37</v>
      </c>
    </row>
    <row r="1805" spans="4:5">
      <c r="D1805">
        <v>1793</v>
      </c>
      <c r="E1805">
        <v>35</v>
      </c>
    </row>
    <row r="1806" spans="4:5">
      <c r="D1806">
        <v>1794</v>
      </c>
      <c r="E1806">
        <v>17</v>
      </c>
    </row>
    <row r="1807" spans="4:5">
      <c r="D1807">
        <v>1795</v>
      </c>
      <c r="E1807">
        <v>80</v>
      </c>
    </row>
    <row r="1808" spans="4:5">
      <c r="D1808">
        <v>1796</v>
      </c>
      <c r="E1808">
        <v>10</v>
      </c>
    </row>
    <row r="1809" spans="4:5">
      <c r="D1809">
        <v>1797</v>
      </c>
      <c r="E1809">
        <v>56</v>
      </c>
    </row>
    <row r="1810" spans="4:5">
      <c r="D1810">
        <v>1798</v>
      </c>
      <c r="E1810">
        <v>46</v>
      </c>
    </row>
    <row r="1811" spans="4:5">
      <c r="D1811">
        <v>1799</v>
      </c>
      <c r="E1811">
        <v>62</v>
      </c>
    </row>
    <row r="1812" spans="4:5">
      <c r="D1812">
        <v>1800</v>
      </c>
      <c r="E1812">
        <v>52</v>
      </c>
    </row>
    <row r="1813" spans="4:5">
      <c r="D1813">
        <v>1801</v>
      </c>
      <c r="E1813">
        <v>53</v>
      </c>
    </row>
    <row r="1814" spans="4:5">
      <c r="D1814">
        <v>1802</v>
      </c>
      <c r="E1814">
        <v>1</v>
      </c>
    </row>
    <row r="1815" spans="4:5">
      <c r="D1815">
        <v>1803</v>
      </c>
      <c r="E1815">
        <v>46</v>
      </c>
    </row>
    <row r="1816" spans="4:5">
      <c r="D1816">
        <v>1804</v>
      </c>
      <c r="E1816">
        <v>58</v>
      </c>
    </row>
    <row r="1817" spans="4:5">
      <c r="D1817">
        <v>1805</v>
      </c>
      <c r="E1817">
        <v>62</v>
      </c>
    </row>
    <row r="1818" spans="4:5">
      <c r="D1818">
        <v>1806</v>
      </c>
      <c r="E1818">
        <v>74</v>
      </c>
    </row>
    <row r="1819" spans="4:5">
      <c r="D1819">
        <v>1807</v>
      </c>
      <c r="E1819">
        <v>12</v>
      </c>
    </row>
    <row r="1820" spans="4:5">
      <c r="D1820">
        <v>1808</v>
      </c>
      <c r="E1820">
        <v>48</v>
      </c>
    </row>
    <row r="1821" spans="4:5">
      <c r="D1821">
        <v>1809</v>
      </c>
      <c r="E1821">
        <v>87</v>
      </c>
    </row>
    <row r="1822" spans="4:5">
      <c r="D1822">
        <v>1810</v>
      </c>
      <c r="E1822">
        <v>28</v>
      </c>
    </row>
    <row r="1823" spans="4:5">
      <c r="D1823">
        <v>1811</v>
      </c>
      <c r="E1823">
        <v>37</v>
      </c>
    </row>
    <row r="1824" spans="4:5">
      <c r="D1824">
        <v>1812</v>
      </c>
      <c r="E1824">
        <v>68</v>
      </c>
    </row>
    <row r="1825" spans="4:5">
      <c r="D1825">
        <v>1813</v>
      </c>
      <c r="E1825">
        <v>17</v>
      </c>
    </row>
    <row r="1826" spans="4:5">
      <c r="D1826">
        <v>1814</v>
      </c>
      <c r="E1826">
        <v>3</v>
      </c>
    </row>
    <row r="1827" spans="4:5">
      <c r="D1827">
        <v>1815</v>
      </c>
      <c r="E1827">
        <v>16</v>
      </c>
    </row>
    <row r="1828" spans="4:5">
      <c r="D1828">
        <v>1816</v>
      </c>
      <c r="E1828">
        <v>67</v>
      </c>
    </row>
    <row r="1829" spans="4:5">
      <c r="D1829">
        <v>1817</v>
      </c>
      <c r="E1829">
        <v>47</v>
      </c>
    </row>
    <row r="1830" spans="4:5">
      <c r="D1830">
        <v>1818</v>
      </c>
      <c r="E1830">
        <v>35</v>
      </c>
    </row>
    <row r="1831" spans="4:5">
      <c r="D1831">
        <v>1819</v>
      </c>
      <c r="E1831">
        <v>0</v>
      </c>
    </row>
    <row r="1832" spans="4:5">
      <c r="D1832">
        <v>1820</v>
      </c>
      <c r="E1832">
        <v>5</v>
      </c>
    </row>
    <row r="1833" spans="4:5">
      <c r="D1833">
        <v>1821</v>
      </c>
      <c r="E1833">
        <v>47</v>
      </c>
    </row>
    <row r="1834" spans="4:5">
      <c r="D1834">
        <v>1822</v>
      </c>
      <c r="E1834">
        <v>63</v>
      </c>
    </row>
    <row r="1835" spans="4:5">
      <c r="D1835">
        <v>1823</v>
      </c>
      <c r="E1835">
        <v>51</v>
      </c>
    </row>
    <row r="1836" spans="4:5">
      <c r="D1836">
        <v>1824</v>
      </c>
      <c r="E1836">
        <v>13</v>
      </c>
    </row>
    <row r="1837" spans="4:5">
      <c r="D1837">
        <v>1825</v>
      </c>
      <c r="E1837">
        <v>70</v>
      </c>
    </row>
    <row r="1838" spans="4:5">
      <c r="D1838">
        <v>1826</v>
      </c>
      <c r="E1838">
        <v>20</v>
      </c>
    </row>
    <row r="1839" spans="4:5">
      <c r="D1839">
        <v>1827</v>
      </c>
      <c r="E1839">
        <v>17</v>
      </c>
    </row>
    <row r="1840" spans="4:5">
      <c r="D1840">
        <v>1828</v>
      </c>
      <c r="E1840">
        <v>36</v>
      </c>
    </row>
    <row r="1841" spans="4:5">
      <c r="D1841">
        <v>1829</v>
      </c>
      <c r="E1841">
        <v>70</v>
      </c>
    </row>
    <row r="1842" spans="4:5">
      <c r="D1842">
        <v>1830</v>
      </c>
      <c r="E1842">
        <v>20</v>
      </c>
    </row>
    <row r="1843" spans="4:5">
      <c r="D1843">
        <v>1831</v>
      </c>
      <c r="E1843">
        <v>11</v>
      </c>
    </row>
    <row r="1844" spans="4:5">
      <c r="D1844">
        <v>1832</v>
      </c>
      <c r="E1844">
        <v>34</v>
      </c>
    </row>
    <row r="1845" spans="4:5">
      <c r="D1845">
        <v>1833</v>
      </c>
      <c r="E1845">
        <v>7</v>
      </c>
    </row>
    <row r="1846" spans="4:5">
      <c r="D1846">
        <v>1834</v>
      </c>
      <c r="E1846">
        <v>6</v>
      </c>
    </row>
    <row r="1847" spans="4:5">
      <c r="D1847">
        <v>1835</v>
      </c>
      <c r="E1847">
        <v>47</v>
      </c>
    </row>
    <row r="1848" spans="4:5">
      <c r="D1848">
        <v>1836</v>
      </c>
      <c r="E1848">
        <v>24</v>
      </c>
    </row>
    <row r="1849" spans="4:5">
      <c r="D1849">
        <v>1837</v>
      </c>
      <c r="E1849">
        <v>44</v>
      </c>
    </row>
    <row r="1850" spans="4:5">
      <c r="D1850">
        <v>1838</v>
      </c>
      <c r="E1850">
        <v>70</v>
      </c>
    </row>
    <row r="1851" spans="4:5">
      <c r="D1851">
        <v>1839</v>
      </c>
      <c r="E1851">
        <v>34</v>
      </c>
    </row>
    <row r="1852" spans="4:5">
      <c r="D1852">
        <v>1840</v>
      </c>
      <c r="E1852">
        <v>44</v>
      </c>
    </row>
    <row r="1853" spans="4:5">
      <c r="D1853">
        <v>1841</v>
      </c>
      <c r="E1853">
        <v>6</v>
      </c>
    </row>
    <row r="1854" spans="4:5">
      <c r="D1854">
        <v>1842</v>
      </c>
      <c r="E1854">
        <v>68</v>
      </c>
    </row>
    <row r="1855" spans="4:5">
      <c r="D1855">
        <v>1843</v>
      </c>
      <c r="E1855">
        <v>48</v>
      </c>
    </row>
    <row r="1856" spans="4:5">
      <c r="D1856">
        <v>1844</v>
      </c>
      <c r="E1856">
        <v>30</v>
      </c>
    </row>
    <row r="1857" spans="4:5">
      <c r="D1857">
        <v>1845</v>
      </c>
      <c r="E1857">
        <v>88</v>
      </c>
    </row>
    <row r="1858" spans="4:5">
      <c r="D1858">
        <v>1846</v>
      </c>
      <c r="E1858">
        <v>15</v>
      </c>
    </row>
    <row r="1859" spans="4:5">
      <c r="D1859">
        <v>1847</v>
      </c>
      <c r="E1859">
        <v>81</v>
      </c>
    </row>
    <row r="1860" spans="4:5">
      <c r="D1860">
        <v>1848</v>
      </c>
      <c r="E1860">
        <v>38</v>
      </c>
    </row>
    <row r="1861" spans="4:5">
      <c r="D1861">
        <v>1849</v>
      </c>
      <c r="E1861">
        <v>39</v>
      </c>
    </row>
    <row r="1862" spans="4:5">
      <c r="D1862">
        <v>1850</v>
      </c>
      <c r="E1862">
        <v>13</v>
      </c>
    </row>
    <row r="1863" spans="4:5">
      <c r="D1863">
        <v>1851</v>
      </c>
      <c r="E1863">
        <v>63</v>
      </c>
    </row>
    <row r="1864" spans="4:5">
      <c r="D1864">
        <v>1852</v>
      </c>
      <c r="E1864">
        <v>65</v>
      </c>
    </row>
    <row r="1865" spans="4:5">
      <c r="D1865">
        <v>1853</v>
      </c>
      <c r="E1865">
        <v>54</v>
      </c>
    </row>
    <row r="1866" spans="4:5">
      <c r="D1866">
        <v>1854</v>
      </c>
      <c r="E1866">
        <v>61</v>
      </c>
    </row>
    <row r="1867" spans="4:5">
      <c r="D1867">
        <v>1855</v>
      </c>
      <c r="E1867">
        <v>52</v>
      </c>
    </row>
    <row r="1868" spans="4:5">
      <c r="D1868">
        <v>1856</v>
      </c>
      <c r="E1868">
        <v>19</v>
      </c>
    </row>
    <row r="1869" spans="4:5">
      <c r="D1869">
        <v>1857</v>
      </c>
      <c r="E1869">
        <v>29</v>
      </c>
    </row>
    <row r="1870" spans="4:5">
      <c r="D1870">
        <v>1858</v>
      </c>
      <c r="E1870">
        <v>73</v>
      </c>
    </row>
    <row r="1871" spans="4:5">
      <c r="D1871">
        <v>1859</v>
      </c>
      <c r="E1871">
        <v>42</v>
      </c>
    </row>
    <row r="1872" spans="4:5">
      <c r="D1872">
        <v>1860</v>
      </c>
      <c r="E1872">
        <v>6</v>
      </c>
    </row>
    <row r="1873" spans="4:5">
      <c r="D1873">
        <v>1861</v>
      </c>
      <c r="E1873">
        <v>13</v>
      </c>
    </row>
    <row r="1874" spans="4:5">
      <c r="D1874">
        <v>1862</v>
      </c>
      <c r="E1874">
        <v>42</v>
      </c>
    </row>
    <row r="1875" spans="4:5">
      <c r="D1875">
        <v>1863</v>
      </c>
      <c r="E1875">
        <v>73</v>
      </c>
    </row>
    <row r="1876" spans="4:5">
      <c r="D1876">
        <v>1864</v>
      </c>
      <c r="E1876">
        <v>72</v>
      </c>
    </row>
    <row r="1877" spans="4:5">
      <c r="D1877">
        <v>1865</v>
      </c>
      <c r="E1877">
        <v>31</v>
      </c>
    </row>
    <row r="1878" spans="4:5">
      <c r="D1878">
        <v>1866</v>
      </c>
      <c r="E1878">
        <v>28</v>
      </c>
    </row>
    <row r="1879" spans="4:5">
      <c r="D1879">
        <v>1867</v>
      </c>
      <c r="E1879">
        <v>56</v>
      </c>
    </row>
    <row r="1880" spans="4:5">
      <c r="D1880">
        <v>1868</v>
      </c>
      <c r="E1880">
        <v>60</v>
      </c>
    </row>
    <row r="1881" spans="4:5">
      <c r="D1881">
        <v>1869</v>
      </c>
      <c r="E1881">
        <v>80</v>
      </c>
    </row>
    <row r="1882" spans="4:5">
      <c r="D1882">
        <v>1870</v>
      </c>
      <c r="E1882">
        <v>22</v>
      </c>
    </row>
    <row r="1883" spans="4:5">
      <c r="D1883">
        <v>1871</v>
      </c>
      <c r="E1883">
        <v>56</v>
      </c>
    </row>
    <row r="1884" spans="4:5">
      <c r="D1884">
        <v>1872</v>
      </c>
      <c r="E1884">
        <v>17</v>
      </c>
    </row>
    <row r="1885" spans="4:5">
      <c r="D1885">
        <v>1873</v>
      </c>
      <c r="E1885">
        <v>61</v>
      </c>
    </row>
    <row r="1886" spans="4:5">
      <c r="D1886">
        <v>1874</v>
      </c>
      <c r="E1886">
        <v>11</v>
      </c>
    </row>
    <row r="1887" spans="4:5">
      <c r="D1887">
        <v>1875</v>
      </c>
      <c r="E1887">
        <v>41</v>
      </c>
    </row>
    <row r="1888" spans="4:5">
      <c r="D1888">
        <v>1876</v>
      </c>
      <c r="E1888">
        <v>55</v>
      </c>
    </row>
    <row r="1889" spans="4:5">
      <c r="D1889">
        <v>1877</v>
      </c>
      <c r="E1889">
        <v>88</v>
      </c>
    </row>
    <row r="1890" spans="4:5">
      <c r="D1890">
        <v>1878</v>
      </c>
      <c r="E1890">
        <v>4</v>
      </c>
    </row>
    <row r="1891" spans="4:5">
      <c r="D1891">
        <v>1879</v>
      </c>
      <c r="E1891">
        <v>22</v>
      </c>
    </row>
    <row r="1892" spans="4:5">
      <c r="D1892">
        <v>1880</v>
      </c>
      <c r="E1892">
        <v>75</v>
      </c>
    </row>
    <row r="1893" spans="4:5">
      <c r="D1893">
        <v>1881</v>
      </c>
      <c r="E1893">
        <v>56</v>
      </c>
    </row>
    <row r="1894" spans="4:5">
      <c r="D1894">
        <v>1882</v>
      </c>
      <c r="E1894">
        <v>76</v>
      </c>
    </row>
    <row r="1895" spans="4:5">
      <c r="D1895">
        <v>1883</v>
      </c>
      <c r="E1895">
        <v>42</v>
      </c>
    </row>
    <row r="1896" spans="4:5">
      <c r="D1896">
        <v>1884</v>
      </c>
      <c r="E1896">
        <v>58</v>
      </c>
    </row>
    <row r="1897" spans="4:5">
      <c r="D1897">
        <v>1885</v>
      </c>
      <c r="E1897">
        <v>33</v>
      </c>
    </row>
    <row r="1898" spans="4:5">
      <c r="D1898">
        <v>1886</v>
      </c>
      <c r="E1898">
        <v>16</v>
      </c>
    </row>
    <row r="1899" spans="4:5">
      <c r="D1899">
        <v>1887</v>
      </c>
      <c r="E1899">
        <v>46</v>
      </c>
    </row>
    <row r="1900" spans="4:5">
      <c r="D1900">
        <v>1888</v>
      </c>
      <c r="E1900">
        <v>37</v>
      </c>
    </row>
    <row r="1901" spans="4:5">
      <c r="D1901">
        <v>1889</v>
      </c>
      <c r="E1901">
        <v>64</v>
      </c>
    </row>
    <row r="1902" spans="4:5">
      <c r="D1902">
        <v>1890</v>
      </c>
      <c r="E1902">
        <v>44</v>
      </c>
    </row>
    <row r="1903" spans="4:5">
      <c r="D1903">
        <v>1891</v>
      </c>
      <c r="E1903">
        <v>9</v>
      </c>
    </row>
    <row r="1904" spans="4:5">
      <c r="D1904">
        <v>1892</v>
      </c>
      <c r="E1904">
        <v>75</v>
      </c>
    </row>
    <row r="1905" spans="4:5">
      <c r="D1905">
        <v>1893</v>
      </c>
      <c r="E1905">
        <v>75</v>
      </c>
    </row>
    <row r="1906" spans="4:5">
      <c r="D1906">
        <v>1894</v>
      </c>
      <c r="E1906">
        <v>90</v>
      </c>
    </row>
    <row r="1907" spans="4:5">
      <c r="D1907">
        <v>1895</v>
      </c>
      <c r="E1907">
        <v>20</v>
      </c>
    </row>
    <row r="1908" spans="4:5">
      <c r="D1908">
        <v>1896</v>
      </c>
      <c r="E1908">
        <v>36</v>
      </c>
    </row>
    <row r="1909" spans="4:5">
      <c r="D1909">
        <v>1897</v>
      </c>
      <c r="E1909">
        <v>53</v>
      </c>
    </row>
    <row r="1910" spans="4:5">
      <c r="D1910">
        <v>1898</v>
      </c>
      <c r="E1910">
        <v>54</v>
      </c>
    </row>
    <row r="1911" spans="4:5">
      <c r="D1911">
        <v>1899</v>
      </c>
      <c r="E1911">
        <v>10</v>
      </c>
    </row>
    <row r="1912" spans="4:5">
      <c r="D1912">
        <v>1900</v>
      </c>
      <c r="E1912">
        <v>50</v>
      </c>
    </row>
    <row r="1913" spans="4:5">
      <c r="D1913">
        <v>1901</v>
      </c>
      <c r="E1913">
        <v>90</v>
      </c>
    </row>
    <row r="1914" spans="4:5">
      <c r="D1914">
        <v>1902</v>
      </c>
      <c r="E1914">
        <v>29</v>
      </c>
    </row>
    <row r="1915" spans="4:5">
      <c r="D1915">
        <v>1903</v>
      </c>
      <c r="E1915">
        <v>52</v>
      </c>
    </row>
    <row r="1916" spans="4:5">
      <c r="D1916">
        <v>1904</v>
      </c>
      <c r="E1916">
        <v>55</v>
      </c>
    </row>
    <row r="1917" spans="4:5">
      <c r="D1917">
        <v>1905</v>
      </c>
      <c r="E1917">
        <v>13</v>
      </c>
    </row>
    <row r="1918" spans="4:5">
      <c r="D1918">
        <v>1906</v>
      </c>
      <c r="E1918">
        <v>42</v>
      </c>
    </row>
    <row r="1919" spans="4:5">
      <c r="D1919">
        <v>1907</v>
      </c>
      <c r="E1919">
        <v>18</v>
      </c>
    </row>
    <row r="1920" spans="4:5">
      <c r="D1920">
        <v>1908</v>
      </c>
      <c r="E1920">
        <v>37</v>
      </c>
    </row>
    <row r="1921" spans="4:5">
      <c r="D1921">
        <v>1909</v>
      </c>
      <c r="E1921">
        <v>90</v>
      </c>
    </row>
    <row r="1922" spans="4:5">
      <c r="D1922">
        <v>1910</v>
      </c>
      <c r="E1922">
        <v>2</v>
      </c>
    </row>
    <row r="1923" spans="4:5">
      <c r="D1923">
        <v>1911</v>
      </c>
      <c r="E1923">
        <v>10</v>
      </c>
    </row>
    <row r="1924" spans="4:5">
      <c r="D1924">
        <v>1912</v>
      </c>
      <c r="E1924">
        <v>48</v>
      </c>
    </row>
    <row r="1925" spans="4:5">
      <c r="D1925">
        <v>1913</v>
      </c>
      <c r="E1925">
        <v>4</v>
      </c>
    </row>
    <row r="1926" spans="4:5">
      <c r="D1926">
        <v>1914</v>
      </c>
      <c r="E1926">
        <v>5</v>
      </c>
    </row>
    <row r="1927" spans="4:5">
      <c r="D1927">
        <v>1915</v>
      </c>
      <c r="E1927">
        <v>1</v>
      </c>
    </row>
    <row r="1928" spans="4:5">
      <c r="D1928">
        <v>1916</v>
      </c>
      <c r="E1928">
        <v>2</v>
      </c>
    </row>
    <row r="1929" spans="4:5">
      <c r="D1929">
        <v>1917</v>
      </c>
      <c r="E1929">
        <v>38</v>
      </c>
    </row>
    <row r="1930" spans="4:5">
      <c r="D1930">
        <v>1918</v>
      </c>
      <c r="E1930">
        <v>17</v>
      </c>
    </row>
    <row r="1931" spans="4:5">
      <c r="D1931">
        <v>1919</v>
      </c>
      <c r="E1931">
        <v>24</v>
      </c>
    </row>
    <row r="1932" spans="4:5">
      <c r="D1932">
        <v>1920</v>
      </c>
      <c r="E1932">
        <v>44</v>
      </c>
    </row>
    <row r="1933" spans="4:5">
      <c r="D1933">
        <v>1921</v>
      </c>
      <c r="E1933">
        <v>48</v>
      </c>
    </row>
    <row r="1934" spans="4:5">
      <c r="D1934">
        <v>1922</v>
      </c>
      <c r="E1934">
        <v>35</v>
      </c>
    </row>
    <row r="1935" spans="4:5">
      <c r="D1935">
        <v>1923</v>
      </c>
      <c r="E1935">
        <v>38</v>
      </c>
    </row>
    <row r="1936" spans="4:5">
      <c r="D1936">
        <v>1924</v>
      </c>
      <c r="E1936">
        <v>48</v>
      </c>
    </row>
    <row r="1937" spans="4:5">
      <c r="D1937">
        <v>1925</v>
      </c>
      <c r="E1937">
        <v>53</v>
      </c>
    </row>
    <row r="1938" spans="4:5">
      <c r="D1938">
        <v>1926</v>
      </c>
      <c r="E1938">
        <v>53</v>
      </c>
    </row>
    <row r="1939" spans="4:5">
      <c r="D1939">
        <v>1927</v>
      </c>
      <c r="E1939">
        <v>33</v>
      </c>
    </row>
    <row r="1940" spans="4:5">
      <c r="D1940">
        <v>1928</v>
      </c>
      <c r="E1940">
        <v>38</v>
      </c>
    </row>
    <row r="1941" spans="4:5">
      <c r="D1941">
        <v>1929</v>
      </c>
      <c r="E1941">
        <v>54</v>
      </c>
    </row>
    <row r="1942" spans="4:5">
      <c r="D1942">
        <v>1930</v>
      </c>
      <c r="E1942">
        <v>55</v>
      </c>
    </row>
    <row r="1943" spans="4:5">
      <c r="D1943">
        <v>1931</v>
      </c>
      <c r="E1943">
        <v>45</v>
      </c>
    </row>
    <row r="1944" spans="4:5">
      <c r="D1944">
        <v>1932</v>
      </c>
      <c r="E1944">
        <v>43</v>
      </c>
    </row>
    <row r="1945" spans="4:5">
      <c r="D1945">
        <v>1933</v>
      </c>
      <c r="E1945">
        <v>14</v>
      </c>
    </row>
    <row r="1946" spans="4:5">
      <c r="D1946">
        <v>1934</v>
      </c>
      <c r="E1946">
        <v>16</v>
      </c>
    </row>
    <row r="1947" spans="4:5">
      <c r="D1947">
        <v>1935</v>
      </c>
      <c r="E1947">
        <v>30</v>
      </c>
    </row>
    <row r="1948" spans="4:5">
      <c r="D1948">
        <v>1936</v>
      </c>
      <c r="E1948">
        <v>35</v>
      </c>
    </row>
    <row r="1949" spans="4:5">
      <c r="D1949">
        <v>1937</v>
      </c>
      <c r="E1949">
        <v>50</v>
      </c>
    </row>
    <row r="1950" spans="4:5">
      <c r="D1950">
        <v>1938</v>
      </c>
      <c r="E1950">
        <v>61</v>
      </c>
    </row>
    <row r="1951" spans="4:5">
      <c r="D1951">
        <v>1939</v>
      </c>
      <c r="E1951">
        <v>51</v>
      </c>
    </row>
    <row r="1952" spans="4:5">
      <c r="D1952">
        <v>1940</v>
      </c>
      <c r="E1952">
        <v>38</v>
      </c>
    </row>
    <row r="1953" spans="4:5">
      <c r="D1953">
        <v>1941</v>
      </c>
      <c r="E1953">
        <v>24</v>
      </c>
    </row>
    <row r="1954" spans="4:5">
      <c r="D1954">
        <v>1942</v>
      </c>
      <c r="E1954">
        <v>71</v>
      </c>
    </row>
    <row r="1955" spans="4:5">
      <c r="D1955">
        <v>1943</v>
      </c>
      <c r="E1955">
        <v>86</v>
      </c>
    </row>
    <row r="1956" spans="4:5">
      <c r="D1956">
        <v>1944</v>
      </c>
      <c r="E1956">
        <v>65</v>
      </c>
    </row>
    <row r="1957" spans="4:5">
      <c r="D1957">
        <v>1945</v>
      </c>
      <c r="E1957">
        <v>63</v>
      </c>
    </row>
    <row r="1958" spans="4:5">
      <c r="D1958">
        <v>1946</v>
      </c>
      <c r="E1958">
        <v>10</v>
      </c>
    </row>
    <row r="1959" spans="4:5">
      <c r="D1959">
        <v>1947</v>
      </c>
      <c r="E1959">
        <v>64</v>
      </c>
    </row>
    <row r="1960" spans="4:5">
      <c r="D1960">
        <v>1948</v>
      </c>
      <c r="E1960">
        <v>66</v>
      </c>
    </row>
    <row r="1961" spans="4:5">
      <c r="D1961">
        <v>1949</v>
      </c>
      <c r="E1961">
        <v>7</v>
      </c>
    </row>
    <row r="1962" spans="4:5">
      <c r="D1962">
        <v>1950</v>
      </c>
      <c r="E1962">
        <v>61</v>
      </c>
    </row>
    <row r="1963" spans="4:5">
      <c r="D1963">
        <v>1951</v>
      </c>
      <c r="E1963">
        <v>50</v>
      </c>
    </row>
    <row r="1964" spans="4:5">
      <c r="D1964">
        <v>1952</v>
      </c>
      <c r="E1964">
        <v>48</v>
      </c>
    </row>
    <row r="1965" spans="4:5">
      <c r="D1965">
        <v>1953</v>
      </c>
      <c r="E1965">
        <v>3</v>
      </c>
    </row>
    <row r="1966" spans="4:5">
      <c r="D1966">
        <v>1954</v>
      </c>
      <c r="E1966">
        <v>40</v>
      </c>
    </row>
    <row r="1967" spans="4:5">
      <c r="D1967">
        <v>1955</v>
      </c>
      <c r="E1967">
        <v>5</v>
      </c>
    </row>
    <row r="1968" spans="4:5">
      <c r="D1968">
        <v>1956</v>
      </c>
      <c r="E1968">
        <v>28</v>
      </c>
    </row>
    <row r="1969" spans="4:5">
      <c r="D1969">
        <v>1957</v>
      </c>
      <c r="E1969">
        <v>17</v>
      </c>
    </row>
    <row r="1970" spans="4:5">
      <c r="D1970">
        <v>1958</v>
      </c>
      <c r="E1970">
        <v>68</v>
      </c>
    </row>
    <row r="1971" spans="4:5">
      <c r="D1971">
        <v>1959</v>
      </c>
      <c r="E1971">
        <v>29</v>
      </c>
    </row>
    <row r="1972" spans="4:5">
      <c r="D1972">
        <v>1960</v>
      </c>
      <c r="E1972">
        <v>58</v>
      </c>
    </row>
    <row r="1973" spans="4:5">
      <c r="D1973">
        <v>1961</v>
      </c>
      <c r="E1973">
        <v>15</v>
      </c>
    </row>
    <row r="1974" spans="4:5">
      <c r="D1974">
        <v>1962</v>
      </c>
      <c r="E1974">
        <v>41</v>
      </c>
    </row>
    <row r="1975" spans="4:5">
      <c r="D1975">
        <v>1963</v>
      </c>
      <c r="E1975">
        <v>59</v>
      </c>
    </row>
    <row r="1976" spans="4:5">
      <c r="D1976">
        <v>1964</v>
      </c>
      <c r="E1976">
        <v>60</v>
      </c>
    </row>
    <row r="1977" spans="4:5">
      <c r="D1977">
        <v>1965</v>
      </c>
      <c r="E1977">
        <v>88</v>
      </c>
    </row>
    <row r="1978" spans="4:5">
      <c r="D1978">
        <v>1966</v>
      </c>
      <c r="E1978">
        <v>34</v>
      </c>
    </row>
    <row r="1979" spans="4:5">
      <c r="D1979">
        <v>1967</v>
      </c>
      <c r="E1979">
        <v>11</v>
      </c>
    </row>
    <row r="1980" spans="4:5">
      <c r="D1980">
        <v>1968</v>
      </c>
      <c r="E1980">
        <v>10</v>
      </c>
    </row>
    <row r="1981" spans="4:5">
      <c r="D1981">
        <v>1969</v>
      </c>
      <c r="E1981">
        <v>40</v>
      </c>
    </row>
    <row r="1982" spans="4:5">
      <c r="D1982">
        <v>1970</v>
      </c>
      <c r="E1982">
        <v>60</v>
      </c>
    </row>
    <row r="1983" spans="4:5">
      <c r="D1983">
        <v>1971</v>
      </c>
      <c r="E1983">
        <v>56</v>
      </c>
    </row>
    <row r="1984" spans="4:5">
      <c r="D1984">
        <v>1972</v>
      </c>
      <c r="E1984">
        <v>24</v>
      </c>
    </row>
    <row r="1985" spans="4:5">
      <c r="D1985">
        <v>1973</v>
      </c>
      <c r="E1985">
        <v>83</v>
      </c>
    </row>
    <row r="1986" spans="4:5">
      <c r="D1986">
        <v>1974</v>
      </c>
      <c r="E1986">
        <v>8</v>
      </c>
    </row>
    <row r="1987" spans="4:5">
      <c r="D1987">
        <v>1975</v>
      </c>
      <c r="E1987">
        <v>15</v>
      </c>
    </row>
    <row r="1988" spans="4:5">
      <c r="D1988">
        <v>1976</v>
      </c>
      <c r="E1988">
        <v>18</v>
      </c>
    </row>
    <row r="1989" spans="4:5">
      <c r="D1989">
        <v>1977</v>
      </c>
      <c r="E1989">
        <v>61</v>
      </c>
    </row>
    <row r="1990" spans="4:5">
      <c r="D1990">
        <v>1978</v>
      </c>
      <c r="E1990">
        <v>46</v>
      </c>
    </row>
    <row r="1991" spans="4:5">
      <c r="D1991">
        <v>1979</v>
      </c>
      <c r="E1991">
        <v>59</v>
      </c>
    </row>
    <row r="1992" spans="4:5">
      <c r="D1992">
        <v>1980</v>
      </c>
      <c r="E1992">
        <v>49</v>
      </c>
    </row>
    <row r="1993" spans="4:5">
      <c r="D1993">
        <v>1981</v>
      </c>
      <c r="E1993">
        <v>34</v>
      </c>
    </row>
    <row r="1994" spans="4:5">
      <c r="D1994">
        <v>1982</v>
      </c>
      <c r="E1994">
        <v>34</v>
      </c>
    </row>
    <row r="1995" spans="4:5">
      <c r="D1995">
        <v>1983</v>
      </c>
      <c r="E1995">
        <v>40</v>
      </c>
    </row>
    <row r="1996" spans="4:5">
      <c r="D1996">
        <v>1984</v>
      </c>
      <c r="E1996">
        <v>73</v>
      </c>
    </row>
    <row r="1997" spans="4:5">
      <c r="D1997">
        <v>1985</v>
      </c>
      <c r="E1997">
        <v>43</v>
      </c>
    </row>
    <row r="1998" spans="4:5">
      <c r="D1998">
        <v>1986</v>
      </c>
      <c r="E1998">
        <v>41</v>
      </c>
    </row>
    <row r="1999" spans="4:5">
      <c r="D1999">
        <v>1987</v>
      </c>
      <c r="E1999">
        <v>72</v>
      </c>
    </row>
    <row r="2000" spans="4:5">
      <c r="D2000">
        <v>1988</v>
      </c>
      <c r="E2000">
        <v>71</v>
      </c>
    </row>
    <row r="2001" spans="4:5">
      <c r="D2001">
        <v>1989</v>
      </c>
      <c r="E2001">
        <v>58</v>
      </c>
    </row>
    <row r="2002" spans="4:5">
      <c r="D2002">
        <v>1990</v>
      </c>
      <c r="E2002">
        <v>5</v>
      </c>
    </row>
    <row r="2003" spans="4:5">
      <c r="D2003">
        <v>1991</v>
      </c>
      <c r="E2003">
        <v>34</v>
      </c>
    </row>
    <row r="2004" spans="4:5">
      <c r="D2004">
        <v>1992</v>
      </c>
      <c r="E2004">
        <v>34</v>
      </c>
    </row>
    <row r="2005" spans="4:5">
      <c r="D2005">
        <v>1993</v>
      </c>
      <c r="E2005">
        <v>64</v>
      </c>
    </row>
    <row r="2006" spans="4:5">
      <c r="D2006">
        <v>1994</v>
      </c>
      <c r="E2006">
        <v>14</v>
      </c>
    </row>
    <row r="2007" spans="4:5">
      <c r="D2007">
        <v>1995</v>
      </c>
      <c r="E2007">
        <v>50</v>
      </c>
    </row>
    <row r="2008" spans="4:5">
      <c r="D2008">
        <v>1996</v>
      </c>
      <c r="E2008">
        <v>1</v>
      </c>
    </row>
    <row r="2009" spans="4:5">
      <c r="D2009">
        <v>1997</v>
      </c>
      <c r="E2009">
        <v>14</v>
      </c>
    </row>
    <row r="2010" spans="4:5">
      <c r="D2010">
        <v>1998</v>
      </c>
      <c r="E2010">
        <v>2</v>
      </c>
    </row>
    <row r="2011" spans="4:5">
      <c r="D2011">
        <v>1999</v>
      </c>
      <c r="E2011">
        <v>70</v>
      </c>
    </row>
    <row r="2012" spans="4:5">
      <c r="D2012">
        <v>2000</v>
      </c>
      <c r="E2012">
        <v>81</v>
      </c>
    </row>
    <row r="2013" spans="4:5">
      <c r="D2013">
        <v>2001</v>
      </c>
      <c r="E2013">
        <v>60</v>
      </c>
    </row>
    <row r="2014" spans="4:5">
      <c r="D2014">
        <v>2002</v>
      </c>
      <c r="E2014">
        <v>71</v>
      </c>
    </row>
    <row r="2015" spans="4:5">
      <c r="D2015">
        <v>2003</v>
      </c>
      <c r="E2015">
        <v>17</v>
      </c>
    </row>
    <row r="2016" spans="4:5">
      <c r="D2016">
        <v>2004</v>
      </c>
      <c r="E2016">
        <v>73</v>
      </c>
    </row>
    <row r="2017" spans="4:5">
      <c r="D2017">
        <v>2005</v>
      </c>
      <c r="E2017">
        <v>21</v>
      </c>
    </row>
    <row r="2018" spans="4:5">
      <c r="D2018">
        <v>2006</v>
      </c>
      <c r="E2018">
        <v>76</v>
      </c>
    </row>
    <row r="2019" spans="4:5">
      <c r="D2019">
        <v>2007</v>
      </c>
      <c r="E2019">
        <v>62</v>
      </c>
    </row>
    <row r="2020" spans="4:5">
      <c r="D2020">
        <v>2008</v>
      </c>
      <c r="E2020">
        <v>68</v>
      </c>
    </row>
    <row r="2021" spans="4:5">
      <c r="D2021">
        <v>2009</v>
      </c>
      <c r="E2021">
        <v>62</v>
      </c>
    </row>
    <row r="2022" spans="4:5">
      <c r="D2022">
        <v>2010</v>
      </c>
      <c r="E2022">
        <v>12</v>
      </c>
    </row>
    <row r="2023" spans="4:5">
      <c r="D2023">
        <v>2011</v>
      </c>
      <c r="E2023">
        <v>12</v>
      </c>
    </row>
    <row r="2024" spans="4:5">
      <c r="D2024">
        <v>2012</v>
      </c>
      <c r="E2024">
        <v>54</v>
      </c>
    </row>
    <row r="2025" spans="4:5">
      <c r="D2025">
        <v>2013</v>
      </c>
      <c r="E2025">
        <v>43</v>
      </c>
    </row>
    <row r="2026" spans="4:5">
      <c r="D2026">
        <v>2014</v>
      </c>
      <c r="E2026">
        <v>89</v>
      </c>
    </row>
    <row r="2027" spans="4:5">
      <c r="D2027">
        <v>2015</v>
      </c>
      <c r="E2027">
        <v>14</v>
      </c>
    </row>
    <row r="2028" spans="4:5">
      <c r="D2028">
        <v>2016</v>
      </c>
      <c r="E2028">
        <v>73</v>
      </c>
    </row>
    <row r="2029" spans="4:5">
      <c r="D2029">
        <v>2017</v>
      </c>
      <c r="E2029">
        <v>87</v>
      </c>
    </row>
    <row r="2030" spans="4:5">
      <c r="D2030">
        <v>2018</v>
      </c>
      <c r="E2030">
        <v>79</v>
      </c>
    </row>
    <row r="2031" spans="4:5">
      <c r="D2031">
        <v>2019</v>
      </c>
      <c r="E2031">
        <v>7</v>
      </c>
    </row>
    <row r="2032" spans="4:5">
      <c r="D2032">
        <v>2020</v>
      </c>
      <c r="E2032">
        <v>12</v>
      </c>
    </row>
    <row r="2033" spans="4:5">
      <c r="D2033">
        <v>2021</v>
      </c>
      <c r="E2033">
        <v>7</v>
      </c>
    </row>
    <row r="2034" spans="4:5">
      <c r="D2034">
        <v>2022</v>
      </c>
      <c r="E2034">
        <v>53</v>
      </c>
    </row>
    <row r="2035" spans="4:5">
      <c r="D2035">
        <v>2023</v>
      </c>
      <c r="E2035">
        <v>1</v>
      </c>
    </row>
    <row r="2036" spans="4:5">
      <c r="D2036">
        <v>2024</v>
      </c>
      <c r="E2036">
        <v>28</v>
      </c>
    </row>
    <row r="2037" spans="4:5">
      <c r="D2037">
        <v>2025</v>
      </c>
      <c r="E2037">
        <v>40</v>
      </c>
    </row>
    <row r="2038" spans="4:5">
      <c r="D2038">
        <v>2026</v>
      </c>
      <c r="E2038">
        <v>9</v>
      </c>
    </row>
    <row r="2039" spans="4:5">
      <c r="D2039">
        <v>2027</v>
      </c>
      <c r="E2039">
        <v>34</v>
      </c>
    </row>
    <row r="2040" spans="4:5">
      <c r="D2040">
        <v>2028</v>
      </c>
      <c r="E2040">
        <v>74</v>
      </c>
    </row>
    <row r="2041" spans="4:5">
      <c r="D2041">
        <v>2029</v>
      </c>
      <c r="E2041">
        <v>62</v>
      </c>
    </row>
    <row r="2042" spans="4:5">
      <c r="D2042">
        <v>2030</v>
      </c>
      <c r="E2042">
        <v>62</v>
      </c>
    </row>
    <row r="2043" spans="4:5">
      <c r="D2043">
        <v>2031</v>
      </c>
      <c r="E2043">
        <v>15</v>
      </c>
    </row>
    <row r="2044" spans="4:5">
      <c r="D2044">
        <v>2032</v>
      </c>
      <c r="E2044">
        <v>23</v>
      </c>
    </row>
    <row r="2045" spans="4:5">
      <c r="D2045">
        <v>2033</v>
      </c>
      <c r="E2045">
        <v>19</v>
      </c>
    </row>
    <row r="2046" spans="4:5">
      <c r="D2046">
        <v>2034</v>
      </c>
      <c r="E2046">
        <v>44</v>
      </c>
    </row>
    <row r="2047" spans="4:5">
      <c r="D2047">
        <v>2035</v>
      </c>
      <c r="E2047">
        <v>59</v>
      </c>
    </row>
    <row r="2048" spans="4:5">
      <c r="D2048">
        <v>2036</v>
      </c>
      <c r="E2048">
        <v>70</v>
      </c>
    </row>
    <row r="2049" spans="4:5">
      <c r="D2049">
        <v>2037</v>
      </c>
      <c r="E2049">
        <v>16</v>
      </c>
    </row>
    <row r="2050" spans="4:5">
      <c r="D2050">
        <v>2038</v>
      </c>
      <c r="E2050">
        <v>39</v>
      </c>
    </row>
    <row r="2051" spans="4:5">
      <c r="D2051">
        <v>2039</v>
      </c>
      <c r="E2051">
        <v>23</v>
      </c>
    </row>
    <row r="2052" spans="4:5">
      <c r="D2052">
        <v>2040</v>
      </c>
      <c r="E2052">
        <v>3</v>
      </c>
    </row>
    <row r="2053" spans="4:5">
      <c r="D2053">
        <v>2041</v>
      </c>
      <c r="E2053">
        <v>4</v>
      </c>
    </row>
    <row r="2054" spans="4:5">
      <c r="D2054">
        <v>2042</v>
      </c>
      <c r="E2054">
        <v>64</v>
      </c>
    </row>
    <row r="2055" spans="4:5">
      <c r="D2055">
        <v>2043</v>
      </c>
      <c r="E2055">
        <v>62</v>
      </c>
    </row>
    <row r="2056" spans="4:5">
      <c r="D2056">
        <v>2044</v>
      </c>
      <c r="E2056">
        <v>77</v>
      </c>
    </row>
    <row r="2057" spans="4:5">
      <c r="D2057">
        <v>2045</v>
      </c>
      <c r="E2057">
        <v>19</v>
      </c>
    </row>
    <row r="2058" spans="4:5">
      <c r="D2058">
        <v>2046</v>
      </c>
      <c r="E2058">
        <v>80</v>
      </c>
    </row>
    <row r="2059" spans="4:5">
      <c r="D2059">
        <v>2047</v>
      </c>
      <c r="E2059">
        <v>33</v>
      </c>
    </row>
    <row r="2060" spans="4:5">
      <c r="D2060">
        <v>2048</v>
      </c>
      <c r="E2060">
        <v>39</v>
      </c>
    </row>
    <row r="2061" spans="4:5">
      <c r="D2061">
        <v>2049</v>
      </c>
      <c r="E2061">
        <v>47</v>
      </c>
    </row>
    <row r="2062" spans="4:5">
      <c r="D2062">
        <v>2050</v>
      </c>
      <c r="E2062">
        <v>43</v>
      </c>
    </row>
    <row r="2063" spans="4:5">
      <c r="D2063">
        <v>2051</v>
      </c>
      <c r="E2063">
        <v>31</v>
      </c>
    </row>
    <row r="2064" spans="4:5">
      <c r="D2064">
        <v>2052</v>
      </c>
      <c r="E2064">
        <v>28</v>
      </c>
    </row>
    <row r="2065" spans="4:5">
      <c r="D2065">
        <v>2053</v>
      </c>
      <c r="E2065">
        <v>79</v>
      </c>
    </row>
    <row r="2066" spans="4:5">
      <c r="D2066">
        <v>2054</v>
      </c>
      <c r="E2066">
        <v>26</v>
      </c>
    </row>
    <row r="2067" spans="4:5">
      <c r="D2067">
        <v>2055</v>
      </c>
      <c r="E2067">
        <v>45</v>
      </c>
    </row>
    <row r="2068" spans="4:5">
      <c r="D2068">
        <v>2056</v>
      </c>
      <c r="E2068">
        <v>55</v>
      </c>
    </row>
    <row r="2069" spans="4:5">
      <c r="D2069">
        <v>2057</v>
      </c>
      <c r="E2069">
        <v>60</v>
      </c>
    </row>
    <row r="2070" spans="4:5">
      <c r="D2070">
        <v>2058</v>
      </c>
      <c r="E2070">
        <v>9</v>
      </c>
    </row>
    <row r="2071" spans="4:5">
      <c r="D2071">
        <v>2059</v>
      </c>
      <c r="E2071">
        <v>37</v>
      </c>
    </row>
    <row r="2072" spans="4:5">
      <c r="D2072">
        <v>2060</v>
      </c>
      <c r="E2072">
        <v>57</v>
      </c>
    </row>
    <row r="2073" spans="4:5">
      <c r="D2073">
        <v>2061</v>
      </c>
      <c r="E2073">
        <v>80</v>
      </c>
    </row>
    <row r="2074" spans="4:5">
      <c r="D2074">
        <v>2062</v>
      </c>
      <c r="E2074">
        <v>60</v>
      </c>
    </row>
    <row r="2075" spans="4:5">
      <c r="D2075">
        <v>2063</v>
      </c>
      <c r="E2075">
        <v>24</v>
      </c>
    </row>
    <row r="2076" spans="4:5">
      <c r="D2076">
        <v>2064</v>
      </c>
      <c r="E2076">
        <v>25</v>
      </c>
    </row>
    <row r="2077" spans="4:5">
      <c r="D2077">
        <v>2065</v>
      </c>
      <c r="E2077">
        <v>0</v>
      </c>
    </row>
    <row r="2078" spans="4:5">
      <c r="D2078">
        <v>2066</v>
      </c>
      <c r="E2078">
        <v>46</v>
      </c>
    </row>
    <row r="2079" spans="4:5">
      <c r="D2079">
        <v>2067</v>
      </c>
      <c r="E2079">
        <v>66</v>
      </c>
    </row>
    <row r="2080" spans="4:5">
      <c r="D2080">
        <v>2068</v>
      </c>
      <c r="E2080">
        <v>56</v>
      </c>
    </row>
    <row r="2081" spans="4:5">
      <c r="D2081">
        <v>2069</v>
      </c>
      <c r="E2081">
        <v>79</v>
      </c>
    </row>
    <row r="2082" spans="4:5">
      <c r="D2082">
        <v>2070</v>
      </c>
      <c r="E2082">
        <v>60</v>
      </c>
    </row>
    <row r="2083" spans="4:5">
      <c r="D2083">
        <v>2071</v>
      </c>
      <c r="E2083">
        <v>19</v>
      </c>
    </row>
    <row r="2084" spans="4:5">
      <c r="D2084">
        <v>2072</v>
      </c>
      <c r="E2084">
        <v>66</v>
      </c>
    </row>
    <row r="2085" spans="4:5">
      <c r="D2085">
        <v>2073</v>
      </c>
      <c r="E2085">
        <v>47</v>
      </c>
    </row>
    <row r="2086" spans="4:5">
      <c r="D2086">
        <v>2074</v>
      </c>
      <c r="E2086">
        <v>47</v>
      </c>
    </row>
    <row r="2087" spans="4:5">
      <c r="D2087">
        <v>2075</v>
      </c>
      <c r="E2087">
        <v>25</v>
      </c>
    </row>
    <row r="2088" spans="4:5">
      <c r="D2088">
        <v>2076</v>
      </c>
      <c r="E2088">
        <v>62</v>
      </c>
    </row>
    <row r="2089" spans="4:5">
      <c r="D2089">
        <v>2077</v>
      </c>
      <c r="E2089">
        <v>20</v>
      </c>
    </row>
    <row r="2090" spans="4:5">
      <c r="D2090">
        <v>2078</v>
      </c>
      <c r="E2090">
        <v>78</v>
      </c>
    </row>
    <row r="2091" spans="4:5">
      <c r="D2091">
        <v>2079</v>
      </c>
      <c r="E2091">
        <v>76</v>
      </c>
    </row>
    <row r="2092" spans="4:5">
      <c r="D2092">
        <v>2080</v>
      </c>
      <c r="E2092">
        <v>59</v>
      </c>
    </row>
    <row r="2093" spans="4:5">
      <c r="D2093">
        <v>2081</v>
      </c>
      <c r="E2093">
        <v>58</v>
      </c>
    </row>
    <row r="2094" spans="4:5">
      <c r="D2094">
        <v>2082</v>
      </c>
      <c r="E2094">
        <v>23</v>
      </c>
    </row>
    <row r="2095" spans="4:5">
      <c r="D2095">
        <v>2083</v>
      </c>
      <c r="E2095">
        <v>18</v>
      </c>
    </row>
    <row r="2096" spans="4:5">
      <c r="D2096">
        <v>2084</v>
      </c>
      <c r="E2096">
        <v>76</v>
      </c>
    </row>
    <row r="2097" spans="4:5">
      <c r="D2097">
        <v>2085</v>
      </c>
      <c r="E2097">
        <v>20</v>
      </c>
    </row>
    <row r="2098" spans="4:5">
      <c r="D2098">
        <v>2086</v>
      </c>
      <c r="E2098">
        <v>40</v>
      </c>
    </row>
    <row r="2099" spans="4:5">
      <c r="D2099">
        <v>2087</v>
      </c>
      <c r="E2099">
        <v>53</v>
      </c>
    </row>
    <row r="2100" spans="4:5">
      <c r="D2100">
        <v>2088</v>
      </c>
      <c r="E2100">
        <v>22</v>
      </c>
    </row>
    <row r="2101" spans="4:5">
      <c r="D2101">
        <v>2089</v>
      </c>
      <c r="E2101">
        <v>1</v>
      </c>
    </row>
    <row r="2102" spans="4:5">
      <c r="D2102">
        <v>2090</v>
      </c>
      <c r="E2102">
        <v>54</v>
      </c>
    </row>
    <row r="2103" spans="4:5">
      <c r="D2103">
        <v>2091</v>
      </c>
      <c r="E2103">
        <v>83</v>
      </c>
    </row>
    <row r="2104" spans="4:5">
      <c r="D2104">
        <v>2092</v>
      </c>
      <c r="E2104">
        <v>3</v>
      </c>
    </row>
    <row r="2105" spans="4:5">
      <c r="D2105">
        <v>2093</v>
      </c>
      <c r="E2105">
        <v>49</v>
      </c>
    </row>
    <row r="2106" spans="4:5">
      <c r="D2106">
        <v>2094</v>
      </c>
      <c r="E2106">
        <v>13</v>
      </c>
    </row>
    <row r="2107" spans="4:5">
      <c r="D2107">
        <v>2095</v>
      </c>
      <c r="E2107">
        <v>43</v>
      </c>
    </row>
    <row r="2108" spans="4:5">
      <c r="D2108">
        <v>2096</v>
      </c>
      <c r="E2108">
        <v>48</v>
      </c>
    </row>
    <row r="2109" spans="4:5">
      <c r="D2109">
        <v>2097</v>
      </c>
      <c r="E2109">
        <v>84</v>
      </c>
    </row>
    <row r="2110" spans="4:5">
      <c r="D2110">
        <v>2098</v>
      </c>
      <c r="E2110">
        <v>45</v>
      </c>
    </row>
    <row r="2111" spans="4:5">
      <c r="D2111">
        <v>2099</v>
      </c>
      <c r="E2111">
        <v>16</v>
      </c>
    </row>
    <row r="2112" spans="4:5">
      <c r="D2112">
        <v>2100</v>
      </c>
      <c r="E2112">
        <v>38</v>
      </c>
    </row>
    <row r="2113" spans="4:5">
      <c r="D2113">
        <v>2101</v>
      </c>
      <c r="E2113">
        <v>32</v>
      </c>
    </row>
    <row r="2114" spans="4:5">
      <c r="D2114">
        <v>2102</v>
      </c>
      <c r="E2114">
        <v>17</v>
      </c>
    </row>
    <row r="2115" spans="4:5">
      <c r="D2115">
        <v>2103</v>
      </c>
      <c r="E2115">
        <v>61</v>
      </c>
    </row>
    <row r="2116" spans="4:5">
      <c r="D2116">
        <v>2104</v>
      </c>
      <c r="E2116">
        <v>35</v>
      </c>
    </row>
    <row r="2117" spans="4:5">
      <c r="D2117">
        <v>2105</v>
      </c>
      <c r="E2117">
        <v>20</v>
      </c>
    </row>
    <row r="2118" spans="4:5">
      <c r="D2118">
        <v>2106</v>
      </c>
      <c r="E2118">
        <v>7</v>
      </c>
    </row>
    <row r="2119" spans="4:5">
      <c r="D2119">
        <v>2107</v>
      </c>
      <c r="E2119">
        <v>5</v>
      </c>
    </row>
    <row r="2120" spans="4:5">
      <c r="D2120">
        <v>2108</v>
      </c>
      <c r="E2120">
        <v>54</v>
      </c>
    </row>
    <row r="2121" spans="4:5">
      <c r="D2121">
        <v>2109</v>
      </c>
      <c r="E2121">
        <v>34</v>
      </c>
    </row>
    <row r="2122" spans="4:5">
      <c r="D2122">
        <v>2110</v>
      </c>
      <c r="E2122">
        <v>33</v>
      </c>
    </row>
    <row r="2123" spans="4:5">
      <c r="D2123">
        <v>2111</v>
      </c>
      <c r="E2123">
        <v>0</v>
      </c>
    </row>
    <row r="2124" spans="4:5">
      <c r="D2124">
        <v>2112</v>
      </c>
      <c r="E2124">
        <v>31</v>
      </c>
    </row>
    <row r="2125" spans="4:5">
      <c r="D2125">
        <v>2113</v>
      </c>
      <c r="E2125">
        <v>64</v>
      </c>
    </row>
    <row r="2126" spans="4:5">
      <c r="D2126">
        <v>2114</v>
      </c>
      <c r="E2126">
        <v>49</v>
      </c>
    </row>
    <row r="2127" spans="4:5">
      <c r="D2127">
        <v>2115</v>
      </c>
      <c r="E2127">
        <v>76</v>
      </c>
    </row>
    <row r="2128" spans="4:5">
      <c r="D2128">
        <v>2116</v>
      </c>
      <c r="E2128">
        <v>22</v>
      </c>
    </row>
    <row r="2129" spans="4:5">
      <c r="D2129">
        <v>2117</v>
      </c>
      <c r="E2129">
        <v>62</v>
      </c>
    </row>
    <row r="2130" spans="4:5">
      <c r="D2130">
        <v>2118</v>
      </c>
      <c r="E2130">
        <v>61</v>
      </c>
    </row>
    <row r="2131" spans="4:5">
      <c r="D2131">
        <v>2119</v>
      </c>
      <c r="E2131">
        <v>0</v>
      </c>
    </row>
    <row r="2132" spans="4:5">
      <c r="D2132">
        <v>2120</v>
      </c>
      <c r="E2132">
        <v>25</v>
      </c>
    </row>
    <row r="2133" spans="4:5">
      <c r="D2133">
        <v>2121</v>
      </c>
      <c r="E2133">
        <v>59</v>
      </c>
    </row>
    <row r="2134" spans="4:5">
      <c r="D2134">
        <v>2122</v>
      </c>
      <c r="E2134">
        <v>14</v>
      </c>
    </row>
    <row r="2135" spans="4:5">
      <c r="D2135">
        <v>2123</v>
      </c>
      <c r="E2135">
        <v>0</v>
      </c>
    </row>
    <row r="2136" spans="4:5">
      <c r="D2136">
        <v>2124</v>
      </c>
      <c r="E2136">
        <v>59</v>
      </c>
    </row>
    <row r="2137" spans="4:5">
      <c r="D2137">
        <v>2125</v>
      </c>
      <c r="E2137">
        <v>63</v>
      </c>
    </row>
    <row r="2138" spans="4:5">
      <c r="D2138">
        <v>2126</v>
      </c>
      <c r="E2138">
        <v>34</v>
      </c>
    </row>
    <row r="2139" spans="4:5">
      <c r="D2139">
        <v>2127</v>
      </c>
      <c r="E2139">
        <v>1</v>
      </c>
    </row>
    <row r="2140" spans="4:5">
      <c r="D2140">
        <v>2128</v>
      </c>
      <c r="E2140">
        <v>11</v>
      </c>
    </row>
    <row r="2141" spans="4:5">
      <c r="D2141">
        <v>2129</v>
      </c>
      <c r="E2141">
        <v>26</v>
      </c>
    </row>
    <row r="2142" spans="4:5">
      <c r="D2142">
        <v>2130</v>
      </c>
      <c r="E2142">
        <v>33</v>
      </c>
    </row>
    <row r="2143" spans="4:5">
      <c r="D2143">
        <v>2131</v>
      </c>
      <c r="E2143">
        <v>24</v>
      </c>
    </row>
    <row r="2144" spans="4:5">
      <c r="D2144">
        <v>2132</v>
      </c>
      <c r="E2144">
        <v>59</v>
      </c>
    </row>
    <row r="2145" spans="4:5">
      <c r="D2145">
        <v>2133</v>
      </c>
      <c r="E2145">
        <v>0</v>
      </c>
    </row>
    <row r="2146" spans="4:5">
      <c r="D2146">
        <v>2134</v>
      </c>
      <c r="E2146">
        <v>60</v>
      </c>
    </row>
    <row r="2147" spans="4:5">
      <c r="D2147">
        <v>2135</v>
      </c>
      <c r="E2147">
        <v>85</v>
      </c>
    </row>
    <row r="2148" spans="4:5">
      <c r="D2148">
        <v>2136</v>
      </c>
      <c r="E2148">
        <v>21</v>
      </c>
    </row>
    <row r="2149" spans="4:5">
      <c r="D2149">
        <v>2137</v>
      </c>
      <c r="E2149">
        <v>22</v>
      </c>
    </row>
    <row r="2150" spans="4:5">
      <c r="D2150">
        <v>2138</v>
      </c>
      <c r="E2150">
        <v>33</v>
      </c>
    </row>
    <row r="2151" spans="4:5">
      <c r="D2151">
        <v>2139</v>
      </c>
      <c r="E2151">
        <v>2</v>
      </c>
    </row>
    <row r="2152" spans="4:5">
      <c r="D2152">
        <v>2140</v>
      </c>
      <c r="E2152">
        <v>18</v>
      </c>
    </row>
    <row r="2153" spans="4:5">
      <c r="D2153">
        <v>2141</v>
      </c>
      <c r="E2153">
        <v>10</v>
      </c>
    </row>
    <row r="2154" spans="4:5">
      <c r="D2154">
        <v>2142</v>
      </c>
      <c r="E2154">
        <v>38</v>
      </c>
    </row>
    <row r="2155" spans="4:5">
      <c r="D2155">
        <v>2143</v>
      </c>
      <c r="E2155">
        <v>28</v>
      </c>
    </row>
    <row r="2156" spans="4:5">
      <c r="D2156">
        <v>2144</v>
      </c>
      <c r="E2156">
        <v>32</v>
      </c>
    </row>
    <row r="2157" spans="4:5">
      <c r="D2157">
        <v>2145</v>
      </c>
      <c r="E2157">
        <v>88</v>
      </c>
    </row>
    <row r="2158" spans="4:5">
      <c r="D2158">
        <v>2146</v>
      </c>
      <c r="E2158">
        <v>34</v>
      </c>
    </row>
    <row r="2159" spans="4:5">
      <c r="D2159">
        <v>2147</v>
      </c>
      <c r="E2159">
        <v>4</v>
      </c>
    </row>
    <row r="2160" spans="4:5">
      <c r="D2160">
        <v>2148</v>
      </c>
      <c r="E2160">
        <v>11</v>
      </c>
    </row>
    <row r="2161" spans="4:5">
      <c r="D2161">
        <v>2149</v>
      </c>
      <c r="E2161">
        <v>39</v>
      </c>
    </row>
    <row r="2162" spans="4:5">
      <c r="D2162">
        <v>2150</v>
      </c>
      <c r="E2162">
        <v>20</v>
      </c>
    </row>
    <row r="2163" spans="4:5">
      <c r="D2163">
        <v>2151</v>
      </c>
      <c r="E2163">
        <v>35</v>
      </c>
    </row>
    <row r="2164" spans="4:5">
      <c r="D2164">
        <v>2152</v>
      </c>
      <c r="E2164">
        <v>46</v>
      </c>
    </row>
    <row r="2165" spans="4:5">
      <c r="D2165">
        <v>2153</v>
      </c>
      <c r="E2165">
        <v>88</v>
      </c>
    </row>
    <row r="2166" spans="4:5">
      <c r="D2166">
        <v>2154</v>
      </c>
      <c r="E2166">
        <v>19</v>
      </c>
    </row>
    <row r="2167" spans="4:5">
      <c r="D2167">
        <v>2155</v>
      </c>
      <c r="E2167">
        <v>1</v>
      </c>
    </row>
    <row r="2168" spans="4:5">
      <c r="D2168">
        <v>2156</v>
      </c>
      <c r="E2168">
        <v>35</v>
      </c>
    </row>
    <row r="2169" spans="4:5">
      <c r="D2169">
        <v>2157</v>
      </c>
      <c r="E2169">
        <v>47</v>
      </c>
    </row>
    <row r="2170" spans="4:5">
      <c r="D2170">
        <v>2158</v>
      </c>
      <c r="E2170">
        <v>22</v>
      </c>
    </row>
    <row r="2171" spans="4:5">
      <c r="D2171">
        <v>2159</v>
      </c>
      <c r="E2171">
        <v>66</v>
      </c>
    </row>
    <row r="2172" spans="4:5">
      <c r="D2172">
        <v>2160</v>
      </c>
      <c r="E2172">
        <v>23</v>
      </c>
    </row>
    <row r="2173" spans="4:5">
      <c r="D2173">
        <v>2161</v>
      </c>
      <c r="E2173">
        <v>43</v>
      </c>
    </row>
    <row r="2174" spans="4:5">
      <c r="D2174">
        <v>2162</v>
      </c>
      <c r="E2174">
        <v>12</v>
      </c>
    </row>
    <row r="2175" spans="4:5">
      <c r="D2175">
        <v>2163</v>
      </c>
      <c r="E2175">
        <v>47</v>
      </c>
    </row>
    <row r="2176" spans="4:5">
      <c r="D2176">
        <v>2164</v>
      </c>
      <c r="E2176">
        <v>43</v>
      </c>
    </row>
    <row r="2177" spans="4:5">
      <c r="D2177">
        <v>2165</v>
      </c>
      <c r="E2177">
        <v>26</v>
      </c>
    </row>
    <row r="2178" spans="4:5">
      <c r="D2178">
        <v>2166</v>
      </c>
      <c r="E2178">
        <v>57</v>
      </c>
    </row>
    <row r="2179" spans="4:5">
      <c r="D2179">
        <v>2167</v>
      </c>
      <c r="E2179">
        <v>37</v>
      </c>
    </row>
    <row r="2180" spans="4:5">
      <c r="D2180">
        <v>2168</v>
      </c>
      <c r="E2180">
        <v>87</v>
      </c>
    </row>
    <row r="2181" spans="4:5">
      <c r="D2181">
        <v>2169</v>
      </c>
      <c r="E2181">
        <v>63</v>
      </c>
    </row>
    <row r="2182" spans="4:5">
      <c r="D2182">
        <v>2170</v>
      </c>
      <c r="E2182">
        <v>33</v>
      </c>
    </row>
    <row r="2183" spans="4:5">
      <c r="D2183">
        <v>2171</v>
      </c>
      <c r="E2183">
        <v>2</v>
      </c>
    </row>
    <row r="2184" spans="4:5">
      <c r="D2184">
        <v>2172</v>
      </c>
      <c r="E2184">
        <v>59</v>
      </c>
    </row>
    <row r="2185" spans="4:5">
      <c r="D2185">
        <v>2173</v>
      </c>
      <c r="E2185">
        <v>47</v>
      </c>
    </row>
    <row r="2186" spans="4:5">
      <c r="D2186">
        <v>2174</v>
      </c>
      <c r="E2186">
        <v>58</v>
      </c>
    </row>
    <row r="2187" spans="4:5">
      <c r="D2187">
        <v>2175</v>
      </c>
      <c r="E2187">
        <v>76</v>
      </c>
    </row>
    <row r="2188" spans="4:5">
      <c r="D2188">
        <v>2176</v>
      </c>
      <c r="E2188">
        <v>61</v>
      </c>
    </row>
    <row r="2189" spans="4:5">
      <c r="D2189">
        <v>2177</v>
      </c>
      <c r="E2189">
        <v>8</v>
      </c>
    </row>
    <row r="2190" spans="4:5">
      <c r="D2190">
        <v>2178</v>
      </c>
      <c r="E2190">
        <v>37</v>
      </c>
    </row>
    <row r="2191" spans="4:5">
      <c r="D2191">
        <v>2179</v>
      </c>
      <c r="E2191">
        <v>28</v>
      </c>
    </row>
    <row r="2192" spans="4:5">
      <c r="D2192">
        <v>2180</v>
      </c>
      <c r="E2192">
        <v>44</v>
      </c>
    </row>
    <row r="2193" spans="4:5">
      <c r="D2193">
        <v>2181</v>
      </c>
      <c r="E2193">
        <v>0</v>
      </c>
    </row>
    <row r="2194" spans="4:5">
      <c r="D2194">
        <v>2182</v>
      </c>
      <c r="E2194">
        <v>29</v>
      </c>
    </row>
    <row r="2195" spans="4:5">
      <c r="D2195">
        <v>2183</v>
      </c>
      <c r="E2195">
        <v>9</v>
      </c>
    </row>
    <row r="2196" spans="4:5">
      <c r="D2196">
        <v>2184</v>
      </c>
      <c r="E2196">
        <v>58</v>
      </c>
    </row>
    <row r="2197" spans="4:5">
      <c r="D2197">
        <v>2185</v>
      </c>
      <c r="E2197">
        <v>50</v>
      </c>
    </row>
    <row r="2198" spans="4:5">
      <c r="D2198">
        <v>2186</v>
      </c>
      <c r="E2198">
        <v>25</v>
      </c>
    </row>
    <row r="2199" spans="4:5">
      <c r="D2199">
        <v>2187</v>
      </c>
      <c r="E2199">
        <v>55</v>
      </c>
    </row>
    <row r="2200" spans="4:5">
      <c r="D2200">
        <v>2188</v>
      </c>
      <c r="E2200">
        <v>66</v>
      </c>
    </row>
    <row r="2201" spans="4:5">
      <c r="D2201">
        <v>2189</v>
      </c>
      <c r="E2201">
        <v>50</v>
      </c>
    </row>
    <row r="2202" spans="4:5">
      <c r="D2202">
        <v>2190</v>
      </c>
      <c r="E2202">
        <v>64</v>
      </c>
    </row>
    <row r="2203" spans="4:5">
      <c r="D2203">
        <v>2191</v>
      </c>
      <c r="E2203">
        <v>21</v>
      </c>
    </row>
    <row r="2204" spans="4:5">
      <c r="D2204">
        <v>2192</v>
      </c>
      <c r="E2204">
        <v>4</v>
      </c>
    </row>
    <row r="2205" spans="4:5">
      <c r="D2205">
        <v>2193</v>
      </c>
      <c r="E2205">
        <v>0</v>
      </c>
    </row>
    <row r="2206" spans="4:5">
      <c r="D2206">
        <v>2194</v>
      </c>
      <c r="E2206">
        <v>56</v>
      </c>
    </row>
    <row r="2207" spans="4:5">
      <c r="D2207">
        <v>2195</v>
      </c>
      <c r="E2207">
        <v>42</v>
      </c>
    </row>
    <row r="2208" spans="4:5">
      <c r="D2208">
        <v>2196</v>
      </c>
      <c r="E2208">
        <v>62</v>
      </c>
    </row>
    <row r="2209" spans="4:5">
      <c r="D2209">
        <v>2197</v>
      </c>
      <c r="E2209">
        <v>58</v>
      </c>
    </row>
    <row r="2210" spans="4:5">
      <c r="D2210">
        <v>2198</v>
      </c>
      <c r="E2210">
        <v>56</v>
      </c>
    </row>
    <row r="2211" spans="4:5">
      <c r="D2211">
        <v>2199</v>
      </c>
      <c r="E2211">
        <v>21</v>
      </c>
    </row>
    <row r="2212" spans="4:5">
      <c r="D2212">
        <v>2200</v>
      </c>
      <c r="E2212">
        <v>36</v>
      </c>
    </row>
    <row r="2213" spans="4:5">
      <c r="D2213">
        <v>2201</v>
      </c>
      <c r="E2213">
        <v>23</v>
      </c>
    </row>
    <row r="2214" spans="4:5">
      <c r="D2214">
        <v>2202</v>
      </c>
      <c r="E2214">
        <v>64</v>
      </c>
    </row>
    <row r="2215" spans="4:5">
      <c r="D2215">
        <v>2203</v>
      </c>
      <c r="E2215">
        <v>25</v>
      </c>
    </row>
    <row r="2216" spans="4:5">
      <c r="D2216">
        <v>2204</v>
      </c>
      <c r="E2216">
        <v>60</v>
      </c>
    </row>
    <row r="2217" spans="4:5">
      <c r="D2217">
        <v>2205</v>
      </c>
      <c r="E2217">
        <v>1</v>
      </c>
    </row>
    <row r="2218" spans="4:5">
      <c r="D2218">
        <v>2206</v>
      </c>
      <c r="E2218">
        <v>74</v>
      </c>
    </row>
    <row r="2219" spans="4:5">
      <c r="D2219">
        <v>2207</v>
      </c>
      <c r="E2219">
        <v>65</v>
      </c>
    </row>
    <row r="2220" spans="4:5">
      <c r="D2220">
        <v>2208</v>
      </c>
      <c r="E2220">
        <v>40</v>
      </c>
    </row>
    <row r="2221" spans="4:5">
      <c r="D2221">
        <v>2209</v>
      </c>
      <c r="E2221">
        <v>78</v>
      </c>
    </row>
    <row r="2222" spans="4:5">
      <c r="D2222">
        <v>2210</v>
      </c>
      <c r="E2222">
        <v>43</v>
      </c>
    </row>
    <row r="2223" spans="4:5">
      <c r="D2223">
        <v>2211</v>
      </c>
      <c r="E2223">
        <v>9</v>
      </c>
    </row>
    <row r="2224" spans="4:5">
      <c r="D2224">
        <v>2212</v>
      </c>
      <c r="E2224">
        <v>58</v>
      </c>
    </row>
    <row r="2225" spans="4:5">
      <c r="D2225">
        <v>2213</v>
      </c>
      <c r="E2225">
        <v>43</v>
      </c>
    </row>
    <row r="2226" spans="4:5">
      <c r="D2226">
        <v>2214</v>
      </c>
      <c r="E2226">
        <v>46</v>
      </c>
    </row>
    <row r="2227" spans="4:5">
      <c r="D2227">
        <v>2215</v>
      </c>
      <c r="E2227">
        <v>12</v>
      </c>
    </row>
    <row r="2228" spans="4:5">
      <c r="D2228">
        <v>2216</v>
      </c>
      <c r="E2228">
        <v>39</v>
      </c>
    </row>
    <row r="2229" spans="4:5">
      <c r="D2229">
        <v>2217</v>
      </c>
      <c r="E2229">
        <v>54</v>
      </c>
    </row>
    <row r="2230" spans="4:5">
      <c r="D2230">
        <v>2218</v>
      </c>
      <c r="E2230">
        <v>41</v>
      </c>
    </row>
    <row r="2231" spans="4:5">
      <c r="D2231">
        <v>2219</v>
      </c>
      <c r="E2231">
        <v>17</v>
      </c>
    </row>
    <row r="2232" spans="4:5">
      <c r="D2232">
        <v>2220</v>
      </c>
      <c r="E2232">
        <v>48</v>
      </c>
    </row>
    <row r="2233" spans="4:5">
      <c r="D2233">
        <v>2221</v>
      </c>
      <c r="E2233">
        <v>28</v>
      </c>
    </row>
    <row r="2234" spans="4:5">
      <c r="D2234">
        <v>2222</v>
      </c>
      <c r="E2234">
        <v>7</v>
      </c>
    </row>
    <row r="2235" spans="4:5">
      <c r="D2235">
        <v>2223</v>
      </c>
      <c r="E2235">
        <v>4</v>
      </c>
    </row>
    <row r="2236" spans="4:5">
      <c r="D2236">
        <v>2224</v>
      </c>
      <c r="E2236">
        <v>29</v>
      </c>
    </row>
    <row r="2237" spans="4:5">
      <c r="D2237">
        <v>2225</v>
      </c>
      <c r="E2237">
        <v>36</v>
      </c>
    </row>
    <row r="2238" spans="4:5">
      <c r="D2238">
        <v>2226</v>
      </c>
      <c r="E2238">
        <v>33</v>
      </c>
    </row>
    <row r="2239" spans="4:5">
      <c r="D2239">
        <v>2227</v>
      </c>
      <c r="E2239">
        <v>79</v>
      </c>
    </row>
    <row r="2240" spans="4:5">
      <c r="D2240">
        <v>2228</v>
      </c>
      <c r="E2240">
        <v>44</v>
      </c>
    </row>
    <row r="2241" spans="4:5">
      <c r="D2241">
        <v>2229</v>
      </c>
      <c r="E2241">
        <v>33</v>
      </c>
    </row>
    <row r="2242" spans="4:5">
      <c r="D2242">
        <v>2230</v>
      </c>
      <c r="E2242">
        <v>4</v>
      </c>
    </row>
    <row r="2243" spans="4:5">
      <c r="D2243">
        <v>2231</v>
      </c>
      <c r="E2243">
        <v>6</v>
      </c>
    </row>
    <row r="2244" spans="4:5">
      <c r="D2244">
        <v>2232</v>
      </c>
      <c r="E2244">
        <v>25</v>
      </c>
    </row>
    <row r="2245" spans="4:5">
      <c r="D2245">
        <v>2233</v>
      </c>
      <c r="E2245">
        <v>11</v>
      </c>
    </row>
    <row r="2246" spans="4:5">
      <c r="D2246">
        <v>2234</v>
      </c>
      <c r="E2246">
        <v>22</v>
      </c>
    </row>
    <row r="2247" spans="4:5">
      <c r="D2247">
        <v>2235</v>
      </c>
      <c r="E2247">
        <v>52</v>
      </c>
    </row>
    <row r="2248" spans="4:5">
      <c r="D2248">
        <v>2236</v>
      </c>
      <c r="E2248">
        <v>13</v>
      </c>
    </row>
    <row r="2249" spans="4:5">
      <c r="D2249">
        <v>2237</v>
      </c>
      <c r="E2249">
        <v>18</v>
      </c>
    </row>
    <row r="2250" spans="4:5">
      <c r="D2250">
        <v>2238</v>
      </c>
      <c r="E2250">
        <v>20</v>
      </c>
    </row>
    <row r="2251" spans="4:5">
      <c r="D2251">
        <v>2239</v>
      </c>
      <c r="E2251">
        <v>20</v>
      </c>
    </row>
    <row r="2252" spans="4:5">
      <c r="D2252">
        <v>2240</v>
      </c>
      <c r="E2252">
        <v>40</v>
      </c>
    </row>
    <row r="2253" spans="4:5">
      <c r="D2253">
        <v>2241</v>
      </c>
      <c r="E2253">
        <v>56</v>
      </c>
    </row>
    <row r="2254" spans="4:5">
      <c r="D2254">
        <v>2242</v>
      </c>
      <c r="E2254">
        <v>64</v>
      </c>
    </row>
    <row r="2255" spans="4:5">
      <c r="D2255">
        <v>2243</v>
      </c>
      <c r="E2255">
        <v>17</v>
      </c>
    </row>
    <row r="2256" spans="4:5">
      <c r="D2256">
        <v>2244</v>
      </c>
      <c r="E2256">
        <v>88</v>
      </c>
    </row>
    <row r="2257" spans="4:5">
      <c r="D2257">
        <v>2245</v>
      </c>
      <c r="E2257">
        <v>20</v>
      </c>
    </row>
    <row r="2258" spans="4:5">
      <c r="D2258">
        <v>2246</v>
      </c>
      <c r="E2258">
        <v>59</v>
      </c>
    </row>
    <row r="2259" spans="4:5">
      <c r="D2259">
        <v>2247</v>
      </c>
      <c r="E2259">
        <v>36</v>
      </c>
    </row>
    <row r="2260" spans="4:5">
      <c r="D2260">
        <v>2248</v>
      </c>
      <c r="E2260">
        <v>34</v>
      </c>
    </row>
    <row r="2261" spans="4:5">
      <c r="D2261">
        <v>2249</v>
      </c>
      <c r="E2261">
        <v>59</v>
      </c>
    </row>
    <row r="2262" spans="4:5">
      <c r="D2262">
        <v>2250</v>
      </c>
      <c r="E2262">
        <v>24</v>
      </c>
    </row>
    <row r="2263" spans="4:5">
      <c r="D2263">
        <v>2251</v>
      </c>
      <c r="E2263">
        <v>54</v>
      </c>
    </row>
    <row r="2264" spans="4:5">
      <c r="D2264">
        <v>2252</v>
      </c>
      <c r="E2264">
        <v>19</v>
      </c>
    </row>
    <row r="2265" spans="4:5">
      <c r="D2265">
        <v>2253</v>
      </c>
      <c r="E2265">
        <v>62</v>
      </c>
    </row>
    <row r="2266" spans="4:5">
      <c r="D2266">
        <v>2254</v>
      </c>
      <c r="E2266">
        <v>9</v>
      </c>
    </row>
    <row r="2267" spans="4:5">
      <c r="D2267">
        <v>2255</v>
      </c>
      <c r="E2267">
        <v>64</v>
      </c>
    </row>
    <row r="2268" spans="4:5">
      <c r="D2268">
        <v>2256</v>
      </c>
      <c r="E2268">
        <v>58</v>
      </c>
    </row>
    <row r="2269" spans="4:5">
      <c r="D2269">
        <v>2257</v>
      </c>
      <c r="E2269">
        <v>56</v>
      </c>
    </row>
    <row r="2270" spans="4:5">
      <c r="D2270">
        <v>2258</v>
      </c>
      <c r="E2270">
        <v>37</v>
      </c>
    </row>
    <row r="2271" spans="4:5">
      <c r="D2271">
        <v>2259</v>
      </c>
      <c r="E2271">
        <v>5</v>
      </c>
    </row>
    <row r="2272" spans="4:5">
      <c r="D2272">
        <v>2260</v>
      </c>
      <c r="E2272">
        <v>89</v>
      </c>
    </row>
    <row r="2273" spans="4:5">
      <c r="D2273">
        <v>2261</v>
      </c>
      <c r="E2273">
        <v>75</v>
      </c>
    </row>
    <row r="2274" spans="4:5">
      <c r="D2274">
        <v>2262</v>
      </c>
      <c r="E2274">
        <v>87</v>
      </c>
    </row>
    <row r="2275" spans="4:5">
      <c r="D2275">
        <v>2263</v>
      </c>
      <c r="E2275">
        <v>5</v>
      </c>
    </row>
    <row r="2276" spans="4:5">
      <c r="D2276">
        <v>2264</v>
      </c>
      <c r="E2276">
        <v>60</v>
      </c>
    </row>
    <row r="2277" spans="4:5">
      <c r="D2277">
        <v>2265</v>
      </c>
      <c r="E2277">
        <v>41</v>
      </c>
    </row>
    <row r="2278" spans="4:5">
      <c r="D2278">
        <v>2266</v>
      </c>
      <c r="E2278">
        <v>21</v>
      </c>
    </row>
    <row r="2279" spans="4:5">
      <c r="D2279">
        <v>2267</v>
      </c>
      <c r="E2279">
        <v>8</v>
      </c>
    </row>
    <row r="2280" spans="4:5">
      <c r="D2280">
        <v>2268</v>
      </c>
      <c r="E2280">
        <v>28</v>
      </c>
    </row>
    <row r="2281" spans="4:5">
      <c r="D2281">
        <v>2269</v>
      </c>
      <c r="E2281">
        <v>26</v>
      </c>
    </row>
    <row r="2282" spans="4:5">
      <c r="D2282">
        <v>2270</v>
      </c>
      <c r="E2282">
        <v>56</v>
      </c>
    </row>
    <row r="2283" spans="4:5">
      <c r="D2283">
        <v>2271</v>
      </c>
      <c r="E2283">
        <v>29</v>
      </c>
    </row>
    <row r="2284" spans="4:5">
      <c r="D2284">
        <v>2272</v>
      </c>
      <c r="E2284">
        <v>70</v>
      </c>
    </row>
    <row r="2285" spans="4:5">
      <c r="D2285">
        <v>2273</v>
      </c>
      <c r="E2285">
        <v>53</v>
      </c>
    </row>
    <row r="2286" spans="4:5">
      <c r="D2286">
        <v>2274</v>
      </c>
      <c r="E2286">
        <v>33</v>
      </c>
    </row>
    <row r="2287" spans="4:5">
      <c r="D2287">
        <v>2275</v>
      </c>
      <c r="E2287">
        <v>53</v>
      </c>
    </row>
    <row r="2288" spans="4:5">
      <c r="D2288">
        <v>2276</v>
      </c>
      <c r="E2288">
        <v>18</v>
      </c>
    </row>
    <row r="2289" spans="4:5">
      <c r="D2289">
        <v>2277</v>
      </c>
      <c r="E2289">
        <v>17</v>
      </c>
    </row>
    <row r="2290" spans="4:5">
      <c r="D2290">
        <v>2278</v>
      </c>
      <c r="E2290">
        <v>51</v>
      </c>
    </row>
    <row r="2291" spans="4:5">
      <c r="D2291">
        <v>2279</v>
      </c>
      <c r="E2291">
        <v>44</v>
      </c>
    </row>
    <row r="2292" spans="4:5">
      <c r="D2292">
        <v>2280</v>
      </c>
      <c r="E2292">
        <v>61</v>
      </c>
    </row>
    <row r="2293" spans="4:5">
      <c r="D2293">
        <v>2281</v>
      </c>
      <c r="E2293">
        <v>29</v>
      </c>
    </row>
    <row r="2294" spans="4:5">
      <c r="D2294">
        <v>2282</v>
      </c>
      <c r="E2294">
        <v>20</v>
      </c>
    </row>
    <row r="2295" spans="4:5">
      <c r="D2295">
        <v>2283</v>
      </c>
      <c r="E2295">
        <v>22</v>
      </c>
    </row>
    <row r="2296" spans="4:5">
      <c r="D2296">
        <v>2284</v>
      </c>
      <c r="E2296">
        <v>24</v>
      </c>
    </row>
    <row r="2297" spans="4:5">
      <c r="D2297">
        <v>2285</v>
      </c>
      <c r="E2297">
        <v>2</v>
      </c>
    </row>
    <row r="2298" spans="4:5">
      <c r="D2298">
        <v>2286</v>
      </c>
      <c r="E2298">
        <v>74</v>
      </c>
    </row>
    <row r="2299" spans="4:5">
      <c r="D2299">
        <v>2287</v>
      </c>
      <c r="E2299">
        <v>51</v>
      </c>
    </row>
    <row r="2300" spans="4:5">
      <c r="D2300">
        <v>2288</v>
      </c>
      <c r="E2300">
        <v>16</v>
      </c>
    </row>
    <row r="2301" spans="4:5">
      <c r="D2301">
        <v>2289</v>
      </c>
      <c r="E2301">
        <v>45</v>
      </c>
    </row>
    <row r="2302" spans="4:5">
      <c r="D2302">
        <v>2290</v>
      </c>
      <c r="E2302">
        <v>11</v>
      </c>
    </row>
    <row r="2303" spans="4:5">
      <c r="D2303">
        <v>2291</v>
      </c>
      <c r="E2303">
        <v>59</v>
      </c>
    </row>
    <row r="2304" spans="4:5">
      <c r="D2304">
        <v>2292</v>
      </c>
      <c r="E2304">
        <v>22</v>
      </c>
    </row>
    <row r="2305" spans="4:5">
      <c r="D2305">
        <v>2293</v>
      </c>
      <c r="E2305">
        <v>43</v>
      </c>
    </row>
    <row r="2306" spans="4:5">
      <c r="D2306">
        <v>2294</v>
      </c>
      <c r="E2306">
        <v>48</v>
      </c>
    </row>
    <row r="2307" spans="4:5">
      <c r="D2307">
        <v>2295</v>
      </c>
      <c r="E2307">
        <v>46</v>
      </c>
    </row>
    <row r="2308" spans="4:5">
      <c r="D2308">
        <v>2296</v>
      </c>
      <c r="E2308">
        <v>42</v>
      </c>
    </row>
    <row r="2309" spans="4:5">
      <c r="D2309">
        <v>2297</v>
      </c>
      <c r="E2309">
        <v>40</v>
      </c>
    </row>
    <row r="2310" spans="4:5">
      <c r="D2310">
        <v>2298</v>
      </c>
      <c r="E2310">
        <v>57</v>
      </c>
    </row>
    <row r="2311" spans="4:5">
      <c r="D2311">
        <v>2299</v>
      </c>
      <c r="E2311">
        <v>31</v>
      </c>
    </row>
    <row r="2312" spans="4:5">
      <c r="D2312">
        <v>2300</v>
      </c>
      <c r="E2312">
        <v>8</v>
      </c>
    </row>
    <row r="2313" spans="4:5">
      <c r="D2313">
        <v>2301</v>
      </c>
      <c r="E2313">
        <v>49</v>
      </c>
    </row>
    <row r="2314" spans="4:5">
      <c r="D2314">
        <v>2302</v>
      </c>
      <c r="E2314">
        <v>32</v>
      </c>
    </row>
    <row r="2315" spans="4:5">
      <c r="D2315">
        <v>2303</v>
      </c>
      <c r="E2315">
        <v>39</v>
      </c>
    </row>
    <row r="2316" spans="4:5">
      <c r="D2316">
        <v>2304</v>
      </c>
      <c r="E2316">
        <v>17</v>
      </c>
    </row>
    <row r="2317" spans="4:5">
      <c r="D2317">
        <v>2305</v>
      </c>
      <c r="E2317">
        <v>4</v>
      </c>
    </row>
    <row r="2318" spans="4:5">
      <c r="D2318">
        <v>2306</v>
      </c>
      <c r="E2318">
        <v>40</v>
      </c>
    </row>
    <row r="2319" spans="4:5">
      <c r="D2319">
        <v>2307</v>
      </c>
      <c r="E2319">
        <v>14</v>
      </c>
    </row>
    <row r="2320" spans="4:5">
      <c r="D2320">
        <v>2308</v>
      </c>
      <c r="E2320">
        <v>47</v>
      </c>
    </row>
    <row r="2321" spans="4:5">
      <c r="D2321">
        <v>2309</v>
      </c>
      <c r="E2321">
        <v>20</v>
      </c>
    </row>
    <row r="2322" spans="4:5">
      <c r="D2322">
        <v>2310</v>
      </c>
      <c r="E2322">
        <v>74</v>
      </c>
    </row>
    <row r="2323" spans="4:5">
      <c r="D2323">
        <v>2311</v>
      </c>
      <c r="E2323">
        <v>1</v>
      </c>
    </row>
    <row r="2324" spans="4:5">
      <c r="D2324">
        <v>2312</v>
      </c>
      <c r="E2324">
        <v>43</v>
      </c>
    </row>
    <row r="2325" spans="4:5">
      <c r="D2325">
        <v>2313</v>
      </c>
      <c r="E2325">
        <v>50</v>
      </c>
    </row>
    <row r="2326" spans="4:5">
      <c r="D2326">
        <v>2314</v>
      </c>
      <c r="E2326">
        <v>42</v>
      </c>
    </row>
    <row r="2327" spans="4:5">
      <c r="D2327">
        <v>2315</v>
      </c>
      <c r="E2327">
        <v>34</v>
      </c>
    </row>
    <row r="2328" spans="4:5">
      <c r="D2328">
        <v>2316</v>
      </c>
      <c r="E2328">
        <v>9</v>
      </c>
    </row>
    <row r="2329" spans="4:5">
      <c r="D2329">
        <v>2317</v>
      </c>
      <c r="E2329">
        <v>21</v>
      </c>
    </row>
    <row r="2330" spans="4:5">
      <c r="D2330">
        <v>2318</v>
      </c>
      <c r="E2330">
        <v>32</v>
      </c>
    </row>
    <row r="2331" spans="4:5">
      <c r="D2331">
        <v>2319</v>
      </c>
      <c r="E2331">
        <v>80</v>
      </c>
    </row>
    <row r="2332" spans="4:5">
      <c r="D2332">
        <v>2320</v>
      </c>
      <c r="E2332">
        <v>40</v>
      </c>
    </row>
    <row r="2333" spans="4:5">
      <c r="D2333">
        <v>2321</v>
      </c>
      <c r="E2333">
        <v>55</v>
      </c>
    </row>
    <row r="2334" spans="4:5">
      <c r="D2334">
        <v>2322</v>
      </c>
      <c r="E2334">
        <v>64</v>
      </c>
    </row>
    <row r="2335" spans="4:5">
      <c r="D2335">
        <v>2323</v>
      </c>
      <c r="E2335">
        <v>23</v>
      </c>
    </row>
    <row r="2336" spans="4:5">
      <c r="D2336">
        <v>2324</v>
      </c>
      <c r="E2336">
        <v>73</v>
      </c>
    </row>
    <row r="2337" spans="4:5">
      <c r="D2337">
        <v>2325</v>
      </c>
      <c r="E2337">
        <v>64</v>
      </c>
    </row>
    <row r="2338" spans="4:5">
      <c r="D2338">
        <v>2326</v>
      </c>
      <c r="E2338">
        <v>2</v>
      </c>
    </row>
    <row r="2339" spans="4:5">
      <c r="D2339">
        <v>2327</v>
      </c>
      <c r="E2339">
        <v>61</v>
      </c>
    </row>
    <row r="2340" spans="4:5">
      <c r="D2340">
        <v>2328</v>
      </c>
      <c r="E2340">
        <v>83</v>
      </c>
    </row>
    <row r="2341" spans="4:5">
      <c r="D2341">
        <v>2329</v>
      </c>
      <c r="E2341">
        <v>55</v>
      </c>
    </row>
    <row r="2342" spans="4:5">
      <c r="D2342">
        <v>2330</v>
      </c>
      <c r="E2342">
        <v>50</v>
      </c>
    </row>
    <row r="2343" spans="4:5">
      <c r="D2343">
        <v>2331</v>
      </c>
      <c r="E2343">
        <v>2</v>
      </c>
    </row>
    <row r="2344" spans="4:5">
      <c r="D2344">
        <v>2332</v>
      </c>
      <c r="E2344">
        <v>36</v>
      </c>
    </row>
    <row r="2345" spans="4:5">
      <c r="D2345">
        <v>2333</v>
      </c>
      <c r="E2345">
        <v>37</v>
      </c>
    </row>
    <row r="2346" spans="4:5">
      <c r="D2346">
        <v>2334</v>
      </c>
      <c r="E2346">
        <v>58</v>
      </c>
    </row>
    <row r="2347" spans="4:5">
      <c r="D2347">
        <v>2335</v>
      </c>
      <c r="E2347">
        <v>70</v>
      </c>
    </row>
    <row r="2348" spans="4:5">
      <c r="D2348">
        <v>2336</v>
      </c>
      <c r="E2348">
        <v>23</v>
      </c>
    </row>
    <row r="2349" spans="4:5">
      <c r="D2349">
        <v>2337</v>
      </c>
      <c r="E2349">
        <v>81</v>
      </c>
    </row>
    <row r="2350" spans="4:5">
      <c r="D2350">
        <v>2338</v>
      </c>
      <c r="E2350">
        <v>1</v>
      </c>
    </row>
    <row r="2351" spans="4:5">
      <c r="D2351">
        <v>2339</v>
      </c>
      <c r="E2351">
        <v>18</v>
      </c>
    </row>
    <row r="2352" spans="4:5">
      <c r="D2352">
        <v>2340</v>
      </c>
      <c r="E2352">
        <v>16</v>
      </c>
    </row>
    <row r="2353" spans="4:5">
      <c r="D2353">
        <v>2341</v>
      </c>
      <c r="E2353">
        <v>44</v>
      </c>
    </row>
    <row r="2354" spans="4:5">
      <c r="D2354">
        <v>2342</v>
      </c>
      <c r="E2354">
        <v>84</v>
      </c>
    </row>
    <row r="2355" spans="4:5">
      <c r="D2355">
        <v>2343</v>
      </c>
      <c r="E2355">
        <v>43</v>
      </c>
    </row>
    <row r="2356" spans="4:5">
      <c r="D2356">
        <v>2344</v>
      </c>
      <c r="E2356">
        <v>34</v>
      </c>
    </row>
    <row r="2357" spans="4:5">
      <c r="D2357">
        <v>2345</v>
      </c>
      <c r="E2357">
        <v>76</v>
      </c>
    </row>
    <row r="2358" spans="4:5">
      <c r="D2358">
        <v>2346</v>
      </c>
      <c r="E2358">
        <v>12</v>
      </c>
    </row>
    <row r="2359" spans="4:5">
      <c r="D2359">
        <v>2347</v>
      </c>
      <c r="E2359">
        <v>54</v>
      </c>
    </row>
    <row r="2360" spans="4:5">
      <c r="D2360">
        <v>2348</v>
      </c>
      <c r="E2360">
        <v>45</v>
      </c>
    </row>
    <row r="2361" spans="4:5">
      <c r="D2361">
        <v>2349</v>
      </c>
      <c r="E2361">
        <v>62</v>
      </c>
    </row>
    <row r="2362" spans="4:5">
      <c r="D2362">
        <v>2350</v>
      </c>
      <c r="E2362">
        <v>56</v>
      </c>
    </row>
    <row r="2363" spans="4:5">
      <c r="D2363">
        <v>2351</v>
      </c>
      <c r="E2363">
        <v>20</v>
      </c>
    </row>
    <row r="2364" spans="4:5">
      <c r="D2364">
        <v>2352</v>
      </c>
      <c r="E2364">
        <v>32</v>
      </c>
    </row>
    <row r="2365" spans="4:5">
      <c r="D2365">
        <v>2353</v>
      </c>
      <c r="E2365">
        <v>45</v>
      </c>
    </row>
    <row r="2366" spans="4:5">
      <c r="D2366">
        <v>2354</v>
      </c>
      <c r="E2366">
        <v>87</v>
      </c>
    </row>
    <row r="2367" spans="4:5">
      <c r="D2367">
        <v>2355</v>
      </c>
      <c r="E2367">
        <v>43</v>
      </c>
    </row>
    <row r="2368" spans="4:5">
      <c r="D2368">
        <v>2356</v>
      </c>
      <c r="E2368">
        <v>55</v>
      </c>
    </row>
    <row r="2369" spans="4:5">
      <c r="D2369">
        <v>2357</v>
      </c>
      <c r="E2369">
        <v>30</v>
      </c>
    </row>
    <row r="2370" spans="4:5">
      <c r="D2370">
        <v>2358</v>
      </c>
      <c r="E2370">
        <v>61</v>
      </c>
    </row>
    <row r="2371" spans="4:5">
      <c r="D2371">
        <v>2359</v>
      </c>
      <c r="E2371">
        <v>20</v>
      </c>
    </row>
    <row r="2372" spans="4:5">
      <c r="D2372">
        <v>2360</v>
      </c>
      <c r="E2372">
        <v>8</v>
      </c>
    </row>
    <row r="2373" spans="4:5">
      <c r="D2373">
        <v>2361</v>
      </c>
      <c r="E2373">
        <v>2</v>
      </c>
    </row>
    <row r="2374" spans="4:5">
      <c r="D2374">
        <v>2362</v>
      </c>
      <c r="E2374">
        <v>57</v>
      </c>
    </row>
    <row r="2375" spans="4:5">
      <c r="D2375">
        <v>2363</v>
      </c>
      <c r="E2375">
        <v>87</v>
      </c>
    </row>
    <row r="2376" spans="4:5">
      <c r="D2376">
        <v>2364</v>
      </c>
      <c r="E2376">
        <v>31</v>
      </c>
    </row>
    <row r="2377" spans="4:5">
      <c r="D2377">
        <v>2365</v>
      </c>
      <c r="E2377">
        <v>57</v>
      </c>
    </row>
    <row r="2378" spans="4:5">
      <c r="D2378">
        <v>2366</v>
      </c>
      <c r="E2378">
        <v>51</v>
      </c>
    </row>
    <row r="2379" spans="4:5">
      <c r="D2379">
        <v>2367</v>
      </c>
      <c r="E2379">
        <v>31</v>
      </c>
    </row>
    <row r="2380" spans="4:5">
      <c r="D2380">
        <v>2368</v>
      </c>
      <c r="E2380">
        <v>23</v>
      </c>
    </row>
    <row r="2381" spans="4:5">
      <c r="D2381">
        <v>2369</v>
      </c>
      <c r="E2381">
        <v>86</v>
      </c>
    </row>
    <row r="2382" spans="4:5">
      <c r="D2382">
        <v>2370</v>
      </c>
      <c r="E2382">
        <v>25</v>
      </c>
    </row>
    <row r="2383" spans="4:5">
      <c r="D2383">
        <v>2371</v>
      </c>
      <c r="E2383">
        <v>8</v>
      </c>
    </row>
    <row r="2384" spans="4:5">
      <c r="D2384">
        <v>2372</v>
      </c>
      <c r="E2384">
        <v>77</v>
      </c>
    </row>
    <row r="2385" spans="4:5">
      <c r="D2385">
        <v>2373</v>
      </c>
      <c r="E2385">
        <v>6</v>
      </c>
    </row>
    <row r="2386" spans="4:5">
      <c r="D2386">
        <v>2374</v>
      </c>
      <c r="E2386">
        <v>68</v>
      </c>
    </row>
    <row r="2387" spans="4:5">
      <c r="D2387">
        <v>2375</v>
      </c>
      <c r="E2387">
        <v>3</v>
      </c>
    </row>
    <row r="2388" spans="4:5">
      <c r="D2388">
        <v>2376</v>
      </c>
      <c r="E2388">
        <v>35</v>
      </c>
    </row>
    <row r="2389" spans="4:5">
      <c r="D2389">
        <v>2377</v>
      </c>
      <c r="E2389">
        <v>19</v>
      </c>
    </row>
    <row r="2390" spans="4:5">
      <c r="D2390">
        <v>2378</v>
      </c>
      <c r="E2390">
        <v>51</v>
      </c>
    </row>
    <row r="2391" spans="4:5">
      <c r="D2391">
        <v>2379</v>
      </c>
      <c r="E2391">
        <v>81</v>
      </c>
    </row>
    <row r="2392" spans="4:5">
      <c r="D2392">
        <v>2380</v>
      </c>
      <c r="E2392">
        <v>36</v>
      </c>
    </row>
    <row r="2393" spans="4:5">
      <c r="D2393">
        <v>2381</v>
      </c>
      <c r="E2393">
        <v>36</v>
      </c>
    </row>
    <row r="2394" spans="4:5">
      <c r="D2394">
        <v>2382</v>
      </c>
      <c r="E2394">
        <v>41</v>
      </c>
    </row>
    <row r="2395" spans="4:5">
      <c r="D2395">
        <v>2383</v>
      </c>
      <c r="E2395">
        <v>52</v>
      </c>
    </row>
    <row r="2396" spans="4:5">
      <c r="D2396">
        <v>2384</v>
      </c>
      <c r="E2396">
        <v>48</v>
      </c>
    </row>
    <row r="2397" spans="4:5">
      <c r="D2397">
        <v>2385</v>
      </c>
      <c r="E2397">
        <v>50</v>
      </c>
    </row>
    <row r="2398" spans="4:5">
      <c r="D2398">
        <v>2386</v>
      </c>
      <c r="E2398">
        <v>88</v>
      </c>
    </row>
    <row r="2399" spans="4:5">
      <c r="D2399">
        <v>2387</v>
      </c>
      <c r="E2399">
        <v>53</v>
      </c>
    </row>
    <row r="2400" spans="4:5">
      <c r="D2400">
        <v>2388</v>
      </c>
      <c r="E2400">
        <v>27</v>
      </c>
    </row>
    <row r="2401" spans="4:5">
      <c r="D2401">
        <v>2389</v>
      </c>
      <c r="E2401">
        <v>3</v>
      </c>
    </row>
    <row r="2402" spans="4:5">
      <c r="D2402">
        <v>2390</v>
      </c>
      <c r="E2402">
        <v>37</v>
      </c>
    </row>
    <row r="2403" spans="4:5">
      <c r="D2403">
        <v>2391</v>
      </c>
      <c r="E2403">
        <v>75</v>
      </c>
    </row>
    <row r="2404" spans="4:5">
      <c r="D2404">
        <v>2392</v>
      </c>
      <c r="E2404">
        <v>68</v>
      </c>
    </row>
    <row r="2405" spans="4:5">
      <c r="D2405">
        <v>2393</v>
      </c>
      <c r="E2405">
        <v>55</v>
      </c>
    </row>
    <row r="2406" spans="4:5">
      <c r="D2406">
        <v>2394</v>
      </c>
      <c r="E2406">
        <v>13</v>
      </c>
    </row>
    <row r="2407" spans="4:5">
      <c r="D2407">
        <v>2395</v>
      </c>
      <c r="E2407">
        <v>53</v>
      </c>
    </row>
    <row r="2408" spans="4:5">
      <c r="D2408">
        <v>2396</v>
      </c>
      <c r="E2408">
        <v>82</v>
      </c>
    </row>
    <row r="2409" spans="4:5">
      <c r="D2409">
        <v>2397</v>
      </c>
      <c r="E2409">
        <v>31</v>
      </c>
    </row>
    <row r="2410" spans="4:5">
      <c r="D2410">
        <v>2398</v>
      </c>
      <c r="E2410">
        <v>47</v>
      </c>
    </row>
    <row r="2411" spans="4:5">
      <c r="D2411">
        <v>2399</v>
      </c>
      <c r="E2411">
        <v>72</v>
      </c>
    </row>
    <row r="2412" spans="4:5">
      <c r="D2412">
        <v>2400</v>
      </c>
      <c r="E2412">
        <v>0</v>
      </c>
    </row>
    <row r="2413" spans="4:5">
      <c r="D2413">
        <v>2401</v>
      </c>
      <c r="E2413">
        <v>58</v>
      </c>
    </row>
    <row r="2414" spans="4:5">
      <c r="D2414">
        <v>2402</v>
      </c>
      <c r="E2414">
        <v>1</v>
      </c>
    </row>
    <row r="2415" spans="4:5">
      <c r="D2415">
        <v>2403</v>
      </c>
      <c r="E2415">
        <v>16</v>
      </c>
    </row>
    <row r="2416" spans="4:5">
      <c r="D2416">
        <v>2404</v>
      </c>
      <c r="E2416">
        <v>13</v>
      </c>
    </row>
    <row r="2417" spans="4:5">
      <c r="D2417">
        <v>2405</v>
      </c>
      <c r="E2417">
        <v>52</v>
      </c>
    </row>
    <row r="2418" spans="4:5">
      <c r="D2418">
        <v>2406</v>
      </c>
      <c r="E2418">
        <v>67</v>
      </c>
    </row>
    <row r="2419" spans="4:5">
      <c r="D2419">
        <v>2407</v>
      </c>
      <c r="E2419">
        <v>13</v>
      </c>
    </row>
    <row r="2420" spans="4:5">
      <c r="D2420">
        <v>2408</v>
      </c>
      <c r="E2420">
        <v>42</v>
      </c>
    </row>
    <row r="2421" spans="4:5">
      <c r="D2421">
        <v>2409</v>
      </c>
      <c r="E2421">
        <v>77</v>
      </c>
    </row>
    <row r="2422" spans="4:5">
      <c r="D2422">
        <v>2410</v>
      </c>
      <c r="E2422">
        <v>9</v>
      </c>
    </row>
    <row r="2423" spans="4:5">
      <c r="D2423">
        <v>2411</v>
      </c>
      <c r="E2423">
        <v>16</v>
      </c>
    </row>
    <row r="2424" spans="4:5">
      <c r="D2424">
        <v>2412</v>
      </c>
      <c r="E2424">
        <v>67</v>
      </c>
    </row>
    <row r="2425" spans="4:5">
      <c r="D2425">
        <v>2413</v>
      </c>
      <c r="E2425">
        <v>75</v>
      </c>
    </row>
    <row r="2426" spans="4:5">
      <c r="D2426">
        <v>2414</v>
      </c>
      <c r="E2426">
        <v>20</v>
      </c>
    </row>
    <row r="2427" spans="4:5">
      <c r="D2427">
        <v>2415</v>
      </c>
      <c r="E2427">
        <v>23</v>
      </c>
    </row>
    <row r="2428" spans="4:5">
      <c r="D2428">
        <v>2416</v>
      </c>
      <c r="E2428">
        <v>1</v>
      </c>
    </row>
    <row r="2429" spans="4:5">
      <c r="D2429">
        <v>2417</v>
      </c>
      <c r="E2429">
        <v>33</v>
      </c>
    </row>
    <row r="2430" spans="4:5">
      <c r="D2430">
        <v>2418</v>
      </c>
      <c r="E2430">
        <v>62</v>
      </c>
    </row>
    <row r="2431" spans="4:5">
      <c r="D2431">
        <v>2419</v>
      </c>
      <c r="E2431">
        <v>20</v>
      </c>
    </row>
    <row r="2432" spans="4:5">
      <c r="D2432">
        <v>2420</v>
      </c>
      <c r="E2432">
        <v>37</v>
      </c>
    </row>
    <row r="2433" spans="4:5">
      <c r="D2433">
        <v>2421</v>
      </c>
      <c r="E2433">
        <v>31</v>
      </c>
    </row>
    <row r="2434" spans="4:5">
      <c r="D2434">
        <v>2422</v>
      </c>
      <c r="E2434">
        <v>13</v>
      </c>
    </row>
    <row r="2435" spans="4:5">
      <c r="D2435">
        <v>2423</v>
      </c>
      <c r="E2435">
        <v>66</v>
      </c>
    </row>
    <row r="2436" spans="4:5">
      <c r="D2436">
        <v>2424</v>
      </c>
      <c r="E2436">
        <v>79</v>
      </c>
    </row>
    <row r="2437" spans="4:5">
      <c r="D2437">
        <v>2425</v>
      </c>
      <c r="E2437">
        <v>61</v>
      </c>
    </row>
    <row r="2438" spans="4:5">
      <c r="D2438">
        <v>2426</v>
      </c>
      <c r="E2438">
        <v>27</v>
      </c>
    </row>
    <row r="2439" spans="4:5">
      <c r="D2439">
        <v>2427</v>
      </c>
      <c r="E2439">
        <v>25</v>
      </c>
    </row>
    <row r="2440" spans="4:5">
      <c r="D2440">
        <v>2428</v>
      </c>
      <c r="E2440">
        <v>10</v>
      </c>
    </row>
    <row r="2441" spans="4:5">
      <c r="D2441">
        <v>2429</v>
      </c>
      <c r="E2441">
        <v>8</v>
      </c>
    </row>
    <row r="2442" spans="4:5">
      <c r="D2442">
        <v>2430</v>
      </c>
      <c r="E2442">
        <v>41</v>
      </c>
    </row>
    <row r="2443" spans="4:5">
      <c r="D2443">
        <v>2431</v>
      </c>
      <c r="E2443">
        <v>33</v>
      </c>
    </row>
    <row r="2444" spans="4:5">
      <c r="D2444">
        <v>2432</v>
      </c>
      <c r="E2444">
        <v>20</v>
      </c>
    </row>
    <row r="2445" spans="4:5">
      <c r="D2445">
        <v>2433</v>
      </c>
      <c r="E2445">
        <v>22</v>
      </c>
    </row>
    <row r="2446" spans="4:5">
      <c r="D2446">
        <v>2434</v>
      </c>
      <c r="E2446">
        <v>53</v>
      </c>
    </row>
    <row r="2447" spans="4:5">
      <c r="D2447">
        <v>2435</v>
      </c>
      <c r="E2447">
        <v>27</v>
      </c>
    </row>
    <row r="2448" spans="4:5">
      <c r="D2448">
        <v>2436</v>
      </c>
      <c r="E2448">
        <v>11</v>
      </c>
    </row>
    <row r="2449" spans="4:5">
      <c r="D2449">
        <v>2437</v>
      </c>
      <c r="E2449">
        <v>1</v>
      </c>
    </row>
    <row r="2450" spans="4:5">
      <c r="D2450">
        <v>2438</v>
      </c>
      <c r="E2450">
        <v>62</v>
      </c>
    </row>
    <row r="2451" spans="4:5">
      <c r="D2451">
        <v>2439</v>
      </c>
      <c r="E2451">
        <v>35</v>
      </c>
    </row>
    <row r="2452" spans="4:5">
      <c r="D2452">
        <v>2440</v>
      </c>
      <c r="E2452">
        <v>1</v>
      </c>
    </row>
    <row r="2453" spans="4:5">
      <c r="D2453">
        <v>2441</v>
      </c>
      <c r="E2453">
        <v>47</v>
      </c>
    </row>
    <row r="2454" spans="4:5">
      <c r="D2454">
        <v>2442</v>
      </c>
      <c r="E2454">
        <v>85</v>
      </c>
    </row>
    <row r="2455" spans="4:5">
      <c r="D2455">
        <v>2443</v>
      </c>
      <c r="E2455">
        <v>2</v>
      </c>
    </row>
    <row r="2456" spans="4:5">
      <c r="D2456">
        <v>2444</v>
      </c>
      <c r="E2456">
        <v>34</v>
      </c>
    </row>
    <row r="2457" spans="4:5">
      <c r="D2457">
        <v>2445</v>
      </c>
      <c r="E2457">
        <v>52</v>
      </c>
    </row>
    <row r="2458" spans="4:5">
      <c r="D2458">
        <v>2446</v>
      </c>
      <c r="E2458">
        <v>4</v>
      </c>
    </row>
    <row r="2459" spans="4:5">
      <c r="D2459">
        <v>2447</v>
      </c>
      <c r="E2459">
        <v>21</v>
      </c>
    </row>
    <row r="2460" spans="4:5">
      <c r="D2460">
        <v>2448</v>
      </c>
      <c r="E2460">
        <v>89</v>
      </c>
    </row>
    <row r="2461" spans="4:5">
      <c r="D2461">
        <v>2449</v>
      </c>
      <c r="E2461">
        <v>47</v>
      </c>
    </row>
    <row r="2462" spans="4:5">
      <c r="D2462">
        <v>2450</v>
      </c>
      <c r="E2462">
        <v>56</v>
      </c>
    </row>
    <row r="2463" spans="4:5">
      <c r="D2463">
        <v>2451</v>
      </c>
      <c r="E2463">
        <v>40</v>
      </c>
    </row>
    <row r="2464" spans="4:5">
      <c r="D2464">
        <v>2452</v>
      </c>
      <c r="E2464">
        <v>70</v>
      </c>
    </row>
    <row r="2465" spans="4:5">
      <c r="D2465">
        <v>2453</v>
      </c>
      <c r="E2465">
        <v>19</v>
      </c>
    </row>
    <row r="2466" spans="4:5">
      <c r="D2466">
        <v>2454</v>
      </c>
      <c r="E2466">
        <v>2</v>
      </c>
    </row>
    <row r="2467" spans="4:5">
      <c r="D2467">
        <v>2455</v>
      </c>
      <c r="E2467">
        <v>53</v>
      </c>
    </row>
    <row r="2468" spans="4:5">
      <c r="D2468">
        <v>2456</v>
      </c>
      <c r="E2468">
        <v>2</v>
      </c>
    </row>
    <row r="2469" spans="4:5">
      <c r="D2469">
        <v>2457</v>
      </c>
      <c r="E2469">
        <v>32</v>
      </c>
    </row>
    <row r="2470" spans="4:5">
      <c r="D2470">
        <v>2458</v>
      </c>
      <c r="E2470">
        <v>85</v>
      </c>
    </row>
    <row r="2471" spans="4:5">
      <c r="D2471">
        <v>2459</v>
      </c>
      <c r="E2471">
        <v>75</v>
      </c>
    </row>
    <row r="2472" spans="4:5">
      <c r="D2472">
        <v>2460</v>
      </c>
      <c r="E2472">
        <v>61</v>
      </c>
    </row>
    <row r="2473" spans="4:5">
      <c r="D2473">
        <v>2461</v>
      </c>
      <c r="E2473">
        <v>62</v>
      </c>
    </row>
    <row r="2474" spans="4:5">
      <c r="D2474">
        <v>2462</v>
      </c>
      <c r="E2474">
        <v>14</v>
      </c>
    </row>
    <row r="2475" spans="4:5">
      <c r="D2475">
        <v>2463</v>
      </c>
      <c r="E2475">
        <v>61</v>
      </c>
    </row>
    <row r="2476" spans="4:5">
      <c r="D2476">
        <v>2464</v>
      </c>
      <c r="E2476">
        <v>5</v>
      </c>
    </row>
    <row r="2477" spans="4:5">
      <c r="D2477">
        <v>2465</v>
      </c>
      <c r="E2477">
        <v>26</v>
      </c>
    </row>
    <row r="2478" spans="4:5">
      <c r="D2478">
        <v>2466</v>
      </c>
      <c r="E2478">
        <v>38</v>
      </c>
    </row>
    <row r="2479" spans="4:5">
      <c r="D2479">
        <v>2467</v>
      </c>
      <c r="E2479">
        <v>25</v>
      </c>
    </row>
    <row r="2480" spans="4:5">
      <c r="D2480">
        <v>2468</v>
      </c>
      <c r="E2480">
        <v>34</v>
      </c>
    </row>
    <row r="2481" spans="4:5">
      <c r="D2481">
        <v>2469</v>
      </c>
      <c r="E2481">
        <v>81</v>
      </c>
    </row>
    <row r="2482" spans="4:5">
      <c r="D2482">
        <v>2470</v>
      </c>
      <c r="E2482">
        <v>26</v>
      </c>
    </row>
    <row r="2483" spans="4:5">
      <c r="D2483">
        <v>2471</v>
      </c>
      <c r="E2483">
        <v>28</v>
      </c>
    </row>
    <row r="2484" spans="4:5">
      <c r="D2484">
        <v>2472</v>
      </c>
      <c r="E2484">
        <v>28</v>
      </c>
    </row>
    <row r="2485" spans="4:5">
      <c r="D2485">
        <v>2473</v>
      </c>
      <c r="E2485">
        <v>25</v>
      </c>
    </row>
    <row r="2486" spans="4:5">
      <c r="D2486">
        <v>2474</v>
      </c>
      <c r="E2486">
        <v>0</v>
      </c>
    </row>
    <row r="2487" spans="4:5">
      <c r="D2487">
        <v>2475</v>
      </c>
      <c r="E2487">
        <v>87</v>
      </c>
    </row>
    <row r="2488" spans="4:5">
      <c r="D2488">
        <v>2476</v>
      </c>
      <c r="E2488">
        <v>13</v>
      </c>
    </row>
    <row r="2489" spans="4:5">
      <c r="D2489">
        <v>2477</v>
      </c>
      <c r="E2489">
        <v>35</v>
      </c>
    </row>
    <row r="2490" spans="4:5">
      <c r="D2490">
        <v>2478</v>
      </c>
      <c r="E2490">
        <v>28</v>
      </c>
    </row>
    <row r="2491" spans="4:5">
      <c r="D2491">
        <v>2479</v>
      </c>
      <c r="E2491">
        <v>11</v>
      </c>
    </row>
    <row r="2492" spans="4:5">
      <c r="D2492">
        <v>2480</v>
      </c>
      <c r="E2492">
        <v>9</v>
      </c>
    </row>
    <row r="2493" spans="4:5">
      <c r="D2493">
        <v>2481</v>
      </c>
      <c r="E2493">
        <v>83</v>
      </c>
    </row>
    <row r="2494" spans="4:5">
      <c r="D2494">
        <v>2482</v>
      </c>
      <c r="E2494">
        <v>67</v>
      </c>
    </row>
    <row r="2495" spans="4:5">
      <c r="D2495">
        <v>2483</v>
      </c>
      <c r="E2495">
        <v>21</v>
      </c>
    </row>
    <row r="2496" spans="4:5">
      <c r="D2496">
        <v>2484</v>
      </c>
      <c r="E2496">
        <v>33</v>
      </c>
    </row>
    <row r="2497" spans="4:5">
      <c r="D2497">
        <v>2485</v>
      </c>
      <c r="E2497">
        <v>32</v>
      </c>
    </row>
    <row r="2498" spans="4:5">
      <c r="D2498">
        <v>2486</v>
      </c>
      <c r="E2498">
        <v>4</v>
      </c>
    </row>
    <row r="2499" spans="4:5">
      <c r="D2499">
        <v>2487</v>
      </c>
      <c r="E2499">
        <v>21</v>
      </c>
    </row>
    <row r="2500" spans="4:5">
      <c r="D2500">
        <v>2488</v>
      </c>
      <c r="E2500">
        <v>42</v>
      </c>
    </row>
    <row r="2501" spans="4:5">
      <c r="D2501">
        <v>2489</v>
      </c>
      <c r="E2501">
        <v>52</v>
      </c>
    </row>
    <row r="2502" spans="4:5">
      <c r="D2502">
        <v>2490</v>
      </c>
      <c r="E2502">
        <v>31</v>
      </c>
    </row>
    <row r="2503" spans="4:5">
      <c r="D2503">
        <v>2491</v>
      </c>
      <c r="E2503">
        <v>8</v>
      </c>
    </row>
    <row r="2504" spans="4:5">
      <c r="D2504">
        <v>2492</v>
      </c>
      <c r="E2504">
        <v>79</v>
      </c>
    </row>
    <row r="2505" spans="4:5">
      <c r="D2505">
        <v>2493</v>
      </c>
      <c r="E2505">
        <v>40</v>
      </c>
    </row>
    <row r="2506" spans="4:5">
      <c r="D2506">
        <v>2494</v>
      </c>
      <c r="E2506">
        <v>28</v>
      </c>
    </row>
    <row r="2507" spans="4:5">
      <c r="D2507">
        <v>2495</v>
      </c>
      <c r="E2507">
        <v>28</v>
      </c>
    </row>
    <row r="2508" spans="4:5">
      <c r="D2508">
        <v>2496</v>
      </c>
      <c r="E2508">
        <v>46</v>
      </c>
    </row>
    <row r="2509" spans="4:5">
      <c r="D2509">
        <v>2497</v>
      </c>
      <c r="E2509">
        <v>30</v>
      </c>
    </row>
    <row r="2510" spans="4:5">
      <c r="D2510">
        <v>2498</v>
      </c>
      <c r="E2510">
        <v>18</v>
      </c>
    </row>
    <row r="2511" spans="4:5">
      <c r="D2511">
        <v>2499</v>
      </c>
      <c r="E2511">
        <v>23</v>
      </c>
    </row>
    <row r="2512" spans="4:5">
      <c r="D2512">
        <v>2500</v>
      </c>
      <c r="E2512">
        <v>73</v>
      </c>
    </row>
    <row r="2513" spans="4:5">
      <c r="D2513">
        <v>2501</v>
      </c>
      <c r="E2513">
        <v>55</v>
      </c>
    </row>
    <row r="2514" spans="4:5">
      <c r="D2514">
        <v>2502</v>
      </c>
      <c r="E2514">
        <v>55</v>
      </c>
    </row>
    <row r="2515" spans="4:5">
      <c r="D2515">
        <v>2503</v>
      </c>
      <c r="E2515">
        <v>23</v>
      </c>
    </row>
    <row r="2516" spans="4:5">
      <c r="D2516">
        <v>2504</v>
      </c>
      <c r="E2516">
        <v>26</v>
      </c>
    </row>
    <row r="2517" spans="4:5">
      <c r="D2517">
        <v>2505</v>
      </c>
      <c r="E2517">
        <v>14</v>
      </c>
    </row>
    <row r="2518" spans="4:5">
      <c r="D2518">
        <v>2506</v>
      </c>
      <c r="E2518">
        <v>7</v>
      </c>
    </row>
    <row r="2519" spans="4:5">
      <c r="D2519">
        <v>2507</v>
      </c>
      <c r="E2519">
        <v>49</v>
      </c>
    </row>
    <row r="2520" spans="4:5">
      <c r="D2520">
        <v>2508</v>
      </c>
      <c r="E2520">
        <v>17</v>
      </c>
    </row>
    <row r="2521" spans="4:5">
      <c r="D2521">
        <v>2509</v>
      </c>
      <c r="E2521">
        <v>4</v>
      </c>
    </row>
    <row r="2522" spans="4:5">
      <c r="D2522">
        <v>2510</v>
      </c>
      <c r="E2522">
        <v>64</v>
      </c>
    </row>
    <row r="2523" spans="4:5">
      <c r="D2523">
        <v>2511</v>
      </c>
      <c r="E2523">
        <v>53</v>
      </c>
    </row>
    <row r="2524" spans="4:5">
      <c r="D2524">
        <v>2512</v>
      </c>
      <c r="E2524">
        <v>57</v>
      </c>
    </row>
    <row r="2525" spans="4:5">
      <c r="D2525">
        <v>2513</v>
      </c>
      <c r="E2525">
        <v>78</v>
      </c>
    </row>
    <row r="2526" spans="4:5">
      <c r="D2526">
        <v>2514</v>
      </c>
      <c r="E2526">
        <v>19</v>
      </c>
    </row>
    <row r="2527" spans="4:5">
      <c r="D2527">
        <v>2515</v>
      </c>
      <c r="E2527">
        <v>37</v>
      </c>
    </row>
    <row r="2528" spans="4:5">
      <c r="D2528">
        <v>2516</v>
      </c>
      <c r="E2528">
        <v>21</v>
      </c>
    </row>
    <row r="2529" spans="4:5">
      <c r="D2529">
        <v>2517</v>
      </c>
      <c r="E2529">
        <v>53</v>
      </c>
    </row>
    <row r="2530" spans="4:5">
      <c r="D2530">
        <v>2518</v>
      </c>
      <c r="E2530">
        <v>59</v>
      </c>
    </row>
    <row r="2531" spans="4:5">
      <c r="D2531">
        <v>2519</v>
      </c>
      <c r="E2531">
        <v>61</v>
      </c>
    </row>
    <row r="2532" spans="4:5">
      <c r="D2532">
        <v>2520</v>
      </c>
      <c r="E2532">
        <v>11</v>
      </c>
    </row>
    <row r="2533" spans="4:5">
      <c r="D2533">
        <v>2521</v>
      </c>
      <c r="E2533">
        <v>89</v>
      </c>
    </row>
    <row r="2534" spans="4:5">
      <c r="D2534">
        <v>2522</v>
      </c>
      <c r="E2534">
        <v>56</v>
      </c>
    </row>
    <row r="2535" spans="4:5">
      <c r="D2535">
        <v>2523</v>
      </c>
      <c r="E2535">
        <v>19</v>
      </c>
    </row>
    <row r="2536" spans="4:5">
      <c r="D2536">
        <v>2524</v>
      </c>
      <c r="E2536">
        <v>28</v>
      </c>
    </row>
    <row r="2537" spans="4:5">
      <c r="D2537">
        <v>2525</v>
      </c>
      <c r="E2537">
        <v>8</v>
      </c>
    </row>
    <row r="2538" spans="4:5">
      <c r="D2538">
        <v>2526</v>
      </c>
      <c r="E2538">
        <v>5</v>
      </c>
    </row>
    <row r="2539" spans="4:5">
      <c r="D2539">
        <v>2527</v>
      </c>
      <c r="E2539">
        <v>75</v>
      </c>
    </row>
    <row r="2540" spans="4:5">
      <c r="D2540">
        <v>2528</v>
      </c>
      <c r="E2540">
        <v>46</v>
      </c>
    </row>
    <row r="2541" spans="4:5">
      <c r="D2541">
        <v>2529</v>
      </c>
      <c r="E2541">
        <v>64</v>
      </c>
    </row>
    <row r="2542" spans="4:5">
      <c r="D2542">
        <v>2530</v>
      </c>
      <c r="E2542">
        <v>28</v>
      </c>
    </row>
    <row r="2543" spans="4:5">
      <c r="D2543">
        <v>2531</v>
      </c>
      <c r="E2543">
        <v>79</v>
      </c>
    </row>
    <row r="2544" spans="4:5">
      <c r="D2544">
        <v>2532</v>
      </c>
      <c r="E2544">
        <v>13</v>
      </c>
    </row>
    <row r="2545" spans="4:5">
      <c r="D2545">
        <v>2533</v>
      </c>
      <c r="E2545">
        <v>8</v>
      </c>
    </row>
    <row r="2546" spans="4:5">
      <c r="D2546">
        <v>2534</v>
      </c>
      <c r="E2546">
        <v>11</v>
      </c>
    </row>
    <row r="2547" spans="4:5">
      <c r="D2547">
        <v>2535</v>
      </c>
      <c r="E2547">
        <v>30</v>
      </c>
    </row>
    <row r="2548" spans="4:5">
      <c r="D2548">
        <v>2536</v>
      </c>
      <c r="E2548">
        <v>65</v>
      </c>
    </row>
    <row r="2549" spans="4:5">
      <c r="D2549">
        <v>2537</v>
      </c>
      <c r="E2549">
        <v>61</v>
      </c>
    </row>
    <row r="2550" spans="4:5">
      <c r="D2550">
        <v>2538</v>
      </c>
      <c r="E2550">
        <v>32</v>
      </c>
    </row>
    <row r="2551" spans="4:5">
      <c r="D2551">
        <v>2539</v>
      </c>
      <c r="E2551">
        <v>2</v>
      </c>
    </row>
    <row r="2552" spans="4:5">
      <c r="D2552">
        <v>2540</v>
      </c>
      <c r="E2552">
        <v>8</v>
      </c>
    </row>
    <row r="2553" spans="4:5">
      <c r="D2553">
        <v>2541</v>
      </c>
      <c r="E2553">
        <v>8</v>
      </c>
    </row>
    <row r="2554" spans="4:5">
      <c r="D2554">
        <v>2542</v>
      </c>
      <c r="E2554">
        <v>12</v>
      </c>
    </row>
    <row r="2555" spans="4:5">
      <c r="D2555">
        <v>2543</v>
      </c>
      <c r="E2555">
        <v>75</v>
      </c>
    </row>
    <row r="2556" spans="4:5">
      <c r="D2556">
        <v>2544</v>
      </c>
      <c r="E2556">
        <v>77</v>
      </c>
    </row>
    <row r="2557" spans="4:5">
      <c r="D2557">
        <v>2545</v>
      </c>
      <c r="E2557">
        <v>3</v>
      </c>
    </row>
    <row r="2558" spans="4:5">
      <c r="D2558">
        <v>2546</v>
      </c>
      <c r="E2558">
        <v>41</v>
      </c>
    </row>
    <row r="2559" spans="4:5">
      <c r="D2559">
        <v>2547</v>
      </c>
      <c r="E2559">
        <v>75</v>
      </c>
    </row>
    <row r="2560" spans="4:5">
      <c r="D2560">
        <v>2548</v>
      </c>
      <c r="E2560">
        <v>9</v>
      </c>
    </row>
    <row r="2561" spans="4:5">
      <c r="D2561">
        <v>2549</v>
      </c>
      <c r="E2561">
        <v>72</v>
      </c>
    </row>
    <row r="2562" spans="4:5">
      <c r="D2562">
        <v>2550</v>
      </c>
      <c r="E2562">
        <v>48</v>
      </c>
    </row>
    <row r="2563" spans="4:5">
      <c r="D2563">
        <v>2551</v>
      </c>
      <c r="E2563">
        <v>67</v>
      </c>
    </row>
    <row r="2564" spans="4:5">
      <c r="D2564">
        <v>2552</v>
      </c>
      <c r="E2564">
        <v>43</v>
      </c>
    </row>
    <row r="2565" spans="4:5">
      <c r="D2565">
        <v>2553</v>
      </c>
      <c r="E2565">
        <v>23</v>
      </c>
    </row>
    <row r="2566" spans="4:5">
      <c r="D2566">
        <v>2554</v>
      </c>
      <c r="E2566">
        <v>25</v>
      </c>
    </row>
    <row r="2567" spans="4:5">
      <c r="D2567">
        <v>2555</v>
      </c>
      <c r="E2567">
        <v>71</v>
      </c>
    </row>
    <row r="2568" spans="4:5">
      <c r="D2568">
        <v>2556</v>
      </c>
      <c r="E2568">
        <v>49</v>
      </c>
    </row>
    <row r="2569" spans="4:5">
      <c r="D2569">
        <v>2557</v>
      </c>
      <c r="E2569">
        <v>48</v>
      </c>
    </row>
    <row r="2570" spans="4:5">
      <c r="D2570">
        <v>2558</v>
      </c>
      <c r="E2570">
        <v>43</v>
      </c>
    </row>
    <row r="2571" spans="4:5">
      <c r="D2571">
        <v>2559</v>
      </c>
      <c r="E2571">
        <v>22</v>
      </c>
    </row>
    <row r="2572" spans="4:5">
      <c r="D2572">
        <v>2560</v>
      </c>
      <c r="E2572">
        <v>17</v>
      </c>
    </row>
    <row r="2573" spans="4:5">
      <c r="D2573">
        <v>2561</v>
      </c>
      <c r="E2573">
        <v>55</v>
      </c>
    </row>
    <row r="2574" spans="4:5">
      <c r="D2574">
        <v>2562</v>
      </c>
      <c r="E2574">
        <v>27</v>
      </c>
    </row>
    <row r="2575" spans="4:5">
      <c r="D2575">
        <v>2563</v>
      </c>
      <c r="E2575">
        <v>24</v>
      </c>
    </row>
    <row r="2576" spans="4:5">
      <c r="D2576">
        <v>2564</v>
      </c>
      <c r="E2576">
        <v>36</v>
      </c>
    </row>
    <row r="2577" spans="4:5">
      <c r="D2577">
        <v>2565</v>
      </c>
      <c r="E2577">
        <v>2</v>
      </c>
    </row>
    <row r="2578" spans="4:5">
      <c r="D2578">
        <v>2566</v>
      </c>
      <c r="E2578">
        <v>86</v>
      </c>
    </row>
    <row r="2579" spans="4:5">
      <c r="D2579">
        <v>2567</v>
      </c>
      <c r="E2579">
        <v>2</v>
      </c>
    </row>
    <row r="2580" spans="4:5">
      <c r="D2580">
        <v>2568</v>
      </c>
      <c r="E2580">
        <v>89</v>
      </c>
    </row>
    <row r="2581" spans="4:5">
      <c r="D2581">
        <v>2569</v>
      </c>
      <c r="E2581">
        <v>0</v>
      </c>
    </row>
    <row r="2582" spans="4:5">
      <c r="D2582">
        <v>2570</v>
      </c>
      <c r="E2582">
        <v>55</v>
      </c>
    </row>
    <row r="2583" spans="4:5">
      <c r="D2583">
        <v>2571</v>
      </c>
      <c r="E2583">
        <v>1</v>
      </c>
    </row>
    <row r="2584" spans="4:5">
      <c r="D2584">
        <v>2572</v>
      </c>
      <c r="E2584">
        <v>60</v>
      </c>
    </row>
    <row r="2585" spans="4:5">
      <c r="D2585">
        <v>2573</v>
      </c>
      <c r="E2585">
        <v>42</v>
      </c>
    </row>
    <row r="2586" spans="4:5">
      <c r="D2586">
        <v>2574</v>
      </c>
      <c r="E2586">
        <v>5</v>
      </c>
    </row>
    <row r="2587" spans="4:5">
      <c r="D2587">
        <v>2575</v>
      </c>
      <c r="E2587">
        <v>10</v>
      </c>
    </row>
    <row r="2588" spans="4:5">
      <c r="D2588">
        <v>2576</v>
      </c>
      <c r="E2588">
        <v>89</v>
      </c>
    </row>
    <row r="2589" spans="4:5">
      <c r="D2589">
        <v>2577</v>
      </c>
      <c r="E2589">
        <v>5</v>
      </c>
    </row>
    <row r="2590" spans="4:5">
      <c r="D2590">
        <v>2578</v>
      </c>
      <c r="E2590">
        <v>37</v>
      </c>
    </row>
    <row r="2591" spans="4:5">
      <c r="D2591">
        <v>2579</v>
      </c>
      <c r="E2591">
        <v>5</v>
      </c>
    </row>
    <row r="2592" spans="4:5">
      <c r="D2592">
        <v>2580</v>
      </c>
      <c r="E2592">
        <v>26</v>
      </c>
    </row>
    <row r="2593" spans="4:5">
      <c r="D2593">
        <v>2581</v>
      </c>
      <c r="E2593">
        <v>48</v>
      </c>
    </row>
    <row r="2594" spans="4:5">
      <c r="D2594">
        <v>2582</v>
      </c>
      <c r="E2594">
        <v>19</v>
      </c>
    </row>
    <row r="2595" spans="4:5">
      <c r="D2595">
        <v>2583</v>
      </c>
      <c r="E2595">
        <v>22</v>
      </c>
    </row>
    <row r="2596" spans="4:5">
      <c r="D2596">
        <v>2584</v>
      </c>
      <c r="E2596">
        <v>59</v>
      </c>
    </row>
    <row r="2597" spans="4:5">
      <c r="D2597">
        <v>2585</v>
      </c>
      <c r="E2597">
        <v>50</v>
      </c>
    </row>
    <row r="2598" spans="4:5">
      <c r="D2598">
        <v>2586</v>
      </c>
      <c r="E2598">
        <v>16</v>
      </c>
    </row>
    <row r="2599" spans="4:5">
      <c r="D2599">
        <v>2587</v>
      </c>
      <c r="E2599">
        <v>19</v>
      </c>
    </row>
    <row r="2600" spans="4:5">
      <c r="D2600">
        <v>2588</v>
      </c>
      <c r="E2600">
        <v>63</v>
      </c>
    </row>
    <row r="2601" spans="4:5">
      <c r="D2601">
        <v>2589</v>
      </c>
      <c r="E2601">
        <v>16</v>
      </c>
    </row>
    <row r="2602" spans="4:5">
      <c r="D2602">
        <v>2590</v>
      </c>
      <c r="E2602">
        <v>55</v>
      </c>
    </row>
    <row r="2603" spans="4:5">
      <c r="D2603">
        <v>2591</v>
      </c>
      <c r="E2603">
        <v>81</v>
      </c>
    </row>
    <row r="2604" spans="4:5">
      <c r="D2604">
        <v>2592</v>
      </c>
      <c r="E2604">
        <v>21</v>
      </c>
    </row>
    <row r="2605" spans="4:5">
      <c r="D2605">
        <v>2593</v>
      </c>
      <c r="E2605">
        <v>19</v>
      </c>
    </row>
    <row r="2606" spans="4:5">
      <c r="D2606">
        <v>2594</v>
      </c>
      <c r="E2606">
        <v>53</v>
      </c>
    </row>
    <row r="2607" spans="4:5">
      <c r="D2607">
        <v>2595</v>
      </c>
      <c r="E2607">
        <v>4</v>
      </c>
    </row>
    <row r="2608" spans="4:5">
      <c r="D2608">
        <v>2596</v>
      </c>
      <c r="E2608">
        <v>51</v>
      </c>
    </row>
    <row r="2609" spans="4:5">
      <c r="D2609">
        <v>2597</v>
      </c>
      <c r="E2609">
        <v>64</v>
      </c>
    </row>
    <row r="2610" spans="4:5">
      <c r="D2610">
        <v>2598</v>
      </c>
      <c r="E2610">
        <v>75</v>
      </c>
    </row>
    <row r="2611" spans="4:5">
      <c r="D2611">
        <v>2599</v>
      </c>
      <c r="E2611">
        <v>80</v>
      </c>
    </row>
    <row r="2612" spans="4:5">
      <c r="D2612">
        <v>2600</v>
      </c>
      <c r="E2612">
        <v>19</v>
      </c>
    </row>
    <row r="2613" spans="4:5">
      <c r="D2613">
        <v>2601</v>
      </c>
      <c r="E2613">
        <v>5</v>
      </c>
    </row>
    <row r="2614" spans="4:5">
      <c r="D2614">
        <v>2602</v>
      </c>
      <c r="E2614">
        <v>27</v>
      </c>
    </row>
    <row r="2615" spans="4:5">
      <c r="D2615">
        <v>2603</v>
      </c>
      <c r="E2615">
        <v>40</v>
      </c>
    </row>
    <row r="2616" spans="4:5">
      <c r="D2616">
        <v>2604</v>
      </c>
      <c r="E2616">
        <v>17</v>
      </c>
    </row>
    <row r="2617" spans="4:5">
      <c r="D2617">
        <v>2605</v>
      </c>
      <c r="E2617">
        <v>80</v>
      </c>
    </row>
    <row r="2618" spans="4:5">
      <c r="D2618">
        <v>2606</v>
      </c>
      <c r="E2618">
        <v>34</v>
      </c>
    </row>
    <row r="2619" spans="4:5">
      <c r="D2619">
        <v>2607</v>
      </c>
      <c r="E2619">
        <v>42</v>
      </c>
    </row>
    <row r="2620" spans="4:5">
      <c r="D2620">
        <v>2608</v>
      </c>
      <c r="E2620">
        <v>71</v>
      </c>
    </row>
    <row r="2621" spans="4:5">
      <c r="D2621">
        <v>2609</v>
      </c>
      <c r="E2621">
        <v>49</v>
      </c>
    </row>
    <row r="2622" spans="4:5">
      <c r="D2622">
        <v>2610</v>
      </c>
      <c r="E2622">
        <v>27</v>
      </c>
    </row>
    <row r="2623" spans="4:5">
      <c r="D2623">
        <v>2611</v>
      </c>
      <c r="E2623">
        <v>11</v>
      </c>
    </row>
    <row r="2624" spans="4:5">
      <c r="D2624">
        <v>2612</v>
      </c>
      <c r="E2624">
        <v>52</v>
      </c>
    </row>
    <row r="2625" spans="4:5">
      <c r="D2625">
        <v>2613</v>
      </c>
      <c r="E2625">
        <v>0</v>
      </c>
    </row>
    <row r="2626" spans="4:5">
      <c r="D2626">
        <v>2614</v>
      </c>
      <c r="E2626">
        <v>78</v>
      </c>
    </row>
    <row r="2627" spans="4:5">
      <c r="D2627">
        <v>2615</v>
      </c>
      <c r="E2627">
        <v>15</v>
      </c>
    </row>
    <row r="2628" spans="4:5">
      <c r="D2628">
        <v>2616</v>
      </c>
      <c r="E2628">
        <v>56</v>
      </c>
    </row>
    <row r="2629" spans="4:5">
      <c r="D2629">
        <v>2617</v>
      </c>
      <c r="E2629">
        <v>83</v>
      </c>
    </row>
    <row r="2630" spans="4:5">
      <c r="D2630">
        <v>2618</v>
      </c>
      <c r="E2630">
        <v>9</v>
      </c>
    </row>
    <row r="2631" spans="4:5">
      <c r="D2631">
        <v>2619</v>
      </c>
      <c r="E2631">
        <v>26</v>
      </c>
    </row>
    <row r="2632" spans="4:5">
      <c r="D2632">
        <v>2620</v>
      </c>
      <c r="E2632">
        <v>25</v>
      </c>
    </row>
    <row r="2633" spans="4:5">
      <c r="D2633">
        <v>2621</v>
      </c>
      <c r="E2633">
        <v>41</v>
      </c>
    </row>
    <row r="2634" spans="4:5">
      <c r="D2634">
        <v>2622</v>
      </c>
      <c r="E2634">
        <v>38</v>
      </c>
    </row>
    <row r="2635" spans="4:5">
      <c r="D2635">
        <v>2623</v>
      </c>
      <c r="E2635">
        <v>54</v>
      </c>
    </row>
    <row r="2636" spans="4:5">
      <c r="D2636">
        <v>2624</v>
      </c>
      <c r="E2636">
        <v>22</v>
      </c>
    </row>
    <row r="2637" spans="4:5">
      <c r="D2637">
        <v>2625</v>
      </c>
      <c r="E2637">
        <v>21</v>
      </c>
    </row>
    <row r="2638" spans="4:5">
      <c r="D2638">
        <v>2626</v>
      </c>
      <c r="E2638">
        <v>17</v>
      </c>
    </row>
    <row r="2639" spans="4:5">
      <c r="D2639">
        <v>2627</v>
      </c>
      <c r="E2639">
        <v>45</v>
      </c>
    </row>
    <row r="2640" spans="4:5">
      <c r="D2640">
        <v>2628</v>
      </c>
      <c r="E2640">
        <v>23</v>
      </c>
    </row>
    <row r="2641" spans="4:5">
      <c r="D2641">
        <v>2629</v>
      </c>
      <c r="E2641">
        <v>26</v>
      </c>
    </row>
    <row r="2642" spans="4:5">
      <c r="D2642">
        <v>2630</v>
      </c>
      <c r="E2642">
        <v>1</v>
      </c>
    </row>
    <row r="2643" spans="4:5">
      <c r="D2643">
        <v>2631</v>
      </c>
      <c r="E2643">
        <v>70</v>
      </c>
    </row>
    <row r="2644" spans="4:5">
      <c r="D2644">
        <v>2632</v>
      </c>
      <c r="E2644">
        <v>58</v>
      </c>
    </row>
    <row r="2645" spans="4:5">
      <c r="D2645">
        <v>2633</v>
      </c>
      <c r="E2645">
        <v>45</v>
      </c>
    </row>
    <row r="2646" spans="4:5">
      <c r="D2646">
        <v>2634</v>
      </c>
      <c r="E2646">
        <v>71</v>
      </c>
    </row>
    <row r="2647" spans="4:5">
      <c r="D2647">
        <v>2635</v>
      </c>
      <c r="E2647">
        <v>7</v>
      </c>
    </row>
    <row r="2648" spans="4:5">
      <c r="D2648">
        <v>2636</v>
      </c>
      <c r="E2648">
        <v>42</v>
      </c>
    </row>
    <row r="2649" spans="4:5">
      <c r="D2649">
        <v>2637</v>
      </c>
      <c r="E2649">
        <v>3</v>
      </c>
    </row>
    <row r="2650" spans="4:5">
      <c r="D2650">
        <v>2638</v>
      </c>
      <c r="E2650">
        <v>50</v>
      </c>
    </row>
    <row r="2651" spans="4:5">
      <c r="D2651">
        <v>2639</v>
      </c>
      <c r="E2651">
        <v>39</v>
      </c>
    </row>
    <row r="2652" spans="4:5">
      <c r="D2652">
        <v>2640</v>
      </c>
      <c r="E2652">
        <v>46</v>
      </c>
    </row>
    <row r="2653" spans="4:5">
      <c r="D2653">
        <v>2641</v>
      </c>
      <c r="E2653">
        <v>24</v>
      </c>
    </row>
    <row r="2654" spans="4:5">
      <c r="D2654">
        <v>2642</v>
      </c>
      <c r="E2654">
        <v>15</v>
      </c>
    </row>
    <row r="2655" spans="4:5">
      <c r="D2655">
        <v>2643</v>
      </c>
      <c r="E2655">
        <v>14</v>
      </c>
    </row>
    <row r="2656" spans="4:5">
      <c r="D2656">
        <v>2644</v>
      </c>
      <c r="E2656">
        <v>38</v>
      </c>
    </row>
    <row r="2657" spans="4:5">
      <c r="D2657">
        <v>2645</v>
      </c>
      <c r="E2657">
        <v>20</v>
      </c>
    </row>
    <row r="2658" spans="4:5">
      <c r="D2658">
        <v>2646</v>
      </c>
      <c r="E2658">
        <v>60</v>
      </c>
    </row>
    <row r="2659" spans="4:5">
      <c r="D2659">
        <v>2647</v>
      </c>
      <c r="E2659">
        <v>61</v>
      </c>
    </row>
    <row r="2660" spans="4:5">
      <c r="D2660">
        <v>2648</v>
      </c>
      <c r="E2660">
        <v>30</v>
      </c>
    </row>
    <row r="2661" spans="4:5">
      <c r="D2661">
        <v>2649</v>
      </c>
      <c r="E2661">
        <v>37</v>
      </c>
    </row>
    <row r="2662" spans="4:5">
      <c r="D2662">
        <v>2650</v>
      </c>
      <c r="E2662">
        <v>0</v>
      </c>
    </row>
    <row r="2663" spans="4:5">
      <c r="D2663">
        <v>2651</v>
      </c>
      <c r="E2663">
        <v>43</v>
      </c>
    </row>
    <row r="2664" spans="4:5">
      <c r="D2664">
        <v>2652</v>
      </c>
      <c r="E2664">
        <v>16</v>
      </c>
    </row>
    <row r="2665" spans="4:5">
      <c r="D2665">
        <v>2653</v>
      </c>
      <c r="E2665">
        <v>41</v>
      </c>
    </row>
    <row r="2666" spans="4:5">
      <c r="D2666">
        <v>2654</v>
      </c>
      <c r="E2666">
        <v>5</v>
      </c>
    </row>
    <row r="2667" spans="4:5">
      <c r="D2667">
        <v>2655</v>
      </c>
      <c r="E2667">
        <v>39</v>
      </c>
    </row>
    <row r="2668" spans="4:5">
      <c r="D2668">
        <v>2656</v>
      </c>
      <c r="E2668">
        <v>25</v>
      </c>
    </row>
    <row r="2669" spans="4:5">
      <c r="D2669">
        <v>2657</v>
      </c>
      <c r="E2669">
        <v>88</v>
      </c>
    </row>
    <row r="2670" spans="4:5">
      <c r="D2670">
        <v>2658</v>
      </c>
      <c r="E2670">
        <v>45</v>
      </c>
    </row>
    <row r="2671" spans="4:5">
      <c r="D2671">
        <v>2659</v>
      </c>
      <c r="E2671">
        <v>5</v>
      </c>
    </row>
    <row r="2672" spans="4:5">
      <c r="D2672">
        <v>2660</v>
      </c>
      <c r="E2672">
        <v>22</v>
      </c>
    </row>
    <row r="2673" spans="4:5">
      <c r="D2673">
        <v>2661</v>
      </c>
      <c r="E2673">
        <v>36</v>
      </c>
    </row>
    <row r="2674" spans="4:5">
      <c r="D2674">
        <v>2662</v>
      </c>
      <c r="E2674">
        <v>4</v>
      </c>
    </row>
    <row r="2675" spans="4:5">
      <c r="D2675">
        <v>2663</v>
      </c>
      <c r="E2675">
        <v>21</v>
      </c>
    </row>
    <row r="2676" spans="4:5">
      <c r="D2676">
        <v>2664</v>
      </c>
      <c r="E2676">
        <v>64</v>
      </c>
    </row>
    <row r="2677" spans="4:5">
      <c r="D2677">
        <v>2665</v>
      </c>
      <c r="E2677">
        <v>32</v>
      </c>
    </row>
    <row r="2678" spans="4:5">
      <c r="D2678">
        <v>2666</v>
      </c>
      <c r="E2678">
        <v>83</v>
      </c>
    </row>
    <row r="2679" spans="4:5">
      <c r="D2679">
        <v>2667</v>
      </c>
      <c r="E2679">
        <v>14</v>
      </c>
    </row>
    <row r="2680" spans="4:5">
      <c r="D2680">
        <v>2668</v>
      </c>
      <c r="E2680">
        <v>17</v>
      </c>
    </row>
    <row r="2681" spans="4:5">
      <c r="D2681">
        <v>2669</v>
      </c>
      <c r="E2681">
        <v>25</v>
      </c>
    </row>
    <row r="2682" spans="4:5">
      <c r="D2682">
        <v>2670</v>
      </c>
      <c r="E2682">
        <v>36</v>
      </c>
    </row>
    <row r="2683" spans="4:5">
      <c r="D2683">
        <v>2671</v>
      </c>
      <c r="E2683">
        <v>58</v>
      </c>
    </row>
    <row r="2684" spans="4:5">
      <c r="D2684">
        <v>2672</v>
      </c>
      <c r="E2684">
        <v>10</v>
      </c>
    </row>
    <row r="2685" spans="4:5">
      <c r="D2685">
        <v>2673</v>
      </c>
      <c r="E2685">
        <v>79</v>
      </c>
    </row>
    <row r="2686" spans="4:5">
      <c r="D2686">
        <v>2674</v>
      </c>
      <c r="E2686">
        <v>31</v>
      </c>
    </row>
    <row r="2687" spans="4:5">
      <c r="D2687">
        <v>2675</v>
      </c>
      <c r="E2687">
        <v>15</v>
      </c>
    </row>
    <row r="2688" spans="4:5">
      <c r="D2688">
        <v>2676</v>
      </c>
      <c r="E2688">
        <v>28</v>
      </c>
    </row>
    <row r="2689" spans="4:5">
      <c r="D2689">
        <v>2677</v>
      </c>
      <c r="E2689">
        <v>47</v>
      </c>
    </row>
    <row r="2690" spans="4:5">
      <c r="D2690">
        <v>2678</v>
      </c>
      <c r="E2690">
        <v>19</v>
      </c>
    </row>
    <row r="2691" spans="4:5">
      <c r="D2691">
        <v>2679</v>
      </c>
      <c r="E2691">
        <v>41</v>
      </c>
    </row>
    <row r="2692" spans="4:5">
      <c r="D2692">
        <v>2680</v>
      </c>
      <c r="E2692">
        <v>62</v>
      </c>
    </row>
    <row r="2693" spans="4:5">
      <c r="D2693">
        <v>2681</v>
      </c>
      <c r="E2693">
        <v>59</v>
      </c>
    </row>
    <row r="2694" spans="4:5">
      <c r="D2694">
        <v>2682</v>
      </c>
      <c r="E2694">
        <v>6</v>
      </c>
    </row>
    <row r="2695" spans="4:5">
      <c r="D2695">
        <v>2683</v>
      </c>
      <c r="E2695">
        <v>7</v>
      </c>
    </row>
    <row r="2696" spans="4:5">
      <c r="D2696">
        <v>2684</v>
      </c>
      <c r="E2696">
        <v>28</v>
      </c>
    </row>
    <row r="2697" spans="4:5">
      <c r="D2697">
        <v>2685</v>
      </c>
      <c r="E2697">
        <v>62</v>
      </c>
    </row>
    <row r="2698" spans="4:5">
      <c r="D2698">
        <v>2686</v>
      </c>
      <c r="E2698">
        <v>22</v>
      </c>
    </row>
    <row r="2699" spans="4:5">
      <c r="D2699">
        <v>2687</v>
      </c>
      <c r="E2699">
        <v>32</v>
      </c>
    </row>
    <row r="2700" spans="4:5">
      <c r="D2700">
        <v>2688</v>
      </c>
      <c r="E2700">
        <v>58</v>
      </c>
    </row>
    <row r="2701" spans="4:5">
      <c r="D2701">
        <v>2689</v>
      </c>
      <c r="E2701">
        <v>2</v>
      </c>
    </row>
    <row r="2702" spans="4:5">
      <c r="D2702">
        <v>2690</v>
      </c>
      <c r="E2702">
        <v>62</v>
      </c>
    </row>
    <row r="2703" spans="4:5">
      <c r="D2703">
        <v>2691</v>
      </c>
      <c r="E2703">
        <v>6</v>
      </c>
    </row>
    <row r="2704" spans="4:5">
      <c r="D2704">
        <v>2692</v>
      </c>
      <c r="E2704">
        <v>8</v>
      </c>
    </row>
    <row r="2705" spans="4:5">
      <c r="D2705">
        <v>2693</v>
      </c>
      <c r="E2705">
        <v>56</v>
      </c>
    </row>
    <row r="2706" spans="4:5">
      <c r="D2706">
        <v>2694</v>
      </c>
      <c r="E2706">
        <v>48</v>
      </c>
    </row>
    <row r="2707" spans="4:5">
      <c r="D2707">
        <v>2695</v>
      </c>
      <c r="E2707">
        <v>38</v>
      </c>
    </row>
    <row r="2708" spans="4:5">
      <c r="D2708">
        <v>2696</v>
      </c>
      <c r="E2708">
        <v>20</v>
      </c>
    </row>
    <row r="2709" spans="4:5">
      <c r="D2709">
        <v>2697</v>
      </c>
      <c r="E2709">
        <v>53</v>
      </c>
    </row>
    <row r="2710" spans="4:5">
      <c r="D2710">
        <v>2698</v>
      </c>
      <c r="E2710">
        <v>47</v>
      </c>
    </row>
    <row r="2711" spans="4:5">
      <c r="D2711">
        <v>2699</v>
      </c>
      <c r="E2711">
        <v>45</v>
      </c>
    </row>
    <row r="2712" spans="4:5">
      <c r="D2712">
        <v>2700</v>
      </c>
      <c r="E2712">
        <v>0</v>
      </c>
    </row>
    <row r="2713" spans="4:5">
      <c r="D2713">
        <v>2701</v>
      </c>
      <c r="E2713">
        <v>1</v>
      </c>
    </row>
    <row r="2714" spans="4:5">
      <c r="D2714">
        <v>2702</v>
      </c>
      <c r="E2714">
        <v>1</v>
      </c>
    </row>
    <row r="2715" spans="4:5">
      <c r="D2715">
        <v>2703</v>
      </c>
      <c r="E2715">
        <v>22</v>
      </c>
    </row>
    <row r="2716" spans="4:5">
      <c r="D2716">
        <v>2704</v>
      </c>
      <c r="E2716">
        <v>72</v>
      </c>
    </row>
    <row r="2717" spans="4:5">
      <c r="D2717">
        <v>2705</v>
      </c>
      <c r="E2717">
        <v>4</v>
      </c>
    </row>
    <row r="2718" spans="4:5">
      <c r="D2718">
        <v>2706</v>
      </c>
      <c r="E2718">
        <v>48</v>
      </c>
    </row>
    <row r="2719" spans="4:5">
      <c r="D2719">
        <v>2707</v>
      </c>
      <c r="E2719">
        <v>17</v>
      </c>
    </row>
    <row r="2720" spans="4:5">
      <c r="D2720">
        <v>2708</v>
      </c>
      <c r="E2720">
        <v>57</v>
      </c>
    </row>
    <row r="2721" spans="4:5">
      <c r="D2721">
        <v>2709</v>
      </c>
      <c r="E2721">
        <v>86</v>
      </c>
    </row>
    <row r="2722" spans="4:5">
      <c r="D2722">
        <v>2710</v>
      </c>
      <c r="E2722">
        <v>44</v>
      </c>
    </row>
    <row r="2723" spans="4:5">
      <c r="D2723">
        <v>2711</v>
      </c>
      <c r="E2723">
        <v>34</v>
      </c>
    </row>
    <row r="2724" spans="4:5">
      <c r="D2724">
        <v>2712</v>
      </c>
      <c r="E2724">
        <v>59</v>
      </c>
    </row>
    <row r="2725" spans="4:5">
      <c r="D2725">
        <v>2713</v>
      </c>
      <c r="E2725">
        <v>18</v>
      </c>
    </row>
    <row r="2726" spans="4:5">
      <c r="D2726">
        <v>2714</v>
      </c>
      <c r="E2726">
        <v>0</v>
      </c>
    </row>
    <row r="2727" spans="4:5">
      <c r="D2727">
        <v>2715</v>
      </c>
      <c r="E2727">
        <v>71</v>
      </c>
    </row>
    <row r="2728" spans="4:5">
      <c r="D2728">
        <v>2716</v>
      </c>
      <c r="E2728">
        <v>52</v>
      </c>
    </row>
    <row r="2729" spans="4:5">
      <c r="D2729">
        <v>2717</v>
      </c>
      <c r="E2729">
        <v>3</v>
      </c>
    </row>
    <row r="2730" spans="4:5">
      <c r="D2730">
        <v>2718</v>
      </c>
      <c r="E2730">
        <v>37</v>
      </c>
    </row>
    <row r="2731" spans="4:5">
      <c r="D2731">
        <v>2719</v>
      </c>
      <c r="E2731">
        <v>15</v>
      </c>
    </row>
    <row r="2732" spans="4:5">
      <c r="D2732">
        <v>2720</v>
      </c>
      <c r="E2732">
        <v>39</v>
      </c>
    </row>
    <row r="2733" spans="4:5">
      <c r="D2733">
        <v>2721</v>
      </c>
      <c r="E2733">
        <v>11</v>
      </c>
    </row>
    <row r="2734" spans="4:5">
      <c r="D2734">
        <v>2722</v>
      </c>
      <c r="E2734">
        <v>13</v>
      </c>
    </row>
    <row r="2735" spans="4:5">
      <c r="D2735">
        <v>2723</v>
      </c>
      <c r="E2735">
        <v>21</v>
      </c>
    </row>
    <row r="2736" spans="4:5">
      <c r="D2736">
        <v>2724</v>
      </c>
      <c r="E2736">
        <v>57</v>
      </c>
    </row>
    <row r="2737" spans="4:5">
      <c r="D2737">
        <v>2725</v>
      </c>
      <c r="E2737">
        <v>13</v>
      </c>
    </row>
    <row r="2738" spans="4:5">
      <c r="D2738">
        <v>2726</v>
      </c>
      <c r="E2738">
        <v>15</v>
      </c>
    </row>
    <row r="2739" spans="4:5">
      <c r="D2739">
        <v>2727</v>
      </c>
      <c r="E2739">
        <v>50</v>
      </c>
    </row>
    <row r="2740" spans="4:5">
      <c r="D2740">
        <v>2728</v>
      </c>
      <c r="E2740">
        <v>4</v>
      </c>
    </row>
    <row r="2741" spans="4:5">
      <c r="D2741">
        <v>2729</v>
      </c>
      <c r="E2741">
        <v>59</v>
      </c>
    </row>
    <row r="2742" spans="4:5">
      <c r="D2742">
        <v>2730</v>
      </c>
      <c r="E2742">
        <v>30</v>
      </c>
    </row>
    <row r="2743" spans="4:5">
      <c r="D2743">
        <v>2731</v>
      </c>
      <c r="E2743">
        <v>47</v>
      </c>
    </row>
    <row r="2744" spans="4:5">
      <c r="D2744">
        <v>2732</v>
      </c>
      <c r="E2744">
        <v>66</v>
      </c>
    </row>
    <row r="2745" spans="4:5">
      <c r="D2745">
        <v>2733</v>
      </c>
      <c r="E2745">
        <v>27</v>
      </c>
    </row>
    <row r="2746" spans="4:5">
      <c r="D2746">
        <v>2734</v>
      </c>
      <c r="E2746">
        <v>74</v>
      </c>
    </row>
    <row r="2747" spans="4:5">
      <c r="D2747">
        <v>2735</v>
      </c>
      <c r="E2747">
        <v>26</v>
      </c>
    </row>
    <row r="2748" spans="4:5">
      <c r="D2748">
        <v>2736</v>
      </c>
      <c r="E2748">
        <v>33</v>
      </c>
    </row>
    <row r="2749" spans="4:5">
      <c r="D2749">
        <v>2737</v>
      </c>
      <c r="E2749">
        <v>52</v>
      </c>
    </row>
    <row r="2750" spans="4:5">
      <c r="D2750">
        <v>2738</v>
      </c>
      <c r="E2750">
        <v>8</v>
      </c>
    </row>
    <row r="2751" spans="4:5">
      <c r="D2751">
        <v>2739</v>
      </c>
      <c r="E2751">
        <v>11</v>
      </c>
    </row>
    <row r="2752" spans="4:5">
      <c r="D2752">
        <v>2740</v>
      </c>
      <c r="E2752">
        <v>34</v>
      </c>
    </row>
    <row r="2753" spans="4:5">
      <c r="D2753">
        <v>2741</v>
      </c>
      <c r="E2753">
        <v>11</v>
      </c>
    </row>
    <row r="2754" spans="4:5">
      <c r="D2754">
        <v>2742</v>
      </c>
      <c r="E2754">
        <v>0</v>
      </c>
    </row>
    <row r="2755" spans="4:5">
      <c r="D2755">
        <v>2743</v>
      </c>
      <c r="E2755">
        <v>35</v>
      </c>
    </row>
    <row r="2756" spans="4:5">
      <c r="D2756">
        <v>2744</v>
      </c>
      <c r="E2756">
        <v>68</v>
      </c>
    </row>
    <row r="2757" spans="4:5">
      <c r="D2757">
        <v>2745</v>
      </c>
      <c r="E2757">
        <v>12</v>
      </c>
    </row>
    <row r="2758" spans="4:5">
      <c r="D2758">
        <v>2746</v>
      </c>
      <c r="E2758">
        <v>15</v>
      </c>
    </row>
    <row r="2759" spans="4:5">
      <c r="D2759">
        <v>2747</v>
      </c>
      <c r="E2759">
        <v>35</v>
      </c>
    </row>
    <row r="2760" spans="4:5">
      <c r="D2760">
        <v>2748</v>
      </c>
      <c r="E2760">
        <v>57</v>
      </c>
    </row>
    <row r="2761" spans="4:5">
      <c r="D2761">
        <v>2749</v>
      </c>
      <c r="E2761">
        <v>36</v>
      </c>
    </row>
    <row r="2762" spans="4:5">
      <c r="D2762">
        <v>2750</v>
      </c>
      <c r="E2762">
        <v>15</v>
      </c>
    </row>
    <row r="2763" spans="4:5">
      <c r="D2763">
        <v>2751</v>
      </c>
      <c r="E2763">
        <v>24</v>
      </c>
    </row>
    <row r="2764" spans="4:5">
      <c r="D2764">
        <v>2752</v>
      </c>
      <c r="E2764">
        <v>68</v>
      </c>
    </row>
    <row r="2765" spans="4:5">
      <c r="D2765">
        <v>2753</v>
      </c>
      <c r="E2765">
        <v>56</v>
      </c>
    </row>
    <row r="2766" spans="4:5">
      <c r="D2766">
        <v>2754</v>
      </c>
      <c r="E2766">
        <v>24</v>
      </c>
    </row>
    <row r="2767" spans="4:5">
      <c r="D2767">
        <v>2755</v>
      </c>
      <c r="E2767">
        <v>5</v>
      </c>
    </row>
    <row r="2768" spans="4:5">
      <c r="D2768">
        <v>2756</v>
      </c>
      <c r="E2768">
        <v>36</v>
      </c>
    </row>
    <row r="2769" spans="4:5">
      <c r="D2769">
        <v>2757</v>
      </c>
      <c r="E2769">
        <v>8</v>
      </c>
    </row>
    <row r="2770" spans="4:5">
      <c r="D2770">
        <v>2758</v>
      </c>
      <c r="E2770">
        <v>21</v>
      </c>
    </row>
    <row r="2771" spans="4:5">
      <c r="D2771">
        <v>2759</v>
      </c>
      <c r="E2771">
        <v>36</v>
      </c>
    </row>
    <row r="2772" spans="4:5">
      <c r="D2772">
        <v>2760</v>
      </c>
      <c r="E2772">
        <v>68</v>
      </c>
    </row>
    <row r="2773" spans="4:5">
      <c r="D2773">
        <v>2761</v>
      </c>
      <c r="E2773">
        <v>48</v>
      </c>
    </row>
    <row r="2774" spans="4:5">
      <c r="D2774">
        <v>2762</v>
      </c>
      <c r="E2774">
        <v>41</v>
      </c>
    </row>
    <row r="2775" spans="4:5">
      <c r="D2775">
        <v>2763</v>
      </c>
      <c r="E2775">
        <v>60</v>
      </c>
    </row>
    <row r="2776" spans="4:5">
      <c r="D2776">
        <v>2764</v>
      </c>
      <c r="E2776">
        <v>32</v>
      </c>
    </row>
    <row r="2777" spans="4:5">
      <c r="D2777">
        <v>2765</v>
      </c>
      <c r="E2777">
        <v>51</v>
      </c>
    </row>
    <row r="2778" spans="4:5">
      <c r="D2778">
        <v>2766</v>
      </c>
      <c r="E2778">
        <v>31</v>
      </c>
    </row>
    <row r="2779" spans="4:5">
      <c r="D2779">
        <v>2767</v>
      </c>
      <c r="E2779">
        <v>61</v>
      </c>
    </row>
    <row r="2780" spans="4:5">
      <c r="D2780">
        <v>2768</v>
      </c>
      <c r="E2780">
        <v>74</v>
      </c>
    </row>
    <row r="2781" spans="4:5">
      <c r="D2781">
        <v>2769</v>
      </c>
      <c r="E2781">
        <v>66</v>
      </c>
    </row>
    <row r="2782" spans="4:5">
      <c r="D2782">
        <v>2770</v>
      </c>
      <c r="E2782">
        <v>74</v>
      </c>
    </row>
    <row r="2783" spans="4:5">
      <c r="D2783">
        <v>2771</v>
      </c>
      <c r="E2783">
        <v>53</v>
      </c>
    </row>
    <row r="2784" spans="4:5">
      <c r="D2784">
        <v>2772</v>
      </c>
      <c r="E2784">
        <v>51</v>
      </c>
    </row>
    <row r="2785" spans="4:5">
      <c r="D2785">
        <v>2773</v>
      </c>
      <c r="E2785">
        <v>20</v>
      </c>
    </row>
    <row r="2786" spans="4:5">
      <c r="D2786">
        <v>2774</v>
      </c>
      <c r="E2786">
        <v>38</v>
      </c>
    </row>
    <row r="2787" spans="4:5">
      <c r="D2787">
        <v>2775</v>
      </c>
      <c r="E2787">
        <v>2</v>
      </c>
    </row>
    <row r="2788" spans="4:5">
      <c r="D2788">
        <v>2776</v>
      </c>
      <c r="E2788">
        <v>4</v>
      </c>
    </row>
    <row r="2789" spans="4:5">
      <c r="D2789">
        <v>2777</v>
      </c>
      <c r="E2789">
        <v>12</v>
      </c>
    </row>
    <row r="2790" spans="4:5">
      <c r="D2790">
        <v>2778</v>
      </c>
      <c r="E2790">
        <v>35</v>
      </c>
    </row>
    <row r="2791" spans="4:5">
      <c r="D2791">
        <v>2779</v>
      </c>
      <c r="E2791">
        <v>68</v>
      </c>
    </row>
    <row r="2792" spans="4:5">
      <c r="D2792">
        <v>2780</v>
      </c>
      <c r="E2792">
        <v>7</v>
      </c>
    </row>
    <row r="2793" spans="4:5">
      <c r="D2793">
        <v>2781</v>
      </c>
      <c r="E2793">
        <v>61</v>
      </c>
    </row>
    <row r="2794" spans="4:5">
      <c r="D2794">
        <v>2782</v>
      </c>
      <c r="E2794">
        <v>38</v>
      </c>
    </row>
    <row r="2795" spans="4:5">
      <c r="D2795">
        <v>2783</v>
      </c>
      <c r="E2795">
        <v>31</v>
      </c>
    </row>
    <row r="2796" spans="4:5">
      <c r="D2796">
        <v>2784</v>
      </c>
      <c r="E2796">
        <v>17</v>
      </c>
    </row>
    <row r="2797" spans="4:5">
      <c r="D2797">
        <v>2785</v>
      </c>
      <c r="E2797">
        <v>13</v>
      </c>
    </row>
    <row r="2798" spans="4:5">
      <c r="D2798">
        <v>2786</v>
      </c>
      <c r="E2798">
        <v>44</v>
      </c>
    </row>
    <row r="2799" spans="4:5">
      <c r="D2799">
        <v>2787</v>
      </c>
      <c r="E2799">
        <v>86</v>
      </c>
    </row>
    <row r="2800" spans="4:5">
      <c r="D2800">
        <v>2788</v>
      </c>
      <c r="E2800">
        <v>39</v>
      </c>
    </row>
    <row r="2801" spans="4:5">
      <c r="D2801">
        <v>2789</v>
      </c>
      <c r="E2801">
        <v>38</v>
      </c>
    </row>
    <row r="2802" spans="4:5">
      <c r="D2802">
        <v>2790</v>
      </c>
      <c r="E2802">
        <v>69</v>
      </c>
    </row>
    <row r="2803" spans="4:5">
      <c r="D2803">
        <v>2791</v>
      </c>
      <c r="E2803">
        <v>17</v>
      </c>
    </row>
    <row r="2804" spans="4:5">
      <c r="D2804">
        <v>2792</v>
      </c>
      <c r="E2804">
        <v>0</v>
      </c>
    </row>
    <row r="2805" spans="4:5">
      <c r="D2805">
        <v>2793</v>
      </c>
      <c r="E2805">
        <v>30</v>
      </c>
    </row>
    <row r="2806" spans="4:5">
      <c r="D2806">
        <v>2794</v>
      </c>
      <c r="E2806">
        <v>64</v>
      </c>
    </row>
    <row r="2807" spans="4:5">
      <c r="D2807">
        <v>2795</v>
      </c>
      <c r="E2807">
        <v>42</v>
      </c>
    </row>
    <row r="2808" spans="4:5">
      <c r="D2808">
        <v>2796</v>
      </c>
      <c r="E2808">
        <v>20</v>
      </c>
    </row>
    <row r="2809" spans="4:5">
      <c r="D2809">
        <v>2797</v>
      </c>
      <c r="E2809">
        <v>72</v>
      </c>
    </row>
    <row r="2810" spans="4:5">
      <c r="D2810">
        <v>2798</v>
      </c>
      <c r="E2810">
        <v>71</v>
      </c>
    </row>
    <row r="2811" spans="4:5">
      <c r="D2811">
        <v>2799</v>
      </c>
      <c r="E2811">
        <v>34</v>
      </c>
    </row>
    <row r="2812" spans="4:5">
      <c r="D2812">
        <v>2800</v>
      </c>
      <c r="E2812">
        <v>50</v>
      </c>
    </row>
    <row r="2813" spans="4:5">
      <c r="D2813">
        <v>2801</v>
      </c>
      <c r="E2813">
        <v>24</v>
      </c>
    </row>
    <row r="2814" spans="4:5">
      <c r="D2814">
        <v>2802</v>
      </c>
      <c r="E2814">
        <v>25</v>
      </c>
    </row>
    <row r="2815" spans="4:5">
      <c r="D2815">
        <v>2803</v>
      </c>
      <c r="E2815">
        <v>62</v>
      </c>
    </row>
    <row r="2816" spans="4:5">
      <c r="D2816">
        <v>2804</v>
      </c>
      <c r="E2816">
        <v>36</v>
      </c>
    </row>
    <row r="2817" spans="4:5">
      <c r="D2817">
        <v>2805</v>
      </c>
      <c r="E2817">
        <v>74</v>
      </c>
    </row>
    <row r="2818" spans="4:5">
      <c r="D2818">
        <v>2806</v>
      </c>
      <c r="E2818">
        <v>3</v>
      </c>
    </row>
    <row r="2819" spans="4:5">
      <c r="D2819">
        <v>2807</v>
      </c>
      <c r="E2819">
        <v>52</v>
      </c>
    </row>
    <row r="2820" spans="4:5">
      <c r="D2820">
        <v>2808</v>
      </c>
      <c r="E2820">
        <v>21</v>
      </c>
    </row>
    <row r="2821" spans="4:5">
      <c r="D2821">
        <v>2809</v>
      </c>
      <c r="E2821">
        <v>87</v>
      </c>
    </row>
    <row r="2822" spans="4:5">
      <c r="D2822">
        <v>2810</v>
      </c>
      <c r="E2822">
        <v>74</v>
      </c>
    </row>
    <row r="2823" spans="4:5">
      <c r="D2823">
        <v>2811</v>
      </c>
      <c r="E2823">
        <v>73</v>
      </c>
    </row>
    <row r="2824" spans="4:5">
      <c r="D2824">
        <v>2812</v>
      </c>
      <c r="E2824">
        <v>90</v>
      </c>
    </row>
    <row r="2825" spans="4:5">
      <c r="D2825">
        <v>2813</v>
      </c>
      <c r="E2825">
        <v>35</v>
      </c>
    </row>
    <row r="2826" spans="4:5">
      <c r="D2826">
        <v>2814</v>
      </c>
      <c r="E2826">
        <v>45</v>
      </c>
    </row>
    <row r="2827" spans="4:5">
      <c r="D2827">
        <v>2815</v>
      </c>
      <c r="E2827">
        <v>61</v>
      </c>
    </row>
    <row r="2828" spans="4:5">
      <c r="D2828">
        <v>2816</v>
      </c>
      <c r="E2828">
        <v>80</v>
      </c>
    </row>
    <row r="2829" spans="4:5">
      <c r="D2829">
        <v>2817</v>
      </c>
      <c r="E2829">
        <v>4</v>
      </c>
    </row>
    <row r="2830" spans="4:5">
      <c r="D2830">
        <v>2818</v>
      </c>
      <c r="E2830">
        <v>40</v>
      </c>
    </row>
    <row r="2831" spans="4:5">
      <c r="D2831">
        <v>2819</v>
      </c>
      <c r="E2831">
        <v>85</v>
      </c>
    </row>
    <row r="2832" spans="4:5">
      <c r="D2832">
        <v>2820</v>
      </c>
      <c r="E2832">
        <v>35</v>
      </c>
    </row>
    <row r="2833" spans="4:5">
      <c r="D2833">
        <v>2821</v>
      </c>
      <c r="E2833">
        <v>43</v>
      </c>
    </row>
    <row r="2834" spans="4:5">
      <c r="D2834">
        <v>2822</v>
      </c>
      <c r="E2834">
        <v>13</v>
      </c>
    </row>
    <row r="2835" spans="4:5">
      <c r="D2835">
        <v>2823</v>
      </c>
      <c r="E2835">
        <v>15</v>
      </c>
    </row>
    <row r="2836" spans="4:5">
      <c r="D2836">
        <v>2824</v>
      </c>
      <c r="E2836">
        <v>49</v>
      </c>
    </row>
    <row r="2837" spans="4:5">
      <c r="D2837">
        <v>2825</v>
      </c>
      <c r="E2837">
        <v>30</v>
      </c>
    </row>
    <row r="2838" spans="4:5">
      <c r="D2838">
        <v>2826</v>
      </c>
      <c r="E2838">
        <v>42</v>
      </c>
    </row>
    <row r="2839" spans="4:5">
      <c r="D2839">
        <v>2827</v>
      </c>
      <c r="E2839">
        <v>15</v>
      </c>
    </row>
    <row r="2840" spans="4:5">
      <c r="D2840">
        <v>2828</v>
      </c>
      <c r="E2840">
        <v>21</v>
      </c>
    </row>
    <row r="2841" spans="4:5">
      <c r="D2841">
        <v>2829</v>
      </c>
      <c r="E2841">
        <v>50</v>
      </c>
    </row>
    <row r="2842" spans="4:5">
      <c r="D2842">
        <v>2830</v>
      </c>
      <c r="E2842">
        <v>73</v>
      </c>
    </row>
    <row r="2843" spans="4:5">
      <c r="D2843">
        <v>2831</v>
      </c>
      <c r="E2843">
        <v>6</v>
      </c>
    </row>
    <row r="2844" spans="4:5">
      <c r="D2844">
        <v>2832</v>
      </c>
      <c r="E2844">
        <v>52</v>
      </c>
    </row>
    <row r="2845" spans="4:5">
      <c r="D2845">
        <v>2833</v>
      </c>
      <c r="E2845">
        <v>50</v>
      </c>
    </row>
    <row r="2846" spans="4:5">
      <c r="D2846">
        <v>2834</v>
      </c>
      <c r="E2846">
        <v>19</v>
      </c>
    </row>
    <row r="2847" spans="4:5">
      <c r="D2847">
        <v>2835</v>
      </c>
      <c r="E2847">
        <v>61</v>
      </c>
    </row>
    <row r="2848" spans="4:5">
      <c r="D2848">
        <v>2836</v>
      </c>
      <c r="E2848">
        <v>13</v>
      </c>
    </row>
    <row r="2849" spans="4:5">
      <c r="D2849">
        <v>2837</v>
      </c>
      <c r="E2849">
        <v>10</v>
      </c>
    </row>
    <row r="2850" spans="4:5">
      <c r="D2850">
        <v>2838</v>
      </c>
      <c r="E2850">
        <v>30</v>
      </c>
    </row>
    <row r="2851" spans="4:5">
      <c r="D2851">
        <v>2839</v>
      </c>
      <c r="E2851">
        <v>45</v>
      </c>
    </row>
    <row r="2852" spans="4:5">
      <c r="D2852">
        <v>2840</v>
      </c>
      <c r="E2852">
        <v>36</v>
      </c>
    </row>
    <row r="2853" spans="4:5">
      <c r="D2853">
        <v>2841</v>
      </c>
      <c r="E2853">
        <v>24</v>
      </c>
    </row>
    <row r="2854" spans="4:5">
      <c r="D2854">
        <v>2842</v>
      </c>
      <c r="E2854">
        <v>40</v>
      </c>
    </row>
    <row r="2855" spans="4:5">
      <c r="D2855">
        <v>2843</v>
      </c>
      <c r="E2855">
        <v>12</v>
      </c>
    </row>
    <row r="2856" spans="4:5">
      <c r="D2856">
        <v>2844</v>
      </c>
      <c r="E2856">
        <v>13</v>
      </c>
    </row>
    <row r="2857" spans="4:5">
      <c r="D2857">
        <v>2845</v>
      </c>
      <c r="E2857">
        <v>0</v>
      </c>
    </row>
    <row r="2858" spans="4:5">
      <c r="D2858">
        <v>2846</v>
      </c>
      <c r="E2858">
        <v>0</v>
      </c>
    </row>
    <row r="2859" spans="4:5">
      <c r="D2859">
        <v>2847</v>
      </c>
      <c r="E2859">
        <v>39</v>
      </c>
    </row>
    <row r="2860" spans="4:5">
      <c r="D2860">
        <v>2848</v>
      </c>
      <c r="E2860">
        <v>65</v>
      </c>
    </row>
    <row r="2861" spans="4:5">
      <c r="D2861">
        <v>2849</v>
      </c>
      <c r="E2861">
        <v>43</v>
      </c>
    </row>
    <row r="2862" spans="4:5">
      <c r="D2862">
        <v>2850</v>
      </c>
      <c r="E2862">
        <v>50</v>
      </c>
    </row>
    <row r="2863" spans="4:5">
      <c r="D2863">
        <v>2851</v>
      </c>
      <c r="E2863">
        <v>33</v>
      </c>
    </row>
    <row r="2864" spans="4:5">
      <c r="D2864">
        <v>2852</v>
      </c>
      <c r="E2864">
        <v>39</v>
      </c>
    </row>
    <row r="2865" spans="4:5">
      <c r="D2865">
        <v>2853</v>
      </c>
      <c r="E2865">
        <v>50</v>
      </c>
    </row>
    <row r="2866" spans="4:5">
      <c r="D2866">
        <v>2854</v>
      </c>
      <c r="E2866">
        <v>52</v>
      </c>
    </row>
    <row r="2867" spans="4:5">
      <c r="D2867">
        <v>2855</v>
      </c>
      <c r="E2867">
        <v>4</v>
      </c>
    </row>
    <row r="2868" spans="4:5">
      <c r="D2868">
        <v>2856</v>
      </c>
      <c r="E2868">
        <v>50</v>
      </c>
    </row>
    <row r="2869" spans="4:5">
      <c r="D2869">
        <v>2857</v>
      </c>
      <c r="E2869">
        <v>34</v>
      </c>
    </row>
    <row r="2870" spans="4:5">
      <c r="D2870">
        <v>2858</v>
      </c>
      <c r="E2870">
        <v>36</v>
      </c>
    </row>
    <row r="2871" spans="4:5">
      <c r="D2871">
        <v>2859</v>
      </c>
      <c r="E2871">
        <v>62</v>
      </c>
    </row>
    <row r="2872" spans="4:5">
      <c r="D2872">
        <v>2860</v>
      </c>
      <c r="E2872">
        <v>36</v>
      </c>
    </row>
    <row r="2873" spans="4:5">
      <c r="D2873">
        <v>2861</v>
      </c>
      <c r="E2873">
        <v>44</v>
      </c>
    </row>
    <row r="2874" spans="4:5">
      <c r="D2874">
        <v>2862</v>
      </c>
      <c r="E2874">
        <v>39</v>
      </c>
    </row>
    <row r="2875" spans="4:5">
      <c r="D2875">
        <v>2863</v>
      </c>
      <c r="E2875">
        <v>35</v>
      </c>
    </row>
    <row r="2876" spans="4:5">
      <c r="D2876">
        <v>2864</v>
      </c>
      <c r="E2876">
        <v>61</v>
      </c>
    </row>
    <row r="2877" spans="4:5">
      <c r="D2877">
        <v>2865</v>
      </c>
      <c r="E2877">
        <v>49</v>
      </c>
    </row>
    <row r="2878" spans="4:5">
      <c r="D2878">
        <v>2866</v>
      </c>
      <c r="E2878">
        <v>67</v>
      </c>
    </row>
    <row r="2879" spans="4:5">
      <c r="D2879">
        <v>2867</v>
      </c>
      <c r="E2879">
        <v>22</v>
      </c>
    </row>
    <row r="2880" spans="4:5">
      <c r="D2880">
        <v>2868</v>
      </c>
      <c r="E2880">
        <v>27</v>
      </c>
    </row>
    <row r="2881" spans="4:5">
      <c r="D2881">
        <v>2869</v>
      </c>
      <c r="E2881">
        <v>34</v>
      </c>
    </row>
    <row r="2882" spans="4:5">
      <c r="D2882">
        <v>2870</v>
      </c>
      <c r="E2882">
        <v>63</v>
      </c>
    </row>
    <row r="2883" spans="4:5">
      <c r="D2883">
        <v>2871</v>
      </c>
      <c r="E2883">
        <v>61</v>
      </c>
    </row>
    <row r="2884" spans="4:5">
      <c r="D2884">
        <v>2872</v>
      </c>
      <c r="E2884">
        <v>8</v>
      </c>
    </row>
    <row r="2885" spans="4:5">
      <c r="D2885">
        <v>2873</v>
      </c>
      <c r="E2885">
        <v>20</v>
      </c>
    </row>
    <row r="2886" spans="4:5">
      <c r="D2886">
        <v>2874</v>
      </c>
      <c r="E2886">
        <v>21</v>
      </c>
    </row>
    <row r="2887" spans="4:5">
      <c r="D2887">
        <v>2875</v>
      </c>
      <c r="E2887">
        <v>23</v>
      </c>
    </row>
    <row r="2888" spans="4:5">
      <c r="D2888">
        <v>2876</v>
      </c>
      <c r="E2888">
        <v>54</v>
      </c>
    </row>
    <row r="2889" spans="4:5">
      <c r="D2889">
        <v>2877</v>
      </c>
      <c r="E2889">
        <v>38</v>
      </c>
    </row>
    <row r="2890" spans="4:5">
      <c r="D2890">
        <v>2878</v>
      </c>
      <c r="E2890">
        <v>23</v>
      </c>
    </row>
    <row r="2891" spans="4:5">
      <c r="D2891">
        <v>2879</v>
      </c>
      <c r="E2891">
        <v>21</v>
      </c>
    </row>
    <row r="2892" spans="4:5">
      <c r="D2892">
        <v>2880</v>
      </c>
      <c r="E2892">
        <v>23</v>
      </c>
    </row>
    <row r="2893" spans="4:5">
      <c r="D2893">
        <v>2881</v>
      </c>
      <c r="E2893">
        <v>41</v>
      </c>
    </row>
    <row r="2894" spans="4:5">
      <c r="D2894">
        <v>2882</v>
      </c>
      <c r="E2894">
        <v>65</v>
      </c>
    </row>
    <row r="2895" spans="4:5">
      <c r="D2895">
        <v>2883</v>
      </c>
      <c r="E2895">
        <v>16</v>
      </c>
    </row>
    <row r="2896" spans="4:5">
      <c r="D2896">
        <v>2884</v>
      </c>
      <c r="E2896">
        <v>84</v>
      </c>
    </row>
    <row r="2897" spans="4:5">
      <c r="D2897">
        <v>2885</v>
      </c>
      <c r="E2897">
        <v>69</v>
      </c>
    </row>
    <row r="2898" spans="4:5">
      <c r="D2898">
        <v>2886</v>
      </c>
      <c r="E2898">
        <v>41</v>
      </c>
    </row>
    <row r="2899" spans="4:5">
      <c r="D2899">
        <v>2887</v>
      </c>
      <c r="E2899">
        <v>14</v>
      </c>
    </row>
    <row r="2900" spans="4:5">
      <c r="D2900">
        <v>2888</v>
      </c>
      <c r="E2900">
        <v>88</v>
      </c>
    </row>
    <row r="2901" spans="4:5">
      <c r="D2901">
        <v>2889</v>
      </c>
      <c r="E2901">
        <v>52</v>
      </c>
    </row>
    <row r="2902" spans="4:5">
      <c r="D2902">
        <v>2890</v>
      </c>
      <c r="E2902">
        <v>5</v>
      </c>
    </row>
    <row r="2903" spans="4:5">
      <c r="D2903">
        <v>2891</v>
      </c>
      <c r="E2903">
        <v>71</v>
      </c>
    </row>
    <row r="2904" spans="4:5">
      <c r="D2904">
        <v>2892</v>
      </c>
      <c r="E2904">
        <v>54</v>
      </c>
    </row>
    <row r="2905" spans="4:5">
      <c r="D2905">
        <v>2893</v>
      </c>
      <c r="E2905">
        <v>61</v>
      </c>
    </row>
    <row r="2906" spans="4:5">
      <c r="D2906">
        <v>2894</v>
      </c>
      <c r="E2906">
        <v>69</v>
      </c>
    </row>
    <row r="2907" spans="4:5">
      <c r="D2907">
        <v>2895</v>
      </c>
      <c r="E2907">
        <v>0</v>
      </c>
    </row>
    <row r="2908" spans="4:5">
      <c r="D2908">
        <v>2896</v>
      </c>
      <c r="E2908">
        <v>29</v>
      </c>
    </row>
    <row r="2909" spans="4:5">
      <c r="D2909">
        <v>2897</v>
      </c>
      <c r="E2909">
        <v>65</v>
      </c>
    </row>
    <row r="2910" spans="4:5">
      <c r="D2910">
        <v>2898</v>
      </c>
      <c r="E2910">
        <v>77</v>
      </c>
    </row>
    <row r="2911" spans="4:5">
      <c r="D2911">
        <v>2899</v>
      </c>
      <c r="E2911">
        <v>42</v>
      </c>
    </row>
    <row r="2912" spans="4:5">
      <c r="D2912">
        <v>2900</v>
      </c>
      <c r="E2912">
        <v>68</v>
      </c>
    </row>
    <row r="2913" spans="4:5">
      <c r="D2913">
        <v>2901</v>
      </c>
      <c r="E2913">
        <v>16</v>
      </c>
    </row>
    <row r="2914" spans="4:5">
      <c r="D2914">
        <v>2902</v>
      </c>
      <c r="E2914">
        <v>12</v>
      </c>
    </row>
    <row r="2915" spans="4:5">
      <c r="D2915">
        <v>2903</v>
      </c>
      <c r="E2915">
        <v>42</v>
      </c>
    </row>
    <row r="2916" spans="4:5">
      <c r="D2916">
        <v>2904</v>
      </c>
      <c r="E2916">
        <v>42</v>
      </c>
    </row>
    <row r="2917" spans="4:5">
      <c r="D2917">
        <v>2905</v>
      </c>
      <c r="E2917">
        <v>38</v>
      </c>
    </row>
    <row r="2918" spans="4:5">
      <c r="D2918">
        <v>2906</v>
      </c>
      <c r="E2918">
        <v>17</v>
      </c>
    </row>
    <row r="2919" spans="4:5">
      <c r="D2919">
        <v>2907</v>
      </c>
      <c r="E2919">
        <v>46</v>
      </c>
    </row>
    <row r="2920" spans="4:5">
      <c r="D2920">
        <v>2908</v>
      </c>
      <c r="E2920">
        <v>63</v>
      </c>
    </row>
    <row r="2921" spans="4:5">
      <c r="D2921">
        <v>2909</v>
      </c>
      <c r="E2921">
        <v>2</v>
      </c>
    </row>
    <row r="2922" spans="4:5">
      <c r="D2922">
        <v>2910</v>
      </c>
      <c r="E2922">
        <v>44</v>
      </c>
    </row>
    <row r="2923" spans="4:5">
      <c r="D2923">
        <v>2911</v>
      </c>
      <c r="E2923">
        <v>62</v>
      </c>
    </row>
    <row r="2924" spans="4:5">
      <c r="D2924">
        <v>2912</v>
      </c>
      <c r="E2924">
        <v>72</v>
      </c>
    </row>
    <row r="2925" spans="4:5">
      <c r="D2925">
        <v>2913</v>
      </c>
      <c r="E2925">
        <v>34</v>
      </c>
    </row>
    <row r="2926" spans="4:5">
      <c r="D2926">
        <v>2914</v>
      </c>
      <c r="E2926">
        <v>2</v>
      </c>
    </row>
    <row r="2927" spans="4:5">
      <c r="D2927">
        <v>2915</v>
      </c>
      <c r="E2927">
        <v>49</v>
      </c>
    </row>
    <row r="2928" spans="4:5">
      <c r="D2928">
        <v>2916</v>
      </c>
      <c r="E2928">
        <v>47</v>
      </c>
    </row>
    <row r="2929" spans="4:5">
      <c r="D2929">
        <v>2917</v>
      </c>
      <c r="E2929">
        <v>5</v>
      </c>
    </row>
    <row r="2930" spans="4:5">
      <c r="D2930">
        <v>2918</v>
      </c>
      <c r="E2930">
        <v>62</v>
      </c>
    </row>
    <row r="2931" spans="4:5">
      <c r="D2931">
        <v>2919</v>
      </c>
      <c r="E2931">
        <v>31</v>
      </c>
    </row>
    <row r="2932" spans="4:5">
      <c r="D2932">
        <v>2920</v>
      </c>
      <c r="E2932">
        <v>62</v>
      </c>
    </row>
    <row r="2933" spans="4:5">
      <c r="D2933">
        <v>2921</v>
      </c>
      <c r="E2933">
        <v>20</v>
      </c>
    </row>
    <row r="2934" spans="4:5">
      <c r="D2934">
        <v>2922</v>
      </c>
      <c r="E2934">
        <v>82</v>
      </c>
    </row>
    <row r="2935" spans="4:5">
      <c r="D2935">
        <v>2923</v>
      </c>
      <c r="E2935">
        <v>15</v>
      </c>
    </row>
    <row r="2936" spans="4:5">
      <c r="D2936">
        <v>2924</v>
      </c>
      <c r="E2936">
        <v>36</v>
      </c>
    </row>
    <row r="2937" spans="4:5">
      <c r="D2937">
        <v>2925</v>
      </c>
      <c r="E2937">
        <v>62</v>
      </c>
    </row>
    <row r="2938" spans="4:5">
      <c r="D2938">
        <v>2926</v>
      </c>
      <c r="E2938">
        <v>61</v>
      </c>
    </row>
    <row r="2939" spans="4:5">
      <c r="D2939">
        <v>2927</v>
      </c>
      <c r="E2939">
        <v>0</v>
      </c>
    </row>
    <row r="2940" spans="4:5">
      <c r="D2940">
        <v>2928</v>
      </c>
      <c r="E2940">
        <v>21</v>
      </c>
    </row>
    <row r="2941" spans="4:5">
      <c r="D2941">
        <v>2929</v>
      </c>
      <c r="E2941">
        <v>73</v>
      </c>
    </row>
    <row r="2942" spans="4:5">
      <c r="D2942">
        <v>2930</v>
      </c>
      <c r="E2942">
        <v>39</v>
      </c>
    </row>
    <row r="2943" spans="4:5">
      <c r="D2943">
        <v>2931</v>
      </c>
      <c r="E2943">
        <v>3</v>
      </c>
    </row>
    <row r="2944" spans="4:5">
      <c r="D2944">
        <v>2932</v>
      </c>
      <c r="E2944">
        <v>31</v>
      </c>
    </row>
    <row r="2945" spans="4:5">
      <c r="D2945">
        <v>2933</v>
      </c>
      <c r="E2945">
        <v>21</v>
      </c>
    </row>
    <row r="2946" spans="4:5">
      <c r="D2946">
        <v>2934</v>
      </c>
      <c r="E2946">
        <v>71</v>
      </c>
    </row>
    <row r="2947" spans="4:5">
      <c r="D2947">
        <v>2935</v>
      </c>
      <c r="E2947">
        <v>24</v>
      </c>
    </row>
    <row r="2948" spans="4:5">
      <c r="D2948">
        <v>2936</v>
      </c>
      <c r="E2948">
        <v>29</v>
      </c>
    </row>
    <row r="2949" spans="4:5">
      <c r="D2949">
        <v>2937</v>
      </c>
      <c r="E2949">
        <v>11</v>
      </c>
    </row>
    <row r="2950" spans="4:5">
      <c r="D2950">
        <v>2938</v>
      </c>
      <c r="E2950">
        <v>63</v>
      </c>
    </row>
    <row r="2951" spans="4:5">
      <c r="D2951">
        <v>2939</v>
      </c>
      <c r="E2951">
        <v>61</v>
      </c>
    </row>
    <row r="2952" spans="4:5">
      <c r="D2952">
        <v>2940</v>
      </c>
      <c r="E2952">
        <v>19</v>
      </c>
    </row>
    <row r="2953" spans="4:5">
      <c r="D2953">
        <v>2941</v>
      </c>
      <c r="E2953">
        <v>4</v>
      </c>
    </row>
    <row r="2954" spans="4:5">
      <c r="D2954">
        <v>2942</v>
      </c>
      <c r="E2954">
        <v>84</v>
      </c>
    </row>
    <row r="2955" spans="4:5">
      <c r="D2955">
        <v>2943</v>
      </c>
      <c r="E2955">
        <v>8</v>
      </c>
    </row>
    <row r="2956" spans="4:5">
      <c r="D2956">
        <v>2944</v>
      </c>
      <c r="E2956">
        <v>15</v>
      </c>
    </row>
    <row r="2957" spans="4:5">
      <c r="D2957">
        <v>2945</v>
      </c>
      <c r="E2957">
        <v>10</v>
      </c>
    </row>
    <row r="2958" spans="4:5">
      <c r="D2958">
        <v>2946</v>
      </c>
      <c r="E2958">
        <v>34</v>
      </c>
    </row>
    <row r="2959" spans="4:5">
      <c r="D2959">
        <v>2947</v>
      </c>
      <c r="E2959">
        <v>5</v>
      </c>
    </row>
    <row r="2960" spans="4:5">
      <c r="D2960">
        <v>2948</v>
      </c>
      <c r="E2960">
        <v>37</v>
      </c>
    </row>
    <row r="2961" spans="4:5">
      <c r="D2961">
        <v>2949</v>
      </c>
      <c r="E2961">
        <v>24</v>
      </c>
    </row>
    <row r="2962" spans="4:5">
      <c r="D2962">
        <v>2950</v>
      </c>
      <c r="E2962">
        <v>13</v>
      </c>
    </row>
    <row r="2963" spans="4:5">
      <c r="D2963">
        <v>2951</v>
      </c>
      <c r="E2963">
        <v>17</v>
      </c>
    </row>
    <row r="2964" spans="4:5">
      <c r="D2964">
        <v>2952</v>
      </c>
      <c r="E2964">
        <v>46</v>
      </c>
    </row>
    <row r="2965" spans="4:5">
      <c r="D2965">
        <v>2953</v>
      </c>
      <c r="E2965">
        <v>5</v>
      </c>
    </row>
    <row r="2966" spans="4:5">
      <c r="D2966">
        <v>2954</v>
      </c>
      <c r="E2966">
        <v>4</v>
      </c>
    </row>
    <row r="2967" spans="4:5">
      <c r="D2967">
        <v>2955</v>
      </c>
      <c r="E2967">
        <v>45</v>
      </c>
    </row>
    <row r="2968" spans="4:5">
      <c r="D2968">
        <v>2956</v>
      </c>
      <c r="E2968">
        <v>74</v>
      </c>
    </row>
    <row r="2969" spans="4:5">
      <c r="D2969">
        <v>2957</v>
      </c>
      <c r="E2969">
        <v>13</v>
      </c>
    </row>
    <row r="2970" spans="4:5">
      <c r="D2970">
        <v>2958</v>
      </c>
      <c r="E2970">
        <v>48</v>
      </c>
    </row>
    <row r="2971" spans="4:5">
      <c r="D2971">
        <v>2959</v>
      </c>
      <c r="E2971">
        <v>11</v>
      </c>
    </row>
    <row r="2972" spans="4:5">
      <c r="D2972">
        <v>2960</v>
      </c>
      <c r="E2972">
        <v>0</v>
      </c>
    </row>
    <row r="2973" spans="4:5">
      <c r="D2973">
        <v>2961</v>
      </c>
      <c r="E2973">
        <v>22</v>
      </c>
    </row>
    <row r="2974" spans="4:5">
      <c r="D2974">
        <v>2962</v>
      </c>
      <c r="E2974">
        <v>57</v>
      </c>
    </row>
    <row r="2975" spans="4:5">
      <c r="D2975">
        <v>2963</v>
      </c>
      <c r="E2975">
        <v>47</v>
      </c>
    </row>
    <row r="2976" spans="4:5">
      <c r="D2976">
        <v>2964</v>
      </c>
      <c r="E2976">
        <v>64</v>
      </c>
    </row>
    <row r="2977" spans="4:5">
      <c r="D2977">
        <v>2965</v>
      </c>
      <c r="E2977">
        <v>77</v>
      </c>
    </row>
    <row r="2978" spans="4:5">
      <c r="D2978">
        <v>2966</v>
      </c>
      <c r="E2978">
        <v>7</v>
      </c>
    </row>
    <row r="2979" spans="4:5">
      <c r="D2979">
        <v>2967</v>
      </c>
      <c r="E2979">
        <v>88</v>
      </c>
    </row>
    <row r="2980" spans="4:5">
      <c r="D2980">
        <v>2968</v>
      </c>
      <c r="E2980">
        <v>1</v>
      </c>
    </row>
    <row r="2981" spans="4:5">
      <c r="D2981">
        <v>2969</v>
      </c>
      <c r="E2981">
        <v>26</v>
      </c>
    </row>
    <row r="2982" spans="4:5">
      <c r="D2982">
        <v>2970</v>
      </c>
      <c r="E2982">
        <v>9</v>
      </c>
    </row>
    <row r="2983" spans="4:5">
      <c r="D2983">
        <v>2971</v>
      </c>
      <c r="E2983">
        <v>49</v>
      </c>
    </row>
    <row r="2984" spans="4:5">
      <c r="D2984">
        <v>2972</v>
      </c>
      <c r="E2984">
        <v>31</v>
      </c>
    </row>
    <row r="2985" spans="4:5">
      <c r="D2985">
        <v>2973</v>
      </c>
      <c r="E2985">
        <v>29</v>
      </c>
    </row>
    <row r="2986" spans="4:5">
      <c r="D2986">
        <v>2974</v>
      </c>
      <c r="E2986">
        <v>78</v>
      </c>
    </row>
    <row r="2987" spans="4:5">
      <c r="D2987">
        <v>2975</v>
      </c>
      <c r="E2987">
        <v>43</v>
      </c>
    </row>
    <row r="2988" spans="4:5">
      <c r="D2988">
        <v>2976</v>
      </c>
      <c r="E2988">
        <v>2</v>
      </c>
    </row>
    <row r="2989" spans="4:5">
      <c r="D2989">
        <v>2977</v>
      </c>
      <c r="E2989">
        <v>68</v>
      </c>
    </row>
    <row r="2990" spans="4:5">
      <c r="D2990">
        <v>2978</v>
      </c>
      <c r="E2990">
        <v>51</v>
      </c>
    </row>
    <row r="2991" spans="4:5">
      <c r="D2991">
        <v>2979</v>
      </c>
      <c r="E2991">
        <v>67</v>
      </c>
    </row>
    <row r="2992" spans="4:5">
      <c r="D2992">
        <v>2980</v>
      </c>
      <c r="E2992">
        <v>19</v>
      </c>
    </row>
    <row r="2993" spans="4:5">
      <c r="D2993">
        <v>2981</v>
      </c>
      <c r="E2993">
        <v>2</v>
      </c>
    </row>
    <row r="2994" spans="4:5">
      <c r="D2994">
        <v>2982</v>
      </c>
      <c r="E2994">
        <v>52</v>
      </c>
    </row>
    <row r="2995" spans="4:5">
      <c r="D2995">
        <v>2983</v>
      </c>
      <c r="E2995">
        <v>7</v>
      </c>
    </row>
    <row r="2996" spans="4:5">
      <c r="D2996">
        <v>2984</v>
      </c>
      <c r="E2996">
        <v>18</v>
      </c>
    </row>
    <row r="2997" spans="4:5">
      <c r="D2997">
        <v>2985</v>
      </c>
      <c r="E2997">
        <v>59</v>
      </c>
    </row>
    <row r="2998" spans="4:5">
      <c r="D2998">
        <v>2986</v>
      </c>
      <c r="E2998">
        <v>44</v>
      </c>
    </row>
    <row r="2999" spans="4:5">
      <c r="D2999">
        <v>2987</v>
      </c>
      <c r="E2999">
        <v>2</v>
      </c>
    </row>
    <row r="3000" spans="4:5">
      <c r="D3000">
        <v>2988</v>
      </c>
      <c r="E3000">
        <v>52</v>
      </c>
    </row>
    <row r="3001" spans="4:5">
      <c r="D3001">
        <v>2989</v>
      </c>
      <c r="E3001">
        <v>38</v>
      </c>
    </row>
    <row r="3002" spans="4:5">
      <c r="D3002">
        <v>2990</v>
      </c>
      <c r="E3002">
        <v>5</v>
      </c>
    </row>
    <row r="3003" spans="4:5">
      <c r="D3003">
        <v>2991</v>
      </c>
      <c r="E3003">
        <v>62</v>
      </c>
    </row>
    <row r="3004" spans="4:5">
      <c r="D3004">
        <v>2992</v>
      </c>
      <c r="E3004">
        <v>63</v>
      </c>
    </row>
    <row r="3005" spans="4:5">
      <c r="D3005">
        <v>2993</v>
      </c>
      <c r="E3005">
        <v>12</v>
      </c>
    </row>
    <row r="3006" spans="4:5">
      <c r="D3006">
        <v>2994</v>
      </c>
      <c r="E3006">
        <v>77</v>
      </c>
    </row>
    <row r="3007" spans="4:5">
      <c r="D3007">
        <v>2995</v>
      </c>
      <c r="E3007">
        <v>4</v>
      </c>
    </row>
    <row r="3008" spans="4:5">
      <c r="D3008">
        <v>2996</v>
      </c>
      <c r="E3008">
        <v>30</v>
      </c>
    </row>
    <row r="3009" spans="4:5">
      <c r="D3009">
        <v>2997</v>
      </c>
      <c r="E3009">
        <v>40</v>
      </c>
    </row>
    <row r="3010" spans="4:5">
      <c r="D3010">
        <v>2998</v>
      </c>
      <c r="E3010">
        <v>41</v>
      </c>
    </row>
    <row r="3011" spans="4:5">
      <c r="D3011">
        <v>2999</v>
      </c>
      <c r="E3011">
        <v>2</v>
      </c>
    </row>
    <row r="3012" spans="4:5">
      <c r="D3012">
        <v>3000</v>
      </c>
      <c r="E3012">
        <v>14</v>
      </c>
    </row>
    <row r="3013" spans="4:5">
      <c r="D3013">
        <v>3001</v>
      </c>
      <c r="E3013">
        <v>76</v>
      </c>
    </row>
    <row r="3014" spans="4:5">
      <c r="D3014">
        <v>3002</v>
      </c>
      <c r="E3014">
        <v>19</v>
      </c>
    </row>
    <row r="3015" spans="4:5">
      <c r="D3015">
        <v>3003</v>
      </c>
      <c r="E3015">
        <v>16</v>
      </c>
    </row>
    <row r="3016" spans="4:5">
      <c r="D3016">
        <v>3004</v>
      </c>
      <c r="E3016">
        <v>67</v>
      </c>
    </row>
    <row r="3017" spans="4:5">
      <c r="D3017">
        <v>3005</v>
      </c>
      <c r="E3017">
        <v>27</v>
      </c>
    </row>
    <row r="3018" spans="4:5">
      <c r="D3018">
        <v>3006</v>
      </c>
      <c r="E3018">
        <v>27</v>
      </c>
    </row>
    <row r="3019" spans="4:5">
      <c r="D3019">
        <v>3007</v>
      </c>
      <c r="E3019">
        <v>16</v>
      </c>
    </row>
    <row r="3020" spans="4:5">
      <c r="D3020">
        <v>3008</v>
      </c>
      <c r="E3020">
        <v>87</v>
      </c>
    </row>
    <row r="3021" spans="4:5">
      <c r="D3021">
        <v>3009</v>
      </c>
      <c r="E3021">
        <v>58</v>
      </c>
    </row>
    <row r="3022" spans="4:5">
      <c r="D3022">
        <v>3010</v>
      </c>
      <c r="E3022">
        <v>22</v>
      </c>
    </row>
    <row r="3023" spans="4:5">
      <c r="D3023">
        <v>3011</v>
      </c>
      <c r="E3023">
        <v>24</v>
      </c>
    </row>
    <row r="3024" spans="4:5">
      <c r="D3024">
        <v>3012</v>
      </c>
      <c r="E3024">
        <v>69</v>
      </c>
    </row>
    <row r="3025" spans="4:5">
      <c r="D3025">
        <v>3013</v>
      </c>
      <c r="E3025">
        <v>41</v>
      </c>
    </row>
    <row r="3026" spans="4:5">
      <c r="D3026">
        <v>3014</v>
      </c>
      <c r="E3026">
        <v>27</v>
      </c>
    </row>
    <row r="3027" spans="4:5">
      <c r="D3027">
        <v>3015</v>
      </c>
      <c r="E3027">
        <v>55</v>
      </c>
    </row>
    <row r="3028" spans="4:5">
      <c r="D3028">
        <v>3016</v>
      </c>
      <c r="E3028">
        <v>7</v>
      </c>
    </row>
    <row r="3029" spans="4:5">
      <c r="D3029">
        <v>3017</v>
      </c>
      <c r="E3029">
        <v>77</v>
      </c>
    </row>
    <row r="3030" spans="4:5">
      <c r="D3030">
        <v>3018</v>
      </c>
      <c r="E3030">
        <v>16</v>
      </c>
    </row>
    <row r="3031" spans="4:5">
      <c r="D3031">
        <v>3019</v>
      </c>
      <c r="E3031">
        <v>77</v>
      </c>
    </row>
    <row r="3032" spans="4:5">
      <c r="D3032">
        <v>3020</v>
      </c>
      <c r="E3032">
        <v>16</v>
      </c>
    </row>
    <row r="3033" spans="4:5">
      <c r="D3033">
        <v>3021</v>
      </c>
      <c r="E3033">
        <v>7</v>
      </c>
    </row>
    <row r="3034" spans="4:5">
      <c r="D3034">
        <v>3022</v>
      </c>
      <c r="E3034">
        <v>19</v>
      </c>
    </row>
    <row r="3035" spans="4:5">
      <c r="D3035">
        <v>3023</v>
      </c>
      <c r="E3035">
        <v>20</v>
      </c>
    </row>
    <row r="3036" spans="4:5">
      <c r="D3036">
        <v>3024</v>
      </c>
      <c r="E3036">
        <v>26</v>
      </c>
    </row>
    <row r="3037" spans="4:5">
      <c r="D3037">
        <v>3025</v>
      </c>
      <c r="E3037">
        <v>89</v>
      </c>
    </row>
    <row r="3038" spans="4:5">
      <c r="D3038">
        <v>3026</v>
      </c>
      <c r="E3038">
        <v>4</v>
      </c>
    </row>
    <row r="3039" spans="4:5">
      <c r="D3039">
        <v>3027</v>
      </c>
      <c r="E3039">
        <v>37</v>
      </c>
    </row>
    <row r="3040" spans="4:5">
      <c r="D3040">
        <v>3028</v>
      </c>
      <c r="E3040">
        <v>53</v>
      </c>
    </row>
    <row r="3041" spans="4:5">
      <c r="D3041">
        <v>3029</v>
      </c>
      <c r="E3041">
        <v>3</v>
      </c>
    </row>
    <row r="3042" spans="4:5">
      <c r="D3042">
        <v>3030</v>
      </c>
      <c r="E3042">
        <v>25</v>
      </c>
    </row>
    <row r="3043" spans="4:5">
      <c r="D3043">
        <v>3031</v>
      </c>
      <c r="E3043">
        <v>66</v>
      </c>
    </row>
    <row r="3044" spans="4:5">
      <c r="D3044">
        <v>3032</v>
      </c>
      <c r="E3044">
        <v>24</v>
      </c>
    </row>
    <row r="3045" spans="4:5">
      <c r="D3045">
        <v>3033</v>
      </c>
      <c r="E3045">
        <v>36</v>
      </c>
    </row>
    <row r="3046" spans="4:5">
      <c r="D3046">
        <v>3034</v>
      </c>
      <c r="E3046">
        <v>30</v>
      </c>
    </row>
    <row r="3047" spans="4:5">
      <c r="D3047">
        <v>3035</v>
      </c>
      <c r="E3047">
        <v>47</v>
      </c>
    </row>
    <row r="3048" spans="4:5">
      <c r="D3048">
        <v>3036</v>
      </c>
      <c r="E3048">
        <v>23</v>
      </c>
    </row>
    <row r="3049" spans="4:5">
      <c r="D3049">
        <v>3037</v>
      </c>
      <c r="E3049">
        <v>13</v>
      </c>
    </row>
    <row r="3050" spans="4:5">
      <c r="D3050">
        <v>3038</v>
      </c>
      <c r="E3050">
        <v>20</v>
      </c>
    </row>
    <row r="3051" spans="4:5">
      <c r="D3051">
        <v>3039</v>
      </c>
      <c r="E3051">
        <v>30</v>
      </c>
    </row>
    <row r="3052" spans="4:5">
      <c r="D3052">
        <v>3040</v>
      </c>
      <c r="E3052">
        <v>1</v>
      </c>
    </row>
    <row r="3053" spans="4:5">
      <c r="D3053">
        <v>3041</v>
      </c>
      <c r="E3053">
        <v>6</v>
      </c>
    </row>
    <row r="3054" spans="4:5">
      <c r="D3054">
        <v>3042</v>
      </c>
      <c r="E3054">
        <v>38</v>
      </c>
    </row>
    <row r="3055" spans="4:5">
      <c r="D3055">
        <v>3043</v>
      </c>
      <c r="E3055">
        <v>20</v>
      </c>
    </row>
    <row r="3056" spans="4:5">
      <c r="D3056">
        <v>3044</v>
      </c>
      <c r="E3056">
        <v>89</v>
      </c>
    </row>
    <row r="3057" spans="4:5">
      <c r="D3057">
        <v>3045</v>
      </c>
      <c r="E3057">
        <v>78</v>
      </c>
    </row>
    <row r="3058" spans="4:5">
      <c r="D3058">
        <v>3046</v>
      </c>
      <c r="E3058">
        <v>83</v>
      </c>
    </row>
    <row r="3059" spans="4:5">
      <c r="D3059">
        <v>3047</v>
      </c>
      <c r="E3059">
        <v>47</v>
      </c>
    </row>
    <row r="3060" spans="4:5">
      <c r="D3060">
        <v>3048</v>
      </c>
      <c r="E3060">
        <v>14</v>
      </c>
    </row>
    <row r="3061" spans="4:5">
      <c r="D3061">
        <v>3049</v>
      </c>
      <c r="E3061">
        <v>26</v>
      </c>
    </row>
    <row r="3062" spans="4:5">
      <c r="D3062">
        <v>3050</v>
      </c>
      <c r="E3062">
        <v>59</v>
      </c>
    </row>
    <row r="3063" spans="4:5">
      <c r="D3063">
        <v>3051</v>
      </c>
      <c r="E3063">
        <v>33</v>
      </c>
    </row>
    <row r="3064" spans="4:5">
      <c r="D3064">
        <v>3052</v>
      </c>
      <c r="E3064">
        <v>60</v>
      </c>
    </row>
    <row r="3065" spans="4:5">
      <c r="D3065">
        <v>3053</v>
      </c>
      <c r="E3065">
        <v>69</v>
      </c>
    </row>
    <row r="3066" spans="4:5">
      <c r="D3066">
        <v>3054</v>
      </c>
      <c r="E3066">
        <v>62</v>
      </c>
    </row>
    <row r="3067" spans="4:5">
      <c r="D3067">
        <v>3055</v>
      </c>
      <c r="E3067">
        <v>36</v>
      </c>
    </row>
    <row r="3068" spans="4:5">
      <c r="D3068">
        <v>3056</v>
      </c>
      <c r="E3068">
        <v>25</v>
      </c>
    </row>
    <row r="3069" spans="4:5">
      <c r="D3069">
        <v>3057</v>
      </c>
      <c r="E3069">
        <v>35</v>
      </c>
    </row>
    <row r="3070" spans="4:5">
      <c r="D3070">
        <v>3058</v>
      </c>
      <c r="E3070">
        <v>24</v>
      </c>
    </row>
    <row r="3071" spans="4:5">
      <c r="D3071">
        <v>3059</v>
      </c>
      <c r="E3071">
        <v>58</v>
      </c>
    </row>
    <row r="3072" spans="4:5">
      <c r="D3072">
        <v>3060</v>
      </c>
      <c r="E3072">
        <v>6</v>
      </c>
    </row>
    <row r="3073" spans="4:5">
      <c r="D3073">
        <v>3061</v>
      </c>
      <c r="E3073">
        <v>60</v>
      </c>
    </row>
    <row r="3074" spans="4:5">
      <c r="D3074">
        <v>3062</v>
      </c>
      <c r="E3074">
        <v>28</v>
      </c>
    </row>
    <row r="3075" spans="4:5">
      <c r="D3075">
        <v>3063</v>
      </c>
      <c r="E3075">
        <v>1</v>
      </c>
    </row>
    <row r="3076" spans="4:5">
      <c r="D3076">
        <v>3064</v>
      </c>
      <c r="E3076">
        <v>4</v>
      </c>
    </row>
    <row r="3077" spans="4:5">
      <c r="D3077">
        <v>3065</v>
      </c>
      <c r="E3077">
        <v>64</v>
      </c>
    </row>
    <row r="3078" spans="4:5">
      <c r="D3078">
        <v>3066</v>
      </c>
      <c r="E3078">
        <v>77</v>
      </c>
    </row>
    <row r="3079" spans="4:5">
      <c r="D3079">
        <v>3067</v>
      </c>
      <c r="E3079">
        <v>52</v>
      </c>
    </row>
    <row r="3080" spans="4:5">
      <c r="D3080">
        <v>3068</v>
      </c>
      <c r="E3080">
        <v>77</v>
      </c>
    </row>
    <row r="3081" spans="4:5">
      <c r="D3081">
        <v>3069</v>
      </c>
      <c r="E3081">
        <v>27</v>
      </c>
    </row>
    <row r="3082" spans="4:5">
      <c r="D3082">
        <v>3070</v>
      </c>
      <c r="E3082">
        <v>54</v>
      </c>
    </row>
    <row r="3083" spans="4:5">
      <c r="D3083">
        <v>3071</v>
      </c>
      <c r="E3083">
        <v>20</v>
      </c>
    </row>
    <row r="3084" spans="4:5">
      <c r="D3084">
        <v>3072</v>
      </c>
      <c r="E3084">
        <v>60</v>
      </c>
    </row>
    <row r="3085" spans="4:5">
      <c r="D3085">
        <v>3073</v>
      </c>
      <c r="E3085">
        <v>24</v>
      </c>
    </row>
    <row r="3086" spans="4:5">
      <c r="D3086">
        <v>3074</v>
      </c>
      <c r="E3086">
        <v>7</v>
      </c>
    </row>
    <row r="3087" spans="4:5">
      <c r="D3087">
        <v>3075</v>
      </c>
      <c r="E3087">
        <v>64</v>
      </c>
    </row>
    <row r="3088" spans="4:5">
      <c r="D3088">
        <v>3076</v>
      </c>
      <c r="E3088">
        <v>22</v>
      </c>
    </row>
    <row r="3089" spans="4:5">
      <c r="D3089">
        <v>3077</v>
      </c>
      <c r="E3089">
        <v>17</v>
      </c>
    </row>
    <row r="3090" spans="4:5">
      <c r="D3090">
        <v>3078</v>
      </c>
      <c r="E3090">
        <v>1</v>
      </c>
    </row>
    <row r="3091" spans="4:5">
      <c r="D3091">
        <v>3079</v>
      </c>
      <c r="E3091">
        <v>37</v>
      </c>
    </row>
    <row r="3092" spans="4:5">
      <c r="D3092">
        <v>3080</v>
      </c>
      <c r="E3092">
        <v>17</v>
      </c>
    </row>
    <row r="3093" spans="4:5">
      <c r="D3093">
        <v>3081</v>
      </c>
      <c r="E3093">
        <v>49</v>
      </c>
    </row>
    <row r="3094" spans="4:5">
      <c r="D3094">
        <v>3082</v>
      </c>
      <c r="E3094">
        <v>51</v>
      </c>
    </row>
    <row r="3095" spans="4:5">
      <c r="D3095">
        <v>3083</v>
      </c>
      <c r="E3095">
        <v>65</v>
      </c>
    </row>
    <row r="3096" spans="4:5">
      <c r="D3096">
        <v>3084</v>
      </c>
      <c r="E3096">
        <v>7</v>
      </c>
    </row>
    <row r="3097" spans="4:5">
      <c r="D3097">
        <v>3085</v>
      </c>
      <c r="E3097">
        <v>7</v>
      </c>
    </row>
    <row r="3098" spans="4:5">
      <c r="D3098">
        <v>3086</v>
      </c>
      <c r="E3098">
        <v>25</v>
      </c>
    </row>
    <row r="3099" spans="4:5">
      <c r="D3099">
        <v>3087</v>
      </c>
      <c r="E3099">
        <v>74</v>
      </c>
    </row>
    <row r="3100" spans="4:5">
      <c r="D3100">
        <v>3088</v>
      </c>
      <c r="E3100">
        <v>41</v>
      </c>
    </row>
    <row r="3101" spans="4:5">
      <c r="D3101">
        <v>3089</v>
      </c>
      <c r="E3101">
        <v>57</v>
      </c>
    </row>
    <row r="3102" spans="4:5">
      <c r="D3102">
        <v>3090</v>
      </c>
      <c r="E3102">
        <v>18</v>
      </c>
    </row>
    <row r="3103" spans="4:5">
      <c r="D3103">
        <v>3091</v>
      </c>
      <c r="E3103">
        <v>12</v>
      </c>
    </row>
    <row r="3104" spans="4:5">
      <c r="D3104">
        <v>3092</v>
      </c>
      <c r="E3104">
        <v>31</v>
      </c>
    </row>
    <row r="3105" spans="4:5">
      <c r="D3105">
        <v>3093</v>
      </c>
      <c r="E3105">
        <v>22</v>
      </c>
    </row>
    <row r="3106" spans="4:5">
      <c r="D3106">
        <v>3094</v>
      </c>
      <c r="E3106">
        <v>70</v>
      </c>
    </row>
    <row r="3107" spans="4:5">
      <c r="D3107">
        <v>3095</v>
      </c>
      <c r="E3107">
        <v>82</v>
      </c>
    </row>
    <row r="3108" spans="4:5">
      <c r="D3108">
        <v>3096</v>
      </c>
      <c r="E3108">
        <v>32</v>
      </c>
    </row>
    <row r="3109" spans="4:5">
      <c r="D3109">
        <v>3097</v>
      </c>
      <c r="E3109">
        <v>37</v>
      </c>
    </row>
    <row r="3110" spans="4:5">
      <c r="D3110">
        <v>3098</v>
      </c>
      <c r="E3110">
        <v>59</v>
      </c>
    </row>
    <row r="3111" spans="4:5">
      <c r="D3111">
        <v>3099</v>
      </c>
      <c r="E3111">
        <v>3</v>
      </c>
    </row>
    <row r="3112" spans="4:5">
      <c r="D3112">
        <v>3100</v>
      </c>
      <c r="E3112">
        <v>21</v>
      </c>
    </row>
    <row r="3113" spans="4:5">
      <c r="D3113">
        <v>3101</v>
      </c>
      <c r="E3113">
        <v>73</v>
      </c>
    </row>
    <row r="3114" spans="4:5">
      <c r="D3114">
        <v>3102</v>
      </c>
      <c r="E3114">
        <v>44</v>
      </c>
    </row>
    <row r="3115" spans="4:5">
      <c r="D3115">
        <v>3103</v>
      </c>
      <c r="E3115">
        <v>5</v>
      </c>
    </row>
    <row r="3116" spans="4:5">
      <c r="D3116">
        <v>3104</v>
      </c>
      <c r="E3116">
        <v>10</v>
      </c>
    </row>
    <row r="3117" spans="4:5">
      <c r="D3117">
        <v>3105</v>
      </c>
      <c r="E3117">
        <v>80</v>
      </c>
    </row>
    <row r="3118" spans="4:5">
      <c r="D3118">
        <v>3106</v>
      </c>
      <c r="E3118">
        <v>68</v>
      </c>
    </row>
    <row r="3119" spans="4:5">
      <c r="D3119">
        <v>3107</v>
      </c>
      <c r="E3119">
        <v>79</v>
      </c>
    </row>
    <row r="3120" spans="4:5">
      <c r="D3120">
        <v>3108</v>
      </c>
      <c r="E3120">
        <v>60</v>
      </c>
    </row>
    <row r="3121" spans="4:5">
      <c r="D3121">
        <v>3109</v>
      </c>
      <c r="E3121">
        <v>51</v>
      </c>
    </row>
    <row r="3122" spans="4:5">
      <c r="D3122">
        <v>3110</v>
      </c>
      <c r="E3122">
        <v>17</v>
      </c>
    </row>
    <row r="3123" spans="4:5">
      <c r="D3123">
        <v>3111</v>
      </c>
      <c r="E3123">
        <v>16</v>
      </c>
    </row>
    <row r="3124" spans="4:5">
      <c r="D3124">
        <v>3112</v>
      </c>
      <c r="E3124">
        <v>1</v>
      </c>
    </row>
    <row r="3125" spans="4:5">
      <c r="D3125">
        <v>3113</v>
      </c>
      <c r="E3125">
        <v>47</v>
      </c>
    </row>
    <row r="3126" spans="4:5">
      <c r="D3126">
        <v>3114</v>
      </c>
      <c r="E3126">
        <v>36</v>
      </c>
    </row>
    <row r="3127" spans="4:5">
      <c r="D3127">
        <v>3115</v>
      </c>
      <c r="E3127">
        <v>26</v>
      </c>
    </row>
    <row r="3128" spans="4:5">
      <c r="D3128">
        <v>3116</v>
      </c>
      <c r="E3128">
        <v>9</v>
      </c>
    </row>
    <row r="3129" spans="4:5">
      <c r="D3129">
        <v>3117</v>
      </c>
      <c r="E3129">
        <v>58</v>
      </c>
    </row>
    <row r="3130" spans="4:5">
      <c r="D3130">
        <v>3118</v>
      </c>
      <c r="E3130">
        <v>37</v>
      </c>
    </row>
    <row r="3131" spans="4:5">
      <c r="D3131">
        <v>3119</v>
      </c>
      <c r="E3131">
        <v>70</v>
      </c>
    </row>
    <row r="3132" spans="4:5">
      <c r="D3132">
        <v>3120</v>
      </c>
      <c r="E3132">
        <v>80</v>
      </c>
    </row>
    <row r="3133" spans="4:5">
      <c r="D3133">
        <v>3121</v>
      </c>
      <c r="E3133">
        <v>45</v>
      </c>
    </row>
    <row r="3134" spans="4:5">
      <c r="D3134">
        <v>3122</v>
      </c>
      <c r="E3134">
        <v>6</v>
      </c>
    </row>
    <row r="3135" spans="4:5">
      <c r="D3135">
        <v>3123</v>
      </c>
      <c r="E3135">
        <v>34</v>
      </c>
    </row>
    <row r="3136" spans="4:5">
      <c r="D3136">
        <v>3124</v>
      </c>
      <c r="E3136">
        <v>14</v>
      </c>
    </row>
    <row r="3137" spans="4:5">
      <c r="D3137">
        <v>3125</v>
      </c>
      <c r="E3137">
        <v>49</v>
      </c>
    </row>
    <row r="3138" spans="4:5">
      <c r="D3138">
        <v>3126</v>
      </c>
      <c r="E3138">
        <v>60</v>
      </c>
    </row>
    <row r="3139" spans="4:5">
      <c r="D3139">
        <v>3127</v>
      </c>
      <c r="E3139">
        <v>25</v>
      </c>
    </row>
    <row r="3140" spans="4:5">
      <c r="D3140">
        <v>3128</v>
      </c>
      <c r="E3140">
        <v>62</v>
      </c>
    </row>
    <row r="3141" spans="4:5">
      <c r="D3141">
        <v>3129</v>
      </c>
      <c r="E3141">
        <v>18</v>
      </c>
    </row>
    <row r="3142" spans="4:5">
      <c r="D3142">
        <v>3130</v>
      </c>
      <c r="E3142">
        <v>85</v>
      </c>
    </row>
    <row r="3143" spans="4:5">
      <c r="D3143">
        <v>3131</v>
      </c>
      <c r="E3143">
        <v>43</v>
      </c>
    </row>
    <row r="3144" spans="4:5">
      <c r="D3144">
        <v>3132</v>
      </c>
      <c r="E3144">
        <v>35</v>
      </c>
    </row>
    <row r="3145" spans="4:5">
      <c r="D3145">
        <v>3133</v>
      </c>
      <c r="E3145">
        <v>9</v>
      </c>
    </row>
    <row r="3146" spans="4:5">
      <c r="D3146">
        <v>3134</v>
      </c>
      <c r="E3146">
        <v>35</v>
      </c>
    </row>
    <row r="3147" spans="4:5">
      <c r="D3147">
        <v>3135</v>
      </c>
      <c r="E3147">
        <v>12</v>
      </c>
    </row>
    <row r="3148" spans="4:5">
      <c r="D3148">
        <v>3136</v>
      </c>
      <c r="E3148">
        <v>70</v>
      </c>
    </row>
    <row r="3149" spans="4:5">
      <c r="D3149">
        <v>3137</v>
      </c>
      <c r="E3149">
        <v>76</v>
      </c>
    </row>
    <row r="3150" spans="4:5">
      <c r="D3150">
        <v>3138</v>
      </c>
      <c r="E3150">
        <v>22</v>
      </c>
    </row>
    <row r="3151" spans="4:5">
      <c r="D3151">
        <v>3139</v>
      </c>
      <c r="E3151">
        <v>13</v>
      </c>
    </row>
    <row r="3152" spans="4:5">
      <c r="D3152">
        <v>3140</v>
      </c>
      <c r="E3152">
        <v>43</v>
      </c>
    </row>
    <row r="3153" spans="4:5">
      <c r="D3153">
        <v>3141</v>
      </c>
      <c r="E3153">
        <v>15</v>
      </c>
    </row>
    <row r="3154" spans="4:5">
      <c r="D3154">
        <v>3142</v>
      </c>
      <c r="E3154">
        <v>60</v>
      </c>
    </row>
    <row r="3155" spans="4:5">
      <c r="D3155">
        <v>3143</v>
      </c>
      <c r="E3155">
        <v>1</v>
      </c>
    </row>
    <row r="3156" spans="4:5">
      <c r="D3156">
        <v>3144</v>
      </c>
      <c r="E3156">
        <v>29</v>
      </c>
    </row>
    <row r="3157" spans="4:5">
      <c r="D3157">
        <v>3145</v>
      </c>
      <c r="E3157">
        <v>5</v>
      </c>
    </row>
    <row r="3158" spans="4:5">
      <c r="D3158">
        <v>3146</v>
      </c>
      <c r="E3158">
        <v>88</v>
      </c>
    </row>
    <row r="3159" spans="4:5">
      <c r="D3159">
        <v>3147</v>
      </c>
      <c r="E3159">
        <v>9</v>
      </c>
    </row>
    <row r="3160" spans="4:5">
      <c r="D3160">
        <v>3148</v>
      </c>
      <c r="E3160">
        <v>63</v>
      </c>
    </row>
    <row r="3161" spans="4:5">
      <c r="D3161">
        <v>3149</v>
      </c>
      <c r="E3161">
        <v>21</v>
      </c>
    </row>
    <row r="3162" spans="4:5">
      <c r="D3162">
        <v>3150</v>
      </c>
      <c r="E3162">
        <v>62</v>
      </c>
    </row>
    <row r="3163" spans="4:5">
      <c r="D3163">
        <v>3151</v>
      </c>
      <c r="E3163">
        <v>51</v>
      </c>
    </row>
    <row r="3164" spans="4:5">
      <c r="D3164">
        <v>3152</v>
      </c>
      <c r="E3164">
        <v>53</v>
      </c>
    </row>
    <row r="3165" spans="4:5">
      <c r="D3165">
        <v>3153</v>
      </c>
      <c r="E3165">
        <v>4</v>
      </c>
    </row>
    <row r="3166" spans="4:5">
      <c r="D3166">
        <v>3154</v>
      </c>
      <c r="E3166">
        <v>4</v>
      </c>
    </row>
    <row r="3167" spans="4:5">
      <c r="D3167">
        <v>3155</v>
      </c>
      <c r="E3167">
        <v>49</v>
      </c>
    </row>
    <row r="3168" spans="4:5">
      <c r="D3168">
        <v>3156</v>
      </c>
      <c r="E3168">
        <v>20</v>
      </c>
    </row>
    <row r="3169" spans="4:5">
      <c r="D3169">
        <v>3157</v>
      </c>
      <c r="E3169">
        <v>43</v>
      </c>
    </row>
    <row r="3170" spans="4:5">
      <c r="D3170">
        <v>3158</v>
      </c>
      <c r="E3170">
        <v>20</v>
      </c>
    </row>
    <row r="3171" spans="4:5">
      <c r="D3171">
        <v>3159</v>
      </c>
      <c r="E3171">
        <v>81</v>
      </c>
    </row>
    <row r="3172" spans="4:5">
      <c r="D3172">
        <v>3160</v>
      </c>
      <c r="E3172">
        <v>53</v>
      </c>
    </row>
    <row r="3173" spans="4:5">
      <c r="D3173">
        <v>3161</v>
      </c>
      <c r="E3173">
        <v>63</v>
      </c>
    </row>
    <row r="3174" spans="4:5">
      <c r="D3174">
        <v>3162</v>
      </c>
      <c r="E3174">
        <v>65</v>
      </c>
    </row>
    <row r="3175" spans="4:5">
      <c r="D3175">
        <v>3163</v>
      </c>
      <c r="E3175">
        <v>32</v>
      </c>
    </row>
    <row r="3176" spans="4:5">
      <c r="D3176">
        <v>3164</v>
      </c>
      <c r="E3176">
        <v>10</v>
      </c>
    </row>
    <row r="3177" spans="4:5">
      <c r="D3177">
        <v>3165</v>
      </c>
      <c r="E3177">
        <v>3</v>
      </c>
    </row>
    <row r="3178" spans="4:5">
      <c r="D3178">
        <v>3166</v>
      </c>
      <c r="E3178">
        <v>13</v>
      </c>
    </row>
    <row r="3179" spans="4:5">
      <c r="D3179">
        <v>3167</v>
      </c>
      <c r="E3179">
        <v>60</v>
      </c>
    </row>
    <row r="3180" spans="4:5">
      <c r="D3180">
        <v>3168</v>
      </c>
      <c r="E3180">
        <v>43</v>
      </c>
    </row>
    <row r="3181" spans="4:5">
      <c r="D3181">
        <v>3169</v>
      </c>
      <c r="E3181">
        <v>36</v>
      </c>
    </row>
    <row r="3182" spans="4:5">
      <c r="D3182">
        <v>3170</v>
      </c>
      <c r="E3182">
        <v>10</v>
      </c>
    </row>
    <row r="3183" spans="4:5">
      <c r="D3183">
        <v>3171</v>
      </c>
      <c r="E3183">
        <v>20</v>
      </c>
    </row>
    <row r="3184" spans="4:5">
      <c r="D3184">
        <v>3172</v>
      </c>
      <c r="E3184">
        <v>63</v>
      </c>
    </row>
    <row r="3185" spans="4:5">
      <c r="D3185">
        <v>3173</v>
      </c>
      <c r="E3185">
        <v>15</v>
      </c>
    </row>
    <row r="3186" spans="4:5">
      <c r="D3186">
        <v>3174</v>
      </c>
      <c r="E3186">
        <v>35</v>
      </c>
    </row>
    <row r="3187" spans="4:5">
      <c r="D3187">
        <v>3175</v>
      </c>
      <c r="E3187">
        <v>3</v>
      </c>
    </row>
    <row r="3188" spans="4:5">
      <c r="D3188">
        <v>3176</v>
      </c>
      <c r="E3188">
        <v>10</v>
      </c>
    </row>
    <row r="3189" spans="4:5">
      <c r="D3189">
        <v>3177</v>
      </c>
      <c r="E3189">
        <v>36</v>
      </c>
    </row>
    <row r="3190" spans="4:5">
      <c r="D3190">
        <v>3178</v>
      </c>
      <c r="E3190">
        <v>5</v>
      </c>
    </row>
    <row r="3191" spans="4:5">
      <c r="D3191">
        <v>3179</v>
      </c>
      <c r="E3191">
        <v>45</v>
      </c>
    </row>
    <row r="3192" spans="4:5">
      <c r="D3192">
        <v>3180</v>
      </c>
      <c r="E3192">
        <v>67</v>
      </c>
    </row>
    <row r="3193" spans="4:5">
      <c r="D3193">
        <v>3181</v>
      </c>
      <c r="E3193">
        <v>38</v>
      </c>
    </row>
    <row r="3194" spans="4:5">
      <c r="D3194">
        <v>3182</v>
      </c>
      <c r="E3194">
        <v>22</v>
      </c>
    </row>
    <row r="3195" spans="4:5">
      <c r="D3195">
        <v>3183</v>
      </c>
      <c r="E3195">
        <v>68</v>
      </c>
    </row>
    <row r="3196" spans="4:5">
      <c r="D3196">
        <v>3184</v>
      </c>
      <c r="E3196">
        <v>1</v>
      </c>
    </row>
    <row r="3197" spans="4:5">
      <c r="D3197">
        <v>3185</v>
      </c>
      <c r="E3197">
        <v>47</v>
      </c>
    </row>
    <row r="3198" spans="4:5">
      <c r="D3198">
        <v>3186</v>
      </c>
      <c r="E3198">
        <v>23</v>
      </c>
    </row>
    <row r="3199" spans="4:5">
      <c r="D3199">
        <v>3187</v>
      </c>
      <c r="E3199">
        <v>24</v>
      </c>
    </row>
    <row r="3200" spans="4:5">
      <c r="D3200">
        <v>3188</v>
      </c>
      <c r="E3200">
        <v>5</v>
      </c>
    </row>
    <row r="3201" spans="4:5">
      <c r="D3201">
        <v>3189</v>
      </c>
      <c r="E3201">
        <v>51</v>
      </c>
    </row>
    <row r="3202" spans="4:5">
      <c r="D3202">
        <v>3190</v>
      </c>
      <c r="E3202">
        <v>48</v>
      </c>
    </row>
    <row r="3203" spans="4:5">
      <c r="D3203">
        <v>3191</v>
      </c>
      <c r="E3203">
        <v>43</v>
      </c>
    </row>
    <row r="3204" spans="4:5">
      <c r="D3204">
        <v>3192</v>
      </c>
      <c r="E3204">
        <v>40</v>
      </c>
    </row>
    <row r="3205" spans="4:5">
      <c r="D3205">
        <v>3193</v>
      </c>
      <c r="E3205">
        <v>51</v>
      </c>
    </row>
    <row r="3206" spans="4:5">
      <c r="D3206">
        <v>3194</v>
      </c>
      <c r="E3206">
        <v>31</v>
      </c>
    </row>
    <row r="3207" spans="4:5">
      <c r="D3207">
        <v>3195</v>
      </c>
      <c r="E3207">
        <v>73</v>
      </c>
    </row>
    <row r="3208" spans="4:5">
      <c r="D3208">
        <v>3196</v>
      </c>
      <c r="E3208">
        <v>46</v>
      </c>
    </row>
    <row r="3209" spans="4:5">
      <c r="D3209">
        <v>3197</v>
      </c>
      <c r="E3209">
        <v>76</v>
      </c>
    </row>
    <row r="3210" spans="4:5">
      <c r="D3210">
        <v>3198</v>
      </c>
      <c r="E3210">
        <v>89</v>
      </c>
    </row>
    <row r="3211" spans="4:5">
      <c r="D3211">
        <v>3199</v>
      </c>
      <c r="E3211">
        <v>44</v>
      </c>
    </row>
    <row r="3212" spans="4:5">
      <c r="D3212">
        <v>3200</v>
      </c>
      <c r="E3212">
        <v>12</v>
      </c>
    </row>
    <row r="3213" spans="4:5">
      <c r="D3213">
        <v>3201</v>
      </c>
      <c r="E3213">
        <v>27</v>
      </c>
    </row>
    <row r="3214" spans="4:5">
      <c r="D3214">
        <v>3202</v>
      </c>
      <c r="E3214">
        <v>60</v>
      </c>
    </row>
    <row r="3215" spans="4:5">
      <c r="D3215">
        <v>3203</v>
      </c>
      <c r="E3215">
        <v>25</v>
      </c>
    </row>
    <row r="3216" spans="4:5">
      <c r="D3216">
        <v>3204</v>
      </c>
      <c r="E3216">
        <v>60</v>
      </c>
    </row>
    <row r="3217" spans="4:5">
      <c r="D3217">
        <v>3205</v>
      </c>
      <c r="E3217">
        <v>55</v>
      </c>
    </row>
    <row r="3218" spans="4:5">
      <c r="D3218">
        <v>3206</v>
      </c>
      <c r="E3218">
        <v>8</v>
      </c>
    </row>
    <row r="3219" spans="4:5">
      <c r="D3219">
        <v>3207</v>
      </c>
      <c r="E3219">
        <v>11</v>
      </c>
    </row>
    <row r="3220" spans="4:5">
      <c r="D3220">
        <v>3208</v>
      </c>
      <c r="E3220">
        <v>71</v>
      </c>
    </row>
    <row r="3221" spans="4:5">
      <c r="D3221">
        <v>3209</v>
      </c>
      <c r="E3221">
        <v>18</v>
      </c>
    </row>
    <row r="3222" spans="4:5">
      <c r="D3222">
        <v>3210</v>
      </c>
      <c r="E3222">
        <v>46</v>
      </c>
    </row>
    <row r="3223" spans="4:5">
      <c r="D3223">
        <v>3211</v>
      </c>
      <c r="E3223">
        <v>0</v>
      </c>
    </row>
    <row r="3224" spans="4:5">
      <c r="D3224">
        <v>3212</v>
      </c>
      <c r="E3224">
        <v>64</v>
      </c>
    </row>
    <row r="3225" spans="4:5">
      <c r="D3225">
        <v>3213</v>
      </c>
      <c r="E3225">
        <v>48</v>
      </c>
    </row>
    <row r="3226" spans="4:5">
      <c r="D3226">
        <v>3214</v>
      </c>
      <c r="E3226">
        <v>58</v>
      </c>
    </row>
    <row r="3227" spans="4:5">
      <c r="D3227">
        <v>3215</v>
      </c>
      <c r="E3227">
        <v>48</v>
      </c>
    </row>
    <row r="3228" spans="4:5">
      <c r="D3228">
        <v>3216</v>
      </c>
      <c r="E3228">
        <v>0</v>
      </c>
    </row>
    <row r="3229" spans="4:5">
      <c r="D3229">
        <v>3217</v>
      </c>
      <c r="E3229">
        <v>34</v>
      </c>
    </row>
    <row r="3230" spans="4:5">
      <c r="D3230">
        <v>3218</v>
      </c>
      <c r="E3230">
        <v>33</v>
      </c>
    </row>
    <row r="3231" spans="4:5">
      <c r="D3231">
        <v>3219</v>
      </c>
      <c r="E3231">
        <v>79</v>
      </c>
    </row>
    <row r="3232" spans="4:5">
      <c r="D3232">
        <v>3220</v>
      </c>
      <c r="E3232">
        <v>17</v>
      </c>
    </row>
    <row r="3233" spans="4:5">
      <c r="D3233">
        <v>3221</v>
      </c>
      <c r="E3233">
        <v>35</v>
      </c>
    </row>
    <row r="3234" spans="4:5">
      <c r="D3234">
        <v>3222</v>
      </c>
      <c r="E3234">
        <v>61</v>
      </c>
    </row>
    <row r="3235" spans="4:5">
      <c r="D3235">
        <v>3223</v>
      </c>
      <c r="E3235">
        <v>17</v>
      </c>
    </row>
    <row r="3236" spans="4:5">
      <c r="D3236">
        <v>3224</v>
      </c>
      <c r="E3236">
        <v>21</v>
      </c>
    </row>
    <row r="3237" spans="4:5">
      <c r="D3237">
        <v>3225</v>
      </c>
      <c r="E3237">
        <v>14</v>
      </c>
    </row>
    <row r="3238" spans="4:5">
      <c r="D3238">
        <v>3226</v>
      </c>
      <c r="E3238">
        <v>35</v>
      </c>
    </row>
    <row r="3239" spans="4:5">
      <c r="D3239">
        <v>3227</v>
      </c>
      <c r="E3239">
        <v>62</v>
      </c>
    </row>
    <row r="3240" spans="4:5">
      <c r="D3240">
        <v>3228</v>
      </c>
      <c r="E3240">
        <v>85</v>
      </c>
    </row>
    <row r="3241" spans="4:5">
      <c r="D3241">
        <v>3229</v>
      </c>
      <c r="E3241">
        <v>22</v>
      </c>
    </row>
    <row r="3242" spans="4:5">
      <c r="D3242">
        <v>3230</v>
      </c>
      <c r="E3242">
        <v>53</v>
      </c>
    </row>
    <row r="3243" spans="4:5">
      <c r="D3243">
        <v>3231</v>
      </c>
      <c r="E3243">
        <v>63</v>
      </c>
    </row>
    <row r="3244" spans="4:5">
      <c r="D3244">
        <v>3232</v>
      </c>
      <c r="E3244">
        <v>65</v>
      </c>
    </row>
    <row r="3245" spans="4:5">
      <c r="D3245">
        <v>3233</v>
      </c>
      <c r="E3245">
        <v>14</v>
      </c>
    </row>
    <row r="3246" spans="4:5">
      <c r="D3246">
        <v>3234</v>
      </c>
      <c r="E3246">
        <v>51</v>
      </c>
    </row>
    <row r="3247" spans="4:5">
      <c r="D3247">
        <v>3235</v>
      </c>
      <c r="E3247">
        <v>58</v>
      </c>
    </row>
    <row r="3248" spans="4:5">
      <c r="D3248">
        <v>3236</v>
      </c>
      <c r="E3248">
        <v>29</v>
      </c>
    </row>
    <row r="3249" spans="4:5">
      <c r="D3249">
        <v>3237</v>
      </c>
      <c r="E3249">
        <v>49</v>
      </c>
    </row>
    <row r="3250" spans="4:5">
      <c r="D3250">
        <v>3238</v>
      </c>
      <c r="E3250">
        <v>50</v>
      </c>
    </row>
    <row r="3251" spans="4:5">
      <c r="D3251">
        <v>3239</v>
      </c>
      <c r="E3251">
        <v>53</v>
      </c>
    </row>
    <row r="3252" spans="4:5">
      <c r="D3252">
        <v>3240</v>
      </c>
      <c r="E3252">
        <v>8</v>
      </c>
    </row>
    <row r="3253" spans="4:5">
      <c r="D3253">
        <v>3241</v>
      </c>
      <c r="E3253">
        <v>17</v>
      </c>
    </row>
    <row r="3254" spans="4:5">
      <c r="D3254">
        <v>3242</v>
      </c>
      <c r="E3254">
        <v>45</v>
      </c>
    </row>
    <row r="3255" spans="4:5">
      <c r="D3255">
        <v>3243</v>
      </c>
      <c r="E3255">
        <v>31</v>
      </c>
    </row>
    <row r="3256" spans="4:5">
      <c r="D3256">
        <v>3244</v>
      </c>
      <c r="E3256">
        <v>35</v>
      </c>
    </row>
    <row r="3257" spans="4:5">
      <c r="D3257">
        <v>3245</v>
      </c>
      <c r="E3257">
        <v>11</v>
      </c>
    </row>
    <row r="3258" spans="4:5">
      <c r="D3258">
        <v>3246</v>
      </c>
      <c r="E3258">
        <v>59</v>
      </c>
    </row>
    <row r="3259" spans="4:5">
      <c r="D3259">
        <v>3247</v>
      </c>
      <c r="E3259">
        <v>25</v>
      </c>
    </row>
    <row r="3260" spans="4:5">
      <c r="D3260">
        <v>3248</v>
      </c>
      <c r="E3260">
        <v>56</v>
      </c>
    </row>
    <row r="3261" spans="4:5">
      <c r="D3261">
        <v>3249</v>
      </c>
      <c r="E3261">
        <v>58</v>
      </c>
    </row>
    <row r="3262" spans="4:5">
      <c r="D3262">
        <v>3250</v>
      </c>
      <c r="E3262">
        <v>27</v>
      </c>
    </row>
    <row r="3263" spans="4:5">
      <c r="D3263">
        <v>3251</v>
      </c>
      <c r="E3263">
        <v>21</v>
      </c>
    </row>
    <row r="3264" spans="4:5">
      <c r="D3264">
        <v>3252</v>
      </c>
      <c r="E3264">
        <v>63</v>
      </c>
    </row>
    <row r="3265" spans="4:5">
      <c r="D3265">
        <v>3253</v>
      </c>
      <c r="E3265">
        <v>30</v>
      </c>
    </row>
    <row r="3266" spans="4:5">
      <c r="D3266">
        <v>3254</v>
      </c>
      <c r="E3266">
        <v>13</v>
      </c>
    </row>
    <row r="3267" spans="4:5">
      <c r="D3267">
        <v>3255</v>
      </c>
      <c r="E3267">
        <v>47</v>
      </c>
    </row>
    <row r="3268" spans="4:5">
      <c r="D3268">
        <v>3256</v>
      </c>
      <c r="E3268">
        <v>73</v>
      </c>
    </row>
    <row r="3269" spans="4:5">
      <c r="D3269">
        <v>3257</v>
      </c>
      <c r="E3269">
        <v>10</v>
      </c>
    </row>
    <row r="3270" spans="4:5">
      <c r="D3270">
        <v>3258</v>
      </c>
      <c r="E3270">
        <v>46</v>
      </c>
    </row>
    <row r="3271" spans="4:5">
      <c r="D3271">
        <v>3259</v>
      </c>
      <c r="E3271">
        <v>36</v>
      </c>
    </row>
    <row r="3272" spans="4:5">
      <c r="D3272">
        <v>3260</v>
      </c>
      <c r="E3272">
        <v>10</v>
      </c>
    </row>
    <row r="3273" spans="4:5">
      <c r="D3273">
        <v>3261</v>
      </c>
      <c r="E3273">
        <v>18</v>
      </c>
    </row>
    <row r="3274" spans="4:5">
      <c r="D3274">
        <v>3262</v>
      </c>
      <c r="E3274">
        <v>19</v>
      </c>
    </row>
    <row r="3275" spans="4:5">
      <c r="D3275">
        <v>3263</v>
      </c>
      <c r="E3275">
        <v>84</v>
      </c>
    </row>
    <row r="3276" spans="4:5">
      <c r="D3276">
        <v>3264</v>
      </c>
      <c r="E3276">
        <v>85</v>
      </c>
    </row>
    <row r="3277" spans="4:5">
      <c r="D3277">
        <v>3265</v>
      </c>
      <c r="E3277">
        <v>13</v>
      </c>
    </row>
    <row r="3278" spans="4:5">
      <c r="D3278">
        <v>3266</v>
      </c>
      <c r="E3278">
        <v>54</v>
      </c>
    </row>
    <row r="3279" spans="4:5">
      <c r="D3279">
        <v>3267</v>
      </c>
      <c r="E3279">
        <v>31</v>
      </c>
    </row>
    <row r="3280" spans="4:5">
      <c r="D3280">
        <v>3268</v>
      </c>
      <c r="E3280">
        <v>57</v>
      </c>
    </row>
    <row r="3281" spans="4:5">
      <c r="D3281">
        <v>3269</v>
      </c>
      <c r="E3281">
        <v>70</v>
      </c>
    </row>
    <row r="3282" spans="4:5">
      <c r="D3282">
        <v>3270</v>
      </c>
      <c r="E3282">
        <v>13</v>
      </c>
    </row>
    <row r="3283" spans="4:5">
      <c r="D3283">
        <v>3271</v>
      </c>
      <c r="E3283">
        <v>47</v>
      </c>
    </row>
    <row r="3284" spans="4:5">
      <c r="D3284">
        <v>3272</v>
      </c>
      <c r="E3284">
        <v>16</v>
      </c>
    </row>
    <row r="3285" spans="4:5">
      <c r="D3285">
        <v>3273</v>
      </c>
      <c r="E3285">
        <v>69</v>
      </c>
    </row>
    <row r="3286" spans="4:5">
      <c r="D3286">
        <v>3274</v>
      </c>
      <c r="E3286">
        <v>33</v>
      </c>
    </row>
    <row r="3287" spans="4:5">
      <c r="D3287">
        <v>3275</v>
      </c>
      <c r="E3287">
        <v>48</v>
      </c>
    </row>
    <row r="3288" spans="4:5">
      <c r="D3288">
        <v>3276</v>
      </c>
      <c r="E3288">
        <v>49</v>
      </c>
    </row>
    <row r="3289" spans="4:5">
      <c r="D3289">
        <v>3277</v>
      </c>
      <c r="E3289">
        <v>1</v>
      </c>
    </row>
    <row r="3290" spans="4:5">
      <c r="D3290">
        <v>3278</v>
      </c>
      <c r="E3290">
        <v>42</v>
      </c>
    </row>
    <row r="3291" spans="4:5">
      <c r="D3291">
        <v>3279</v>
      </c>
      <c r="E3291">
        <v>60</v>
      </c>
    </row>
    <row r="3292" spans="4:5">
      <c r="D3292">
        <v>3280</v>
      </c>
      <c r="E3292">
        <v>77</v>
      </c>
    </row>
    <row r="3293" spans="4:5">
      <c r="D3293">
        <v>3281</v>
      </c>
      <c r="E3293">
        <v>8</v>
      </c>
    </row>
    <row r="3294" spans="4:5">
      <c r="D3294">
        <v>3282</v>
      </c>
      <c r="E3294">
        <v>54</v>
      </c>
    </row>
    <row r="3295" spans="4:5">
      <c r="D3295">
        <v>3283</v>
      </c>
      <c r="E3295">
        <v>22</v>
      </c>
    </row>
    <row r="3296" spans="4:5">
      <c r="D3296">
        <v>3284</v>
      </c>
      <c r="E3296">
        <v>56</v>
      </c>
    </row>
    <row r="3297" spans="4:5">
      <c r="D3297">
        <v>3285</v>
      </c>
      <c r="E3297">
        <v>69</v>
      </c>
    </row>
    <row r="3298" spans="4:5">
      <c r="D3298">
        <v>3286</v>
      </c>
      <c r="E3298">
        <v>12</v>
      </c>
    </row>
    <row r="3299" spans="4:5">
      <c r="D3299">
        <v>3287</v>
      </c>
      <c r="E3299">
        <v>33</v>
      </c>
    </row>
    <row r="3300" spans="4:5">
      <c r="D3300">
        <v>3288</v>
      </c>
      <c r="E3300">
        <v>52</v>
      </c>
    </row>
    <row r="3301" spans="4:5">
      <c r="D3301">
        <v>3289</v>
      </c>
      <c r="E3301">
        <v>42</v>
      </c>
    </row>
    <row r="3302" spans="4:5">
      <c r="D3302">
        <v>3290</v>
      </c>
      <c r="E3302">
        <v>52</v>
      </c>
    </row>
    <row r="3303" spans="4:5">
      <c r="D3303">
        <v>3291</v>
      </c>
      <c r="E3303">
        <v>53</v>
      </c>
    </row>
    <row r="3304" spans="4:5">
      <c r="D3304">
        <v>3292</v>
      </c>
      <c r="E3304">
        <v>60</v>
      </c>
    </row>
    <row r="3305" spans="4:5">
      <c r="D3305">
        <v>3293</v>
      </c>
      <c r="E3305">
        <v>64</v>
      </c>
    </row>
    <row r="3306" spans="4:5">
      <c r="D3306">
        <v>3294</v>
      </c>
      <c r="E3306">
        <v>38</v>
      </c>
    </row>
    <row r="3307" spans="4:5">
      <c r="D3307">
        <v>3295</v>
      </c>
      <c r="E3307">
        <v>47</v>
      </c>
    </row>
    <row r="3308" spans="4:5">
      <c r="D3308">
        <v>3296</v>
      </c>
      <c r="E3308">
        <v>66</v>
      </c>
    </row>
    <row r="3309" spans="4:5">
      <c r="D3309">
        <v>3297</v>
      </c>
      <c r="E3309">
        <v>11</v>
      </c>
    </row>
    <row r="3310" spans="4:5">
      <c r="D3310">
        <v>3298</v>
      </c>
      <c r="E3310">
        <v>0</v>
      </c>
    </row>
    <row r="3311" spans="4:5">
      <c r="D3311">
        <v>3299</v>
      </c>
      <c r="E3311">
        <v>24</v>
      </c>
    </row>
    <row r="3312" spans="4:5">
      <c r="D3312">
        <v>3300</v>
      </c>
      <c r="E3312">
        <v>48</v>
      </c>
    </row>
    <row r="3313" spans="4:5">
      <c r="D3313">
        <v>3301</v>
      </c>
      <c r="E3313">
        <v>0</v>
      </c>
    </row>
    <row r="3314" spans="4:5">
      <c r="D3314">
        <v>3302</v>
      </c>
      <c r="E3314">
        <v>13</v>
      </c>
    </row>
    <row r="3315" spans="4:5">
      <c r="D3315">
        <v>3303</v>
      </c>
      <c r="E3315">
        <v>8</v>
      </c>
    </row>
    <row r="3316" spans="4:5">
      <c r="D3316">
        <v>3304</v>
      </c>
      <c r="E3316">
        <v>27</v>
      </c>
    </row>
    <row r="3317" spans="4:5">
      <c r="D3317">
        <v>3305</v>
      </c>
      <c r="E3317">
        <v>37</v>
      </c>
    </row>
    <row r="3318" spans="4:5">
      <c r="D3318">
        <v>3306</v>
      </c>
      <c r="E3318">
        <v>78</v>
      </c>
    </row>
    <row r="3319" spans="4:5">
      <c r="D3319">
        <v>3307</v>
      </c>
      <c r="E3319">
        <v>56</v>
      </c>
    </row>
    <row r="3320" spans="4:5">
      <c r="D3320">
        <v>3308</v>
      </c>
      <c r="E3320">
        <v>49</v>
      </c>
    </row>
    <row r="3321" spans="4:5">
      <c r="D3321">
        <v>3309</v>
      </c>
      <c r="E3321">
        <v>26</v>
      </c>
    </row>
    <row r="3322" spans="4:5">
      <c r="D3322">
        <v>3310</v>
      </c>
      <c r="E3322">
        <v>46</v>
      </c>
    </row>
    <row r="3323" spans="4:5">
      <c r="D3323">
        <v>3311</v>
      </c>
      <c r="E3323">
        <v>54</v>
      </c>
    </row>
    <row r="3324" spans="4:5">
      <c r="D3324">
        <v>3312</v>
      </c>
      <c r="E3324">
        <v>5</v>
      </c>
    </row>
    <row r="3325" spans="4:5">
      <c r="D3325">
        <v>3313</v>
      </c>
      <c r="E3325">
        <v>10</v>
      </c>
    </row>
    <row r="3326" spans="4:5">
      <c r="D3326">
        <v>3314</v>
      </c>
      <c r="E3326">
        <v>84</v>
      </c>
    </row>
    <row r="3327" spans="4:5">
      <c r="D3327">
        <v>3315</v>
      </c>
      <c r="E3327">
        <v>32</v>
      </c>
    </row>
    <row r="3328" spans="4:5">
      <c r="D3328">
        <v>3316</v>
      </c>
      <c r="E3328">
        <v>11</v>
      </c>
    </row>
    <row r="3329" spans="4:5">
      <c r="D3329">
        <v>3317</v>
      </c>
      <c r="E3329">
        <v>76</v>
      </c>
    </row>
    <row r="3330" spans="4:5">
      <c r="D3330">
        <v>3318</v>
      </c>
      <c r="E3330">
        <v>61</v>
      </c>
    </row>
    <row r="3331" spans="4:5">
      <c r="D3331">
        <v>3319</v>
      </c>
      <c r="E3331">
        <v>3</v>
      </c>
    </row>
    <row r="3332" spans="4:5">
      <c r="D3332">
        <v>3320</v>
      </c>
      <c r="E3332">
        <v>54</v>
      </c>
    </row>
    <row r="3333" spans="4:5">
      <c r="D3333">
        <v>3321</v>
      </c>
      <c r="E3333">
        <v>69</v>
      </c>
    </row>
    <row r="3334" spans="4:5">
      <c r="D3334">
        <v>3322</v>
      </c>
      <c r="E3334">
        <v>28</v>
      </c>
    </row>
    <row r="3335" spans="4:5">
      <c r="D3335">
        <v>3323</v>
      </c>
      <c r="E3335">
        <v>15</v>
      </c>
    </row>
    <row r="3336" spans="4:5">
      <c r="D3336">
        <v>3324</v>
      </c>
      <c r="E3336">
        <v>5</v>
      </c>
    </row>
    <row r="3337" spans="4:5">
      <c r="D3337">
        <v>3325</v>
      </c>
      <c r="E3337">
        <v>14</v>
      </c>
    </row>
    <row r="3338" spans="4:5">
      <c r="D3338">
        <v>3326</v>
      </c>
      <c r="E3338">
        <v>29</v>
      </c>
    </row>
    <row r="3339" spans="4:5">
      <c r="D3339">
        <v>3327</v>
      </c>
      <c r="E3339">
        <v>18</v>
      </c>
    </row>
    <row r="3340" spans="4:5">
      <c r="D3340">
        <v>3328</v>
      </c>
      <c r="E3340">
        <v>33</v>
      </c>
    </row>
    <row r="3341" spans="4:5">
      <c r="D3341">
        <v>3329</v>
      </c>
      <c r="E3341">
        <v>49</v>
      </c>
    </row>
    <row r="3342" spans="4:5">
      <c r="D3342">
        <v>3330</v>
      </c>
      <c r="E3342">
        <v>77</v>
      </c>
    </row>
    <row r="3343" spans="4:5">
      <c r="D3343">
        <v>3331</v>
      </c>
      <c r="E3343">
        <v>64</v>
      </c>
    </row>
    <row r="3344" spans="4:5">
      <c r="D3344">
        <v>3332</v>
      </c>
      <c r="E3344">
        <v>40</v>
      </c>
    </row>
    <row r="3345" spans="4:5">
      <c r="D3345">
        <v>3333</v>
      </c>
      <c r="E3345">
        <v>29</v>
      </c>
    </row>
    <row r="3346" spans="4:5">
      <c r="D3346">
        <v>3334</v>
      </c>
      <c r="E3346">
        <v>11</v>
      </c>
    </row>
    <row r="3347" spans="4:5">
      <c r="D3347">
        <v>3335</v>
      </c>
      <c r="E3347">
        <v>46</v>
      </c>
    </row>
    <row r="3348" spans="4:5">
      <c r="D3348">
        <v>3336</v>
      </c>
      <c r="E3348">
        <v>3</v>
      </c>
    </row>
    <row r="3349" spans="4:5">
      <c r="D3349">
        <v>3337</v>
      </c>
      <c r="E3349">
        <v>57</v>
      </c>
    </row>
    <row r="3350" spans="4:5">
      <c r="D3350">
        <v>3338</v>
      </c>
      <c r="E3350">
        <v>25</v>
      </c>
    </row>
    <row r="3351" spans="4:5">
      <c r="D3351">
        <v>3339</v>
      </c>
      <c r="E3351">
        <v>47</v>
      </c>
    </row>
    <row r="3352" spans="4:5">
      <c r="D3352">
        <v>3340</v>
      </c>
      <c r="E3352">
        <v>87</v>
      </c>
    </row>
    <row r="3353" spans="4:5">
      <c r="D3353">
        <v>3341</v>
      </c>
      <c r="E3353">
        <v>28</v>
      </c>
    </row>
    <row r="3354" spans="4:5">
      <c r="D3354">
        <v>3342</v>
      </c>
      <c r="E3354">
        <v>77</v>
      </c>
    </row>
    <row r="3355" spans="4:5">
      <c r="D3355">
        <v>3343</v>
      </c>
      <c r="E3355">
        <v>11</v>
      </c>
    </row>
    <row r="3356" spans="4:5">
      <c r="D3356">
        <v>3344</v>
      </c>
      <c r="E3356">
        <v>69</v>
      </c>
    </row>
    <row r="3357" spans="4:5">
      <c r="D3357">
        <v>3345</v>
      </c>
      <c r="E3357">
        <v>59</v>
      </c>
    </row>
    <row r="3358" spans="4:5">
      <c r="D3358">
        <v>3346</v>
      </c>
      <c r="E3358">
        <v>61</v>
      </c>
    </row>
    <row r="3359" spans="4:5">
      <c r="D3359">
        <v>3347</v>
      </c>
      <c r="E3359">
        <v>0</v>
      </c>
    </row>
    <row r="3360" spans="4:5">
      <c r="D3360">
        <v>3348</v>
      </c>
      <c r="E3360">
        <v>20</v>
      </c>
    </row>
    <row r="3361" spans="4:5">
      <c r="D3361">
        <v>3349</v>
      </c>
      <c r="E3361">
        <v>10</v>
      </c>
    </row>
    <row r="3362" spans="4:5">
      <c r="D3362">
        <v>3350</v>
      </c>
      <c r="E3362">
        <v>62</v>
      </c>
    </row>
    <row r="3363" spans="4:5">
      <c r="D3363">
        <v>3351</v>
      </c>
      <c r="E3363">
        <v>55</v>
      </c>
    </row>
    <row r="3364" spans="4:5">
      <c r="D3364">
        <v>3352</v>
      </c>
      <c r="E3364">
        <v>46</v>
      </c>
    </row>
    <row r="3365" spans="4:5">
      <c r="D3365">
        <v>3353</v>
      </c>
      <c r="E3365">
        <v>67</v>
      </c>
    </row>
    <row r="3366" spans="4:5">
      <c r="D3366">
        <v>3354</v>
      </c>
      <c r="E3366">
        <v>63</v>
      </c>
    </row>
    <row r="3367" spans="4:5">
      <c r="D3367">
        <v>3355</v>
      </c>
      <c r="E3367">
        <v>54</v>
      </c>
    </row>
    <row r="3368" spans="4:5">
      <c r="D3368">
        <v>3356</v>
      </c>
      <c r="E3368">
        <v>1</v>
      </c>
    </row>
    <row r="3369" spans="4:5">
      <c r="D3369">
        <v>3357</v>
      </c>
      <c r="E3369">
        <v>40</v>
      </c>
    </row>
    <row r="3370" spans="4:5">
      <c r="D3370">
        <v>3358</v>
      </c>
      <c r="E3370">
        <v>19</v>
      </c>
    </row>
    <row r="3371" spans="4:5">
      <c r="D3371">
        <v>3359</v>
      </c>
      <c r="E3371">
        <v>71</v>
      </c>
    </row>
    <row r="3372" spans="4:5">
      <c r="D3372">
        <v>3360</v>
      </c>
      <c r="E3372">
        <v>17</v>
      </c>
    </row>
    <row r="3373" spans="4:5">
      <c r="D3373">
        <v>3361</v>
      </c>
      <c r="E3373">
        <v>76</v>
      </c>
    </row>
    <row r="3374" spans="4:5">
      <c r="D3374">
        <v>3362</v>
      </c>
      <c r="E3374">
        <v>84</v>
      </c>
    </row>
    <row r="3375" spans="4:5">
      <c r="D3375">
        <v>3363</v>
      </c>
      <c r="E3375">
        <v>15</v>
      </c>
    </row>
    <row r="3376" spans="4:5">
      <c r="D3376">
        <v>3364</v>
      </c>
      <c r="E3376">
        <v>61</v>
      </c>
    </row>
    <row r="3377" spans="4:5">
      <c r="D3377">
        <v>3365</v>
      </c>
      <c r="E3377">
        <v>54</v>
      </c>
    </row>
    <row r="3378" spans="4:5">
      <c r="D3378">
        <v>3366</v>
      </c>
      <c r="E3378">
        <v>41</v>
      </c>
    </row>
    <row r="3379" spans="4:5">
      <c r="D3379">
        <v>3367</v>
      </c>
      <c r="E3379">
        <v>41</v>
      </c>
    </row>
    <row r="3380" spans="4:5">
      <c r="D3380">
        <v>3368</v>
      </c>
      <c r="E3380">
        <v>14</v>
      </c>
    </row>
    <row r="3381" spans="4:5">
      <c r="D3381">
        <v>3369</v>
      </c>
      <c r="E3381">
        <v>77</v>
      </c>
    </row>
    <row r="3382" spans="4:5">
      <c r="D3382">
        <v>3370</v>
      </c>
      <c r="E3382">
        <v>16</v>
      </c>
    </row>
    <row r="3383" spans="4:5">
      <c r="D3383">
        <v>3371</v>
      </c>
      <c r="E3383">
        <v>65</v>
      </c>
    </row>
    <row r="3384" spans="4:5">
      <c r="D3384">
        <v>3372</v>
      </c>
      <c r="E3384">
        <v>46</v>
      </c>
    </row>
    <row r="3385" spans="4:5">
      <c r="D3385">
        <v>3373</v>
      </c>
      <c r="E3385">
        <v>11</v>
      </c>
    </row>
    <row r="3386" spans="4:5">
      <c r="D3386">
        <v>3374</v>
      </c>
      <c r="E3386">
        <v>40</v>
      </c>
    </row>
    <row r="3387" spans="4:5">
      <c r="D3387">
        <v>3375</v>
      </c>
      <c r="E3387">
        <v>47</v>
      </c>
    </row>
    <row r="3388" spans="4:5">
      <c r="D3388">
        <v>3376</v>
      </c>
      <c r="E3388">
        <v>50</v>
      </c>
    </row>
    <row r="3389" spans="4:5">
      <c r="D3389">
        <v>3377</v>
      </c>
      <c r="E3389">
        <v>51</v>
      </c>
    </row>
    <row r="3390" spans="4:5">
      <c r="D3390">
        <v>3378</v>
      </c>
      <c r="E3390">
        <v>47</v>
      </c>
    </row>
    <row r="3391" spans="4:5">
      <c r="D3391">
        <v>3379</v>
      </c>
      <c r="E3391">
        <v>71</v>
      </c>
    </row>
    <row r="3392" spans="4:5">
      <c r="D3392">
        <v>3380</v>
      </c>
      <c r="E3392">
        <v>78</v>
      </c>
    </row>
    <row r="3393" spans="4:5">
      <c r="D3393">
        <v>3381</v>
      </c>
      <c r="E3393">
        <v>16</v>
      </c>
    </row>
    <row r="3394" spans="4:5">
      <c r="D3394">
        <v>3382</v>
      </c>
      <c r="E3394">
        <v>54</v>
      </c>
    </row>
    <row r="3395" spans="4:5">
      <c r="D3395">
        <v>3383</v>
      </c>
      <c r="E3395">
        <v>63</v>
      </c>
    </row>
    <row r="3396" spans="4:5">
      <c r="D3396">
        <v>3384</v>
      </c>
      <c r="E3396">
        <v>16</v>
      </c>
    </row>
    <row r="3397" spans="4:5">
      <c r="D3397">
        <v>3385</v>
      </c>
      <c r="E3397">
        <v>24</v>
      </c>
    </row>
    <row r="3398" spans="4:5">
      <c r="D3398">
        <v>3386</v>
      </c>
      <c r="E3398">
        <v>62</v>
      </c>
    </row>
    <row r="3399" spans="4:5">
      <c r="D3399">
        <v>3387</v>
      </c>
      <c r="E3399">
        <v>63</v>
      </c>
    </row>
    <row r="3400" spans="4:5">
      <c r="D3400">
        <v>3388</v>
      </c>
      <c r="E3400">
        <v>65</v>
      </c>
    </row>
    <row r="3401" spans="4:5">
      <c r="D3401">
        <v>3389</v>
      </c>
      <c r="E3401">
        <v>8</v>
      </c>
    </row>
    <row r="3402" spans="4:5">
      <c r="D3402">
        <v>3390</v>
      </c>
      <c r="E3402">
        <v>0</v>
      </c>
    </row>
    <row r="3403" spans="4:5">
      <c r="D3403">
        <v>3391</v>
      </c>
      <c r="E3403">
        <v>0</v>
      </c>
    </row>
    <row r="3404" spans="4:5">
      <c r="D3404">
        <v>3392</v>
      </c>
      <c r="E3404">
        <v>42</v>
      </c>
    </row>
    <row r="3405" spans="4:5">
      <c r="D3405">
        <v>3393</v>
      </c>
      <c r="E3405">
        <v>54</v>
      </c>
    </row>
    <row r="3406" spans="4:5">
      <c r="D3406">
        <v>3394</v>
      </c>
      <c r="E3406">
        <v>13</v>
      </c>
    </row>
    <row r="3407" spans="4:5">
      <c r="D3407">
        <v>3395</v>
      </c>
      <c r="E3407">
        <v>46</v>
      </c>
    </row>
    <row r="3408" spans="4:5">
      <c r="D3408">
        <v>3396</v>
      </c>
      <c r="E3408">
        <v>7</v>
      </c>
    </row>
    <row r="3409" spans="4:5">
      <c r="D3409">
        <v>3397</v>
      </c>
      <c r="E3409">
        <v>21</v>
      </c>
    </row>
    <row r="3410" spans="4:5">
      <c r="D3410">
        <v>3398</v>
      </c>
      <c r="E3410">
        <v>5</v>
      </c>
    </row>
    <row r="3411" spans="4:5">
      <c r="D3411">
        <v>3399</v>
      </c>
      <c r="E3411">
        <v>25</v>
      </c>
    </row>
    <row r="3412" spans="4:5">
      <c r="D3412">
        <v>3400</v>
      </c>
      <c r="E3412">
        <v>23</v>
      </c>
    </row>
    <row r="3413" spans="4:5">
      <c r="D3413">
        <v>3401</v>
      </c>
      <c r="E3413">
        <v>19</v>
      </c>
    </row>
    <row r="3414" spans="4:5">
      <c r="D3414">
        <v>3402</v>
      </c>
      <c r="E3414">
        <v>5</v>
      </c>
    </row>
    <row r="3415" spans="4:5">
      <c r="D3415">
        <v>3403</v>
      </c>
      <c r="E3415">
        <v>84</v>
      </c>
    </row>
    <row r="3416" spans="4:5">
      <c r="D3416">
        <v>3404</v>
      </c>
      <c r="E3416">
        <v>13</v>
      </c>
    </row>
    <row r="3417" spans="4:5">
      <c r="D3417">
        <v>3405</v>
      </c>
      <c r="E3417">
        <v>56</v>
      </c>
    </row>
    <row r="3418" spans="4:5">
      <c r="D3418">
        <v>3406</v>
      </c>
      <c r="E3418">
        <v>5</v>
      </c>
    </row>
    <row r="3419" spans="4:5">
      <c r="D3419">
        <v>3407</v>
      </c>
      <c r="E3419">
        <v>43</v>
      </c>
    </row>
    <row r="3420" spans="4:5">
      <c r="D3420">
        <v>3408</v>
      </c>
      <c r="E3420">
        <v>29</v>
      </c>
    </row>
    <row r="3421" spans="4:5">
      <c r="D3421">
        <v>3409</v>
      </c>
      <c r="E3421">
        <v>8</v>
      </c>
    </row>
    <row r="3422" spans="4:5">
      <c r="D3422">
        <v>3410</v>
      </c>
      <c r="E3422">
        <v>28</v>
      </c>
    </row>
    <row r="3423" spans="4:5">
      <c r="D3423">
        <v>3411</v>
      </c>
      <c r="E3423">
        <v>33</v>
      </c>
    </row>
    <row r="3424" spans="4:5">
      <c r="D3424">
        <v>3412</v>
      </c>
      <c r="E3424">
        <v>53</v>
      </c>
    </row>
    <row r="3425" spans="4:5">
      <c r="D3425">
        <v>3413</v>
      </c>
      <c r="E3425">
        <v>50</v>
      </c>
    </row>
    <row r="3426" spans="4:5">
      <c r="D3426">
        <v>3414</v>
      </c>
      <c r="E3426">
        <v>40</v>
      </c>
    </row>
    <row r="3427" spans="4:5">
      <c r="D3427">
        <v>3415</v>
      </c>
      <c r="E3427">
        <v>24</v>
      </c>
    </row>
    <row r="3428" spans="4:5">
      <c r="D3428">
        <v>3416</v>
      </c>
      <c r="E3428">
        <v>3</v>
      </c>
    </row>
    <row r="3429" spans="4:5">
      <c r="D3429">
        <v>3417</v>
      </c>
      <c r="E3429">
        <v>29</v>
      </c>
    </row>
    <row r="3430" spans="4:5">
      <c r="D3430">
        <v>3418</v>
      </c>
      <c r="E3430">
        <v>67</v>
      </c>
    </row>
    <row r="3431" spans="4:5">
      <c r="D3431">
        <v>3419</v>
      </c>
      <c r="E3431">
        <v>7</v>
      </c>
    </row>
    <row r="3432" spans="4:5">
      <c r="D3432">
        <v>3420</v>
      </c>
      <c r="E3432">
        <v>71</v>
      </c>
    </row>
    <row r="3433" spans="4:5">
      <c r="D3433">
        <v>3421</v>
      </c>
      <c r="E3433">
        <v>7</v>
      </c>
    </row>
    <row r="3434" spans="4:5">
      <c r="D3434">
        <v>3422</v>
      </c>
      <c r="E3434">
        <v>45</v>
      </c>
    </row>
    <row r="3435" spans="4:5">
      <c r="D3435">
        <v>3423</v>
      </c>
      <c r="E3435">
        <v>77</v>
      </c>
    </row>
    <row r="3436" spans="4:5">
      <c r="D3436">
        <v>3424</v>
      </c>
      <c r="E3436">
        <v>23</v>
      </c>
    </row>
    <row r="3437" spans="4:5">
      <c r="D3437">
        <v>3425</v>
      </c>
      <c r="E3437">
        <v>89</v>
      </c>
    </row>
    <row r="3438" spans="4:5">
      <c r="D3438">
        <v>3426</v>
      </c>
      <c r="E3438">
        <v>62</v>
      </c>
    </row>
    <row r="3439" spans="4:5">
      <c r="D3439">
        <v>3427</v>
      </c>
      <c r="E3439">
        <v>11</v>
      </c>
    </row>
    <row r="3440" spans="4:5">
      <c r="D3440">
        <v>3428</v>
      </c>
      <c r="E3440">
        <v>39</v>
      </c>
    </row>
    <row r="3441" spans="4:5">
      <c r="D3441">
        <v>3429</v>
      </c>
      <c r="E3441">
        <v>30</v>
      </c>
    </row>
    <row r="3442" spans="4:5">
      <c r="D3442">
        <v>3430</v>
      </c>
      <c r="E3442">
        <v>54</v>
      </c>
    </row>
    <row r="3443" spans="4:5">
      <c r="D3443">
        <v>3431</v>
      </c>
      <c r="E3443">
        <v>33</v>
      </c>
    </row>
    <row r="3444" spans="4:5">
      <c r="D3444">
        <v>3432</v>
      </c>
      <c r="E3444">
        <v>0</v>
      </c>
    </row>
    <row r="3445" spans="4:5">
      <c r="D3445">
        <v>3433</v>
      </c>
      <c r="E3445">
        <v>85</v>
      </c>
    </row>
    <row r="3446" spans="4:5">
      <c r="D3446">
        <v>3434</v>
      </c>
      <c r="E3446">
        <v>83</v>
      </c>
    </row>
    <row r="3447" spans="4:5">
      <c r="D3447">
        <v>3435</v>
      </c>
      <c r="E3447">
        <v>38</v>
      </c>
    </row>
    <row r="3448" spans="4:5">
      <c r="D3448">
        <v>3436</v>
      </c>
      <c r="E3448">
        <v>56</v>
      </c>
    </row>
    <row r="3449" spans="4:5">
      <c r="D3449">
        <v>3437</v>
      </c>
      <c r="E3449">
        <v>25</v>
      </c>
    </row>
    <row r="3450" spans="4:5">
      <c r="D3450">
        <v>3438</v>
      </c>
      <c r="E3450">
        <v>26</v>
      </c>
    </row>
    <row r="3451" spans="4:5">
      <c r="D3451">
        <v>3439</v>
      </c>
      <c r="E3451">
        <v>23</v>
      </c>
    </row>
    <row r="3452" spans="4:5">
      <c r="D3452">
        <v>3440</v>
      </c>
      <c r="E3452">
        <v>21</v>
      </c>
    </row>
    <row r="3453" spans="4:5">
      <c r="D3453">
        <v>3441</v>
      </c>
      <c r="E3453">
        <v>2</v>
      </c>
    </row>
    <row r="3454" spans="4:5">
      <c r="D3454">
        <v>3442</v>
      </c>
      <c r="E3454">
        <v>43</v>
      </c>
    </row>
    <row r="3455" spans="4:5">
      <c r="D3455">
        <v>3443</v>
      </c>
      <c r="E3455">
        <v>46</v>
      </c>
    </row>
    <row r="3456" spans="4:5">
      <c r="D3456">
        <v>3444</v>
      </c>
      <c r="E3456">
        <v>9</v>
      </c>
    </row>
    <row r="3457" spans="4:5">
      <c r="D3457">
        <v>3445</v>
      </c>
      <c r="E3457">
        <v>51</v>
      </c>
    </row>
    <row r="3458" spans="4:5">
      <c r="D3458">
        <v>3446</v>
      </c>
      <c r="E3458">
        <v>6</v>
      </c>
    </row>
    <row r="3459" spans="4:5">
      <c r="D3459">
        <v>3447</v>
      </c>
      <c r="E3459">
        <v>38</v>
      </c>
    </row>
    <row r="3460" spans="4:5">
      <c r="D3460">
        <v>3448</v>
      </c>
      <c r="E3460">
        <v>34</v>
      </c>
    </row>
    <row r="3461" spans="4:5">
      <c r="D3461">
        <v>3449</v>
      </c>
      <c r="E3461">
        <v>23</v>
      </c>
    </row>
    <row r="3462" spans="4:5">
      <c r="D3462">
        <v>3450</v>
      </c>
      <c r="E3462">
        <v>29</v>
      </c>
    </row>
    <row r="3463" spans="4:5">
      <c r="D3463">
        <v>3451</v>
      </c>
      <c r="E3463">
        <v>47</v>
      </c>
    </row>
    <row r="3464" spans="4:5">
      <c r="D3464">
        <v>3452</v>
      </c>
      <c r="E3464">
        <v>39</v>
      </c>
    </row>
    <row r="3465" spans="4:5">
      <c r="D3465">
        <v>3453</v>
      </c>
      <c r="E3465">
        <v>66</v>
      </c>
    </row>
    <row r="3466" spans="4:5">
      <c r="D3466">
        <v>3454</v>
      </c>
      <c r="E3466">
        <v>53</v>
      </c>
    </row>
    <row r="3467" spans="4:5">
      <c r="D3467">
        <v>3455</v>
      </c>
      <c r="E3467">
        <v>56</v>
      </c>
    </row>
    <row r="3468" spans="4:5">
      <c r="D3468">
        <v>3456</v>
      </c>
      <c r="E3468">
        <v>10</v>
      </c>
    </row>
    <row r="3469" spans="4:5">
      <c r="D3469">
        <v>3457</v>
      </c>
      <c r="E3469">
        <v>62</v>
      </c>
    </row>
    <row r="3470" spans="4:5">
      <c r="D3470">
        <v>3458</v>
      </c>
      <c r="E3470">
        <v>2</v>
      </c>
    </row>
    <row r="3471" spans="4:5">
      <c r="D3471">
        <v>3459</v>
      </c>
      <c r="E3471">
        <v>52</v>
      </c>
    </row>
    <row r="3472" spans="4:5">
      <c r="D3472">
        <v>3460</v>
      </c>
      <c r="E3472">
        <v>9</v>
      </c>
    </row>
    <row r="3473" spans="4:5">
      <c r="D3473">
        <v>3461</v>
      </c>
      <c r="E3473">
        <v>57</v>
      </c>
    </row>
    <row r="3474" spans="4:5">
      <c r="D3474">
        <v>3462</v>
      </c>
      <c r="E3474">
        <v>6</v>
      </c>
    </row>
    <row r="3475" spans="4:5">
      <c r="D3475">
        <v>3463</v>
      </c>
      <c r="E3475">
        <v>40</v>
      </c>
    </row>
    <row r="3476" spans="4:5">
      <c r="D3476">
        <v>3464</v>
      </c>
      <c r="E3476">
        <v>4</v>
      </c>
    </row>
    <row r="3477" spans="4:5">
      <c r="D3477">
        <v>3465</v>
      </c>
      <c r="E3477">
        <v>44</v>
      </c>
    </row>
    <row r="3478" spans="4:5">
      <c r="D3478">
        <v>3466</v>
      </c>
      <c r="E3478">
        <v>35</v>
      </c>
    </row>
    <row r="3479" spans="4:5">
      <c r="D3479">
        <v>3467</v>
      </c>
      <c r="E3479">
        <v>74</v>
      </c>
    </row>
    <row r="3480" spans="4:5">
      <c r="D3480">
        <v>3468</v>
      </c>
      <c r="E3480">
        <v>0</v>
      </c>
    </row>
    <row r="3481" spans="4:5">
      <c r="D3481">
        <v>3469</v>
      </c>
      <c r="E3481">
        <v>81</v>
      </c>
    </row>
    <row r="3482" spans="4:5">
      <c r="D3482">
        <v>3470</v>
      </c>
      <c r="E3482">
        <v>7</v>
      </c>
    </row>
    <row r="3483" spans="4:5">
      <c r="D3483">
        <v>3471</v>
      </c>
      <c r="E3483">
        <v>11</v>
      </c>
    </row>
    <row r="3484" spans="4:5">
      <c r="D3484">
        <v>3472</v>
      </c>
      <c r="E3484">
        <v>62</v>
      </c>
    </row>
    <row r="3485" spans="4:5">
      <c r="D3485">
        <v>3473</v>
      </c>
      <c r="E3485">
        <v>60</v>
      </c>
    </row>
    <row r="3486" spans="4:5">
      <c r="D3486">
        <v>3474</v>
      </c>
      <c r="E3486">
        <v>58</v>
      </c>
    </row>
    <row r="3487" spans="4:5">
      <c r="D3487">
        <v>3475</v>
      </c>
      <c r="E3487">
        <v>41</v>
      </c>
    </row>
    <row r="3488" spans="4:5">
      <c r="D3488">
        <v>3476</v>
      </c>
      <c r="E3488">
        <v>53</v>
      </c>
    </row>
    <row r="3489" spans="4:5">
      <c r="D3489">
        <v>3477</v>
      </c>
      <c r="E3489">
        <v>27</v>
      </c>
    </row>
    <row r="3490" spans="4:5">
      <c r="D3490">
        <v>3478</v>
      </c>
      <c r="E3490">
        <v>38</v>
      </c>
    </row>
    <row r="3491" spans="4:5">
      <c r="D3491">
        <v>3479</v>
      </c>
      <c r="E3491">
        <v>32</v>
      </c>
    </row>
    <row r="3492" spans="4:5">
      <c r="D3492">
        <v>3480</v>
      </c>
      <c r="E3492">
        <v>31</v>
      </c>
    </row>
    <row r="3493" spans="4:5">
      <c r="D3493">
        <v>3481</v>
      </c>
      <c r="E3493">
        <v>35</v>
      </c>
    </row>
    <row r="3494" spans="4:5">
      <c r="D3494">
        <v>3482</v>
      </c>
      <c r="E3494">
        <v>22</v>
      </c>
    </row>
    <row r="3495" spans="4:5">
      <c r="D3495">
        <v>3483</v>
      </c>
      <c r="E3495">
        <v>54</v>
      </c>
    </row>
    <row r="3496" spans="4:5">
      <c r="D3496">
        <v>3484</v>
      </c>
      <c r="E3496">
        <v>44</v>
      </c>
    </row>
    <row r="3497" spans="4:5">
      <c r="D3497">
        <v>3485</v>
      </c>
      <c r="E3497">
        <v>9</v>
      </c>
    </row>
    <row r="3498" spans="4:5">
      <c r="D3498">
        <v>3486</v>
      </c>
      <c r="E3498">
        <v>56</v>
      </c>
    </row>
    <row r="3499" spans="4:5">
      <c r="D3499">
        <v>3487</v>
      </c>
      <c r="E3499">
        <v>73</v>
      </c>
    </row>
    <row r="3500" spans="4:5">
      <c r="D3500">
        <v>3488</v>
      </c>
      <c r="E3500">
        <v>21</v>
      </c>
    </row>
    <row r="3501" spans="4:5">
      <c r="D3501">
        <v>3489</v>
      </c>
      <c r="E3501">
        <v>36</v>
      </c>
    </row>
    <row r="3502" spans="4:5">
      <c r="D3502">
        <v>3490</v>
      </c>
      <c r="E3502">
        <v>62</v>
      </c>
    </row>
    <row r="3503" spans="4:5">
      <c r="D3503">
        <v>3491</v>
      </c>
      <c r="E3503">
        <v>88</v>
      </c>
    </row>
    <row r="3504" spans="4:5">
      <c r="D3504">
        <v>3492</v>
      </c>
      <c r="E3504">
        <v>64</v>
      </c>
    </row>
    <row r="3505" spans="4:5">
      <c r="D3505">
        <v>3493</v>
      </c>
      <c r="E3505">
        <v>25</v>
      </c>
    </row>
    <row r="3506" spans="4:5">
      <c r="D3506">
        <v>3494</v>
      </c>
      <c r="E3506">
        <v>2</v>
      </c>
    </row>
    <row r="3507" spans="4:5">
      <c r="D3507">
        <v>3495</v>
      </c>
      <c r="E3507">
        <v>38</v>
      </c>
    </row>
    <row r="3508" spans="4:5">
      <c r="D3508">
        <v>3496</v>
      </c>
      <c r="E3508">
        <v>64</v>
      </c>
    </row>
    <row r="3509" spans="4:5">
      <c r="D3509">
        <v>3497</v>
      </c>
      <c r="E3509">
        <v>28</v>
      </c>
    </row>
    <row r="3510" spans="4:5">
      <c r="D3510">
        <v>3498</v>
      </c>
      <c r="E3510">
        <v>88</v>
      </c>
    </row>
    <row r="3511" spans="4:5">
      <c r="D3511">
        <v>3499</v>
      </c>
      <c r="E3511">
        <v>58</v>
      </c>
    </row>
    <row r="3512" spans="4:5">
      <c r="D3512">
        <v>3500</v>
      </c>
      <c r="E3512">
        <v>23</v>
      </c>
    </row>
    <row r="3513" spans="4:5">
      <c r="D3513">
        <v>3501</v>
      </c>
      <c r="E3513">
        <v>40</v>
      </c>
    </row>
    <row r="3514" spans="4:5">
      <c r="D3514">
        <v>3502</v>
      </c>
      <c r="E3514">
        <v>10</v>
      </c>
    </row>
    <row r="3515" spans="4:5">
      <c r="D3515">
        <v>3503</v>
      </c>
      <c r="E3515">
        <v>1</v>
      </c>
    </row>
    <row r="3516" spans="4:5">
      <c r="D3516">
        <v>3504</v>
      </c>
      <c r="E3516">
        <v>8</v>
      </c>
    </row>
    <row r="3517" spans="4:5">
      <c r="D3517">
        <v>3505</v>
      </c>
      <c r="E3517">
        <v>32</v>
      </c>
    </row>
    <row r="3518" spans="4:5">
      <c r="D3518">
        <v>3506</v>
      </c>
      <c r="E3518">
        <v>60</v>
      </c>
    </row>
    <row r="3519" spans="4:5">
      <c r="D3519">
        <v>3507</v>
      </c>
      <c r="E3519">
        <v>78</v>
      </c>
    </row>
    <row r="3520" spans="4:5">
      <c r="D3520">
        <v>3508</v>
      </c>
      <c r="E3520">
        <v>20</v>
      </c>
    </row>
    <row r="3521" spans="4:5">
      <c r="D3521">
        <v>3509</v>
      </c>
      <c r="E3521">
        <v>11</v>
      </c>
    </row>
    <row r="3522" spans="4:5">
      <c r="D3522">
        <v>3510</v>
      </c>
      <c r="E3522">
        <v>28</v>
      </c>
    </row>
    <row r="3523" spans="4:5">
      <c r="D3523">
        <v>3511</v>
      </c>
      <c r="E3523">
        <v>74</v>
      </c>
    </row>
    <row r="3524" spans="4:5">
      <c r="D3524">
        <v>3512</v>
      </c>
      <c r="E3524">
        <v>58</v>
      </c>
    </row>
    <row r="3525" spans="4:5">
      <c r="D3525">
        <v>3513</v>
      </c>
      <c r="E3525">
        <v>57</v>
      </c>
    </row>
    <row r="3526" spans="4:5">
      <c r="D3526">
        <v>3514</v>
      </c>
      <c r="E3526">
        <v>23</v>
      </c>
    </row>
    <row r="3527" spans="4:5">
      <c r="D3527">
        <v>3515</v>
      </c>
      <c r="E3527">
        <v>1</v>
      </c>
    </row>
    <row r="3528" spans="4:5">
      <c r="D3528">
        <v>3516</v>
      </c>
      <c r="E3528">
        <v>78</v>
      </c>
    </row>
    <row r="3529" spans="4:5">
      <c r="D3529">
        <v>3517</v>
      </c>
      <c r="E3529">
        <v>0</v>
      </c>
    </row>
    <row r="3530" spans="4:5">
      <c r="D3530">
        <v>3518</v>
      </c>
      <c r="E3530">
        <v>20</v>
      </c>
    </row>
    <row r="3531" spans="4:5">
      <c r="D3531">
        <v>3519</v>
      </c>
      <c r="E3531">
        <v>12</v>
      </c>
    </row>
    <row r="3532" spans="4:5">
      <c r="D3532">
        <v>3520</v>
      </c>
      <c r="E3532">
        <v>25</v>
      </c>
    </row>
    <row r="3533" spans="4:5">
      <c r="D3533">
        <v>3521</v>
      </c>
      <c r="E3533">
        <v>57</v>
      </c>
    </row>
    <row r="3534" spans="4:5">
      <c r="D3534">
        <v>3522</v>
      </c>
      <c r="E3534">
        <v>25</v>
      </c>
    </row>
    <row r="3535" spans="4:5">
      <c r="D3535">
        <v>3523</v>
      </c>
      <c r="E3535">
        <v>60</v>
      </c>
    </row>
    <row r="3536" spans="4:5">
      <c r="D3536">
        <v>3524</v>
      </c>
      <c r="E3536">
        <v>83</v>
      </c>
    </row>
    <row r="3537" spans="4:5">
      <c r="D3537">
        <v>3525</v>
      </c>
      <c r="E3537">
        <v>24</v>
      </c>
    </row>
    <row r="3538" spans="4:5">
      <c r="D3538">
        <v>3526</v>
      </c>
      <c r="E3538">
        <v>2</v>
      </c>
    </row>
    <row r="3539" spans="4:5">
      <c r="D3539">
        <v>3527</v>
      </c>
      <c r="E3539">
        <v>13</v>
      </c>
    </row>
    <row r="3540" spans="4:5">
      <c r="D3540">
        <v>3528</v>
      </c>
      <c r="E3540">
        <v>9</v>
      </c>
    </row>
    <row r="3541" spans="4:5">
      <c r="D3541">
        <v>3529</v>
      </c>
      <c r="E3541">
        <v>83</v>
      </c>
    </row>
    <row r="3542" spans="4:5">
      <c r="D3542">
        <v>3530</v>
      </c>
      <c r="E3542">
        <v>3</v>
      </c>
    </row>
    <row r="3543" spans="4:5">
      <c r="D3543">
        <v>3531</v>
      </c>
      <c r="E3543">
        <v>49</v>
      </c>
    </row>
    <row r="3544" spans="4:5">
      <c r="D3544">
        <v>3532</v>
      </c>
      <c r="E3544">
        <v>89</v>
      </c>
    </row>
    <row r="3545" spans="4:5">
      <c r="D3545">
        <v>3533</v>
      </c>
      <c r="E3545">
        <v>59</v>
      </c>
    </row>
    <row r="3546" spans="4:5">
      <c r="D3546">
        <v>3534</v>
      </c>
      <c r="E3546">
        <v>85</v>
      </c>
    </row>
    <row r="3547" spans="4:5">
      <c r="D3547">
        <v>3535</v>
      </c>
      <c r="E3547">
        <v>52</v>
      </c>
    </row>
    <row r="3548" spans="4:5">
      <c r="D3548">
        <v>3536</v>
      </c>
      <c r="E3548">
        <v>57</v>
      </c>
    </row>
    <row r="3549" spans="4:5">
      <c r="D3549">
        <v>3537</v>
      </c>
      <c r="E3549">
        <v>57</v>
      </c>
    </row>
    <row r="3550" spans="4:5">
      <c r="D3550">
        <v>3538</v>
      </c>
      <c r="E3550">
        <v>12</v>
      </c>
    </row>
    <row r="3551" spans="4:5">
      <c r="D3551">
        <v>3539</v>
      </c>
      <c r="E3551">
        <v>25</v>
      </c>
    </row>
    <row r="3552" spans="4:5">
      <c r="D3552">
        <v>3540</v>
      </c>
      <c r="E3552">
        <v>8</v>
      </c>
    </row>
    <row r="3553" spans="4:5">
      <c r="D3553">
        <v>3541</v>
      </c>
      <c r="E3553">
        <v>31</v>
      </c>
    </row>
    <row r="3554" spans="4:5">
      <c r="D3554">
        <v>3542</v>
      </c>
      <c r="E3554">
        <v>53</v>
      </c>
    </row>
    <row r="3555" spans="4:5">
      <c r="D3555">
        <v>3543</v>
      </c>
      <c r="E3555">
        <v>6</v>
      </c>
    </row>
    <row r="3556" spans="4:5">
      <c r="D3556">
        <v>3544</v>
      </c>
      <c r="E3556">
        <v>71</v>
      </c>
    </row>
    <row r="3557" spans="4:5">
      <c r="D3557">
        <v>3545</v>
      </c>
      <c r="E3557">
        <v>6</v>
      </c>
    </row>
    <row r="3558" spans="4:5">
      <c r="D3558">
        <v>3546</v>
      </c>
      <c r="E3558">
        <v>5</v>
      </c>
    </row>
    <row r="3559" spans="4:5">
      <c r="D3559">
        <v>3547</v>
      </c>
      <c r="E3559">
        <v>5</v>
      </c>
    </row>
    <row r="3560" spans="4:5">
      <c r="D3560">
        <v>3548</v>
      </c>
      <c r="E3560">
        <v>29</v>
      </c>
    </row>
    <row r="3561" spans="4:5">
      <c r="D3561">
        <v>3549</v>
      </c>
      <c r="E3561">
        <v>11</v>
      </c>
    </row>
    <row r="3562" spans="4:5">
      <c r="D3562">
        <v>3550</v>
      </c>
      <c r="E3562">
        <v>75</v>
      </c>
    </row>
    <row r="3563" spans="4:5">
      <c r="D3563">
        <v>3551</v>
      </c>
      <c r="E3563">
        <v>31</v>
      </c>
    </row>
    <row r="3564" spans="4:5">
      <c r="D3564">
        <v>3552</v>
      </c>
      <c r="E3564">
        <v>60</v>
      </c>
    </row>
    <row r="3565" spans="4:5">
      <c r="D3565">
        <v>3553</v>
      </c>
      <c r="E3565">
        <v>3</v>
      </c>
    </row>
    <row r="3566" spans="4:5">
      <c r="D3566">
        <v>3554</v>
      </c>
      <c r="E3566">
        <v>16</v>
      </c>
    </row>
    <row r="3567" spans="4:5">
      <c r="D3567">
        <v>3555</v>
      </c>
      <c r="E3567">
        <v>33</v>
      </c>
    </row>
    <row r="3568" spans="4:5">
      <c r="D3568">
        <v>3556</v>
      </c>
      <c r="E3568">
        <v>53</v>
      </c>
    </row>
    <row r="3569" spans="4:5">
      <c r="D3569">
        <v>3557</v>
      </c>
      <c r="E3569">
        <v>2</v>
      </c>
    </row>
    <row r="3570" spans="4:5">
      <c r="D3570">
        <v>3558</v>
      </c>
      <c r="E3570">
        <v>46</v>
      </c>
    </row>
    <row r="3571" spans="4:5">
      <c r="D3571">
        <v>3559</v>
      </c>
      <c r="E3571">
        <v>36</v>
      </c>
    </row>
    <row r="3572" spans="4:5">
      <c r="D3572">
        <v>3560</v>
      </c>
      <c r="E3572">
        <v>42</v>
      </c>
    </row>
    <row r="3573" spans="4:5">
      <c r="D3573">
        <v>3561</v>
      </c>
      <c r="E3573">
        <v>62</v>
      </c>
    </row>
    <row r="3574" spans="4:5">
      <c r="D3574">
        <v>3562</v>
      </c>
      <c r="E3574">
        <v>32</v>
      </c>
    </row>
    <row r="3575" spans="4:5">
      <c r="D3575">
        <v>3563</v>
      </c>
      <c r="E3575">
        <v>0</v>
      </c>
    </row>
    <row r="3576" spans="4:5">
      <c r="D3576">
        <v>3564</v>
      </c>
      <c r="E3576">
        <v>40</v>
      </c>
    </row>
    <row r="3577" spans="4:5">
      <c r="D3577">
        <v>3565</v>
      </c>
      <c r="E3577">
        <v>1</v>
      </c>
    </row>
    <row r="3578" spans="4:5">
      <c r="D3578">
        <v>3566</v>
      </c>
      <c r="E3578">
        <v>89</v>
      </c>
    </row>
    <row r="3579" spans="4:5">
      <c r="D3579">
        <v>3567</v>
      </c>
      <c r="E3579">
        <v>78</v>
      </c>
    </row>
    <row r="3580" spans="4:5">
      <c r="D3580">
        <v>3568</v>
      </c>
      <c r="E3580">
        <v>56</v>
      </c>
    </row>
    <row r="3581" spans="4:5">
      <c r="D3581">
        <v>3569</v>
      </c>
      <c r="E3581">
        <v>44</v>
      </c>
    </row>
    <row r="3582" spans="4:5">
      <c r="D3582">
        <v>3570</v>
      </c>
      <c r="E3582">
        <v>17</v>
      </c>
    </row>
    <row r="3583" spans="4:5">
      <c r="D3583">
        <v>3571</v>
      </c>
      <c r="E3583">
        <v>39</v>
      </c>
    </row>
    <row r="3584" spans="4:5">
      <c r="D3584">
        <v>3572</v>
      </c>
      <c r="E3584">
        <v>52</v>
      </c>
    </row>
    <row r="3585" spans="4:5">
      <c r="D3585">
        <v>3573</v>
      </c>
      <c r="E3585">
        <v>54</v>
      </c>
    </row>
    <row r="3586" spans="4:5">
      <c r="D3586">
        <v>3574</v>
      </c>
      <c r="E3586">
        <v>58</v>
      </c>
    </row>
    <row r="3587" spans="4:5">
      <c r="D3587">
        <v>3575</v>
      </c>
      <c r="E3587">
        <v>11</v>
      </c>
    </row>
    <row r="3588" spans="4:5">
      <c r="D3588">
        <v>3576</v>
      </c>
      <c r="E3588">
        <v>76</v>
      </c>
    </row>
    <row r="3589" spans="4:5">
      <c r="D3589">
        <v>3577</v>
      </c>
      <c r="E3589">
        <v>22</v>
      </c>
    </row>
    <row r="3590" spans="4:5">
      <c r="D3590">
        <v>3578</v>
      </c>
      <c r="E3590">
        <v>20</v>
      </c>
    </row>
    <row r="3591" spans="4:5">
      <c r="D3591">
        <v>3579</v>
      </c>
      <c r="E3591">
        <v>52</v>
      </c>
    </row>
    <row r="3592" spans="4:5">
      <c r="D3592">
        <v>3580</v>
      </c>
      <c r="E3592">
        <v>44</v>
      </c>
    </row>
    <row r="3593" spans="4:5">
      <c r="D3593">
        <v>3581</v>
      </c>
      <c r="E3593">
        <v>30</v>
      </c>
    </row>
    <row r="3594" spans="4:5">
      <c r="D3594">
        <v>3582</v>
      </c>
      <c r="E3594">
        <v>56</v>
      </c>
    </row>
    <row r="3595" spans="4:5">
      <c r="D3595">
        <v>3583</v>
      </c>
      <c r="E3595">
        <v>70</v>
      </c>
    </row>
    <row r="3596" spans="4:5">
      <c r="D3596">
        <v>3584</v>
      </c>
      <c r="E3596">
        <v>47</v>
      </c>
    </row>
    <row r="3597" spans="4:5">
      <c r="D3597">
        <v>3585</v>
      </c>
      <c r="E3597">
        <v>55</v>
      </c>
    </row>
    <row r="3598" spans="4:5">
      <c r="D3598">
        <v>3586</v>
      </c>
      <c r="E3598">
        <v>46</v>
      </c>
    </row>
    <row r="3599" spans="4:5">
      <c r="D3599">
        <v>3587</v>
      </c>
      <c r="E3599">
        <v>90</v>
      </c>
    </row>
    <row r="3600" spans="4:5">
      <c r="D3600">
        <v>3588</v>
      </c>
      <c r="E3600">
        <v>22</v>
      </c>
    </row>
    <row r="3601" spans="4:5">
      <c r="D3601">
        <v>3589</v>
      </c>
      <c r="E3601">
        <v>37</v>
      </c>
    </row>
    <row r="3602" spans="4:5">
      <c r="D3602">
        <v>3590</v>
      </c>
      <c r="E3602">
        <v>34</v>
      </c>
    </row>
    <row r="3603" spans="4:5">
      <c r="D3603">
        <v>3591</v>
      </c>
      <c r="E3603">
        <v>31</v>
      </c>
    </row>
    <row r="3604" spans="4:5">
      <c r="D3604">
        <v>3592</v>
      </c>
      <c r="E3604">
        <v>11</v>
      </c>
    </row>
    <row r="3605" spans="4:5">
      <c r="D3605">
        <v>3593</v>
      </c>
      <c r="E3605">
        <v>0</v>
      </c>
    </row>
    <row r="3606" spans="4:5">
      <c r="D3606">
        <v>3594</v>
      </c>
      <c r="E3606">
        <v>13</v>
      </c>
    </row>
    <row r="3607" spans="4:5">
      <c r="D3607">
        <v>3595</v>
      </c>
      <c r="E3607">
        <v>17</v>
      </c>
    </row>
    <row r="3608" spans="4:5">
      <c r="D3608">
        <v>3596</v>
      </c>
      <c r="E3608">
        <v>24</v>
      </c>
    </row>
    <row r="3609" spans="4:5">
      <c r="D3609">
        <v>3597</v>
      </c>
      <c r="E3609">
        <v>63</v>
      </c>
    </row>
    <row r="3610" spans="4:5">
      <c r="D3610">
        <v>3598</v>
      </c>
      <c r="E3610">
        <v>17</v>
      </c>
    </row>
    <row r="3611" spans="4:5">
      <c r="D3611">
        <v>3599</v>
      </c>
      <c r="E3611">
        <v>19</v>
      </c>
    </row>
    <row r="3612" spans="4:5">
      <c r="D3612">
        <v>3600</v>
      </c>
      <c r="E3612">
        <v>19</v>
      </c>
    </row>
    <row r="3613" spans="4:5">
      <c r="D3613">
        <v>3601</v>
      </c>
      <c r="E3613">
        <v>45</v>
      </c>
    </row>
    <row r="3614" spans="4:5">
      <c r="D3614">
        <v>3602</v>
      </c>
      <c r="E3614">
        <v>33</v>
      </c>
    </row>
    <row r="3615" spans="4:5">
      <c r="D3615">
        <v>3603</v>
      </c>
      <c r="E3615">
        <v>33</v>
      </c>
    </row>
    <row r="3616" spans="4:5">
      <c r="D3616">
        <v>3604</v>
      </c>
      <c r="E3616">
        <v>63</v>
      </c>
    </row>
    <row r="3617" spans="4:5">
      <c r="D3617">
        <v>3605</v>
      </c>
      <c r="E3617">
        <v>36</v>
      </c>
    </row>
    <row r="3618" spans="4:5">
      <c r="D3618">
        <v>3606</v>
      </c>
      <c r="E3618">
        <v>83</v>
      </c>
    </row>
    <row r="3619" spans="4:5">
      <c r="D3619">
        <v>3607</v>
      </c>
      <c r="E3619">
        <v>62</v>
      </c>
    </row>
    <row r="3620" spans="4:5">
      <c r="D3620">
        <v>3608</v>
      </c>
      <c r="E3620">
        <v>62</v>
      </c>
    </row>
    <row r="3621" spans="4:5">
      <c r="D3621">
        <v>3609</v>
      </c>
      <c r="E3621">
        <v>10</v>
      </c>
    </row>
    <row r="3622" spans="4:5">
      <c r="D3622">
        <v>3610</v>
      </c>
      <c r="E3622">
        <v>64</v>
      </c>
    </row>
    <row r="3623" spans="4:5">
      <c r="D3623">
        <v>3611</v>
      </c>
      <c r="E3623">
        <v>57</v>
      </c>
    </row>
    <row r="3624" spans="4:5">
      <c r="D3624">
        <v>3612</v>
      </c>
      <c r="E3624">
        <v>32</v>
      </c>
    </row>
    <row r="3625" spans="4:5">
      <c r="D3625">
        <v>3613</v>
      </c>
      <c r="E3625">
        <v>12</v>
      </c>
    </row>
    <row r="3626" spans="4:5">
      <c r="D3626">
        <v>3614</v>
      </c>
      <c r="E3626">
        <v>63</v>
      </c>
    </row>
    <row r="3627" spans="4:5">
      <c r="D3627">
        <v>3615</v>
      </c>
      <c r="E3627">
        <v>25</v>
      </c>
    </row>
    <row r="3628" spans="4:5">
      <c r="D3628">
        <v>3616</v>
      </c>
      <c r="E3628">
        <v>2</v>
      </c>
    </row>
    <row r="3629" spans="4:5">
      <c r="D3629">
        <v>3617</v>
      </c>
      <c r="E3629">
        <v>21</v>
      </c>
    </row>
    <row r="3630" spans="4:5">
      <c r="D3630">
        <v>3618</v>
      </c>
      <c r="E3630">
        <v>26</v>
      </c>
    </row>
    <row r="3631" spans="4:5">
      <c r="D3631">
        <v>3619</v>
      </c>
      <c r="E3631">
        <v>48</v>
      </c>
    </row>
    <row r="3632" spans="4:5">
      <c r="D3632">
        <v>3620</v>
      </c>
      <c r="E3632">
        <v>6</v>
      </c>
    </row>
    <row r="3633" spans="4:5">
      <c r="D3633">
        <v>3621</v>
      </c>
      <c r="E3633">
        <v>38</v>
      </c>
    </row>
    <row r="3634" spans="4:5">
      <c r="D3634">
        <v>3622</v>
      </c>
      <c r="E3634">
        <v>43</v>
      </c>
    </row>
    <row r="3635" spans="4:5">
      <c r="D3635">
        <v>3623</v>
      </c>
      <c r="E3635">
        <v>69</v>
      </c>
    </row>
    <row r="3636" spans="4:5">
      <c r="D3636">
        <v>3624</v>
      </c>
      <c r="E3636">
        <v>16</v>
      </c>
    </row>
    <row r="3637" spans="4:5">
      <c r="D3637">
        <v>3625</v>
      </c>
      <c r="E3637">
        <v>28</v>
      </c>
    </row>
    <row r="3638" spans="4:5">
      <c r="D3638">
        <v>3626</v>
      </c>
      <c r="E3638">
        <v>38</v>
      </c>
    </row>
    <row r="3639" spans="4:5">
      <c r="D3639">
        <v>3627</v>
      </c>
      <c r="E3639">
        <v>63</v>
      </c>
    </row>
    <row r="3640" spans="4:5">
      <c r="D3640">
        <v>3628</v>
      </c>
      <c r="E3640">
        <v>24</v>
      </c>
    </row>
    <row r="3641" spans="4:5">
      <c r="D3641">
        <v>3629</v>
      </c>
      <c r="E3641">
        <v>39</v>
      </c>
    </row>
    <row r="3642" spans="4:5">
      <c r="D3642">
        <v>3630</v>
      </c>
      <c r="E3642">
        <v>45</v>
      </c>
    </row>
    <row r="3643" spans="4:5">
      <c r="D3643">
        <v>3631</v>
      </c>
      <c r="E3643">
        <v>35</v>
      </c>
    </row>
    <row r="3644" spans="4:5">
      <c r="D3644">
        <v>3632</v>
      </c>
      <c r="E3644">
        <v>72</v>
      </c>
    </row>
    <row r="3645" spans="4:5">
      <c r="D3645">
        <v>3633</v>
      </c>
      <c r="E3645">
        <v>49</v>
      </c>
    </row>
    <row r="3646" spans="4:5">
      <c r="D3646">
        <v>3634</v>
      </c>
      <c r="E3646">
        <v>46</v>
      </c>
    </row>
    <row r="3647" spans="4:5">
      <c r="D3647">
        <v>3635</v>
      </c>
      <c r="E3647">
        <v>60</v>
      </c>
    </row>
    <row r="3648" spans="4:5">
      <c r="D3648">
        <v>3636</v>
      </c>
      <c r="E3648">
        <v>23</v>
      </c>
    </row>
    <row r="3649" spans="4:5">
      <c r="D3649">
        <v>3637</v>
      </c>
      <c r="E3649">
        <v>51</v>
      </c>
    </row>
    <row r="3650" spans="4:5">
      <c r="D3650">
        <v>3638</v>
      </c>
      <c r="E3650">
        <v>40</v>
      </c>
    </row>
    <row r="3651" spans="4:5">
      <c r="D3651">
        <v>3639</v>
      </c>
      <c r="E3651">
        <v>68</v>
      </c>
    </row>
    <row r="3652" spans="4:5">
      <c r="D3652">
        <v>3640</v>
      </c>
      <c r="E3652">
        <v>66</v>
      </c>
    </row>
    <row r="3653" spans="4:5">
      <c r="D3653">
        <v>3641</v>
      </c>
      <c r="E3653">
        <v>42</v>
      </c>
    </row>
    <row r="3654" spans="4:5">
      <c r="D3654">
        <v>3642</v>
      </c>
      <c r="E3654">
        <v>88</v>
      </c>
    </row>
    <row r="3655" spans="4:5">
      <c r="D3655">
        <v>3643</v>
      </c>
      <c r="E3655">
        <v>10</v>
      </c>
    </row>
    <row r="3656" spans="4:5">
      <c r="D3656">
        <v>3644</v>
      </c>
      <c r="E3656">
        <v>83</v>
      </c>
    </row>
    <row r="3657" spans="4:5">
      <c r="D3657">
        <v>3645</v>
      </c>
      <c r="E3657">
        <v>82</v>
      </c>
    </row>
    <row r="3658" spans="4:5">
      <c r="D3658">
        <v>3646</v>
      </c>
      <c r="E3658">
        <v>61</v>
      </c>
    </row>
    <row r="3659" spans="4:5">
      <c r="D3659">
        <v>3647</v>
      </c>
      <c r="E3659">
        <v>50</v>
      </c>
    </row>
    <row r="3660" spans="4:5">
      <c r="D3660">
        <v>3648</v>
      </c>
      <c r="E3660">
        <v>45</v>
      </c>
    </row>
    <row r="3661" spans="4:5">
      <c r="D3661">
        <v>3649</v>
      </c>
      <c r="E3661">
        <v>49</v>
      </c>
    </row>
    <row r="3662" spans="4:5">
      <c r="D3662">
        <v>3650</v>
      </c>
      <c r="E3662">
        <v>24</v>
      </c>
    </row>
    <row r="3663" spans="4:5">
      <c r="D3663">
        <v>3651</v>
      </c>
      <c r="E3663">
        <v>47</v>
      </c>
    </row>
    <row r="3664" spans="4:5">
      <c r="D3664">
        <v>3652</v>
      </c>
      <c r="E3664">
        <v>52</v>
      </c>
    </row>
    <row r="3665" spans="4:5">
      <c r="D3665">
        <v>3653</v>
      </c>
      <c r="E3665">
        <v>23</v>
      </c>
    </row>
    <row r="3666" spans="4:5">
      <c r="D3666">
        <v>3654</v>
      </c>
      <c r="E3666">
        <v>22</v>
      </c>
    </row>
    <row r="3667" spans="4:5">
      <c r="D3667">
        <v>3655</v>
      </c>
      <c r="E3667">
        <v>51</v>
      </c>
    </row>
    <row r="3668" spans="4:5">
      <c r="D3668">
        <v>3656</v>
      </c>
      <c r="E3668">
        <v>13</v>
      </c>
    </row>
    <row r="3669" spans="4:5">
      <c r="D3669">
        <v>3657</v>
      </c>
      <c r="E3669">
        <v>18</v>
      </c>
    </row>
    <row r="3670" spans="4:5">
      <c r="D3670">
        <v>3658</v>
      </c>
      <c r="E3670">
        <v>47</v>
      </c>
    </row>
    <row r="3671" spans="4:5">
      <c r="D3671">
        <v>3659</v>
      </c>
      <c r="E3671">
        <v>60</v>
      </c>
    </row>
    <row r="3672" spans="4:5">
      <c r="D3672">
        <v>3660</v>
      </c>
      <c r="E3672">
        <v>16</v>
      </c>
    </row>
    <row r="3673" spans="4:5">
      <c r="D3673">
        <v>3661</v>
      </c>
      <c r="E3673">
        <v>55</v>
      </c>
    </row>
    <row r="3674" spans="4:5">
      <c r="D3674">
        <v>3662</v>
      </c>
      <c r="E3674">
        <v>15</v>
      </c>
    </row>
    <row r="3675" spans="4:5">
      <c r="D3675">
        <v>3663</v>
      </c>
      <c r="E3675">
        <v>29</v>
      </c>
    </row>
    <row r="3676" spans="4:5">
      <c r="D3676">
        <v>3664</v>
      </c>
      <c r="E3676">
        <v>24</v>
      </c>
    </row>
    <row r="3677" spans="4:5">
      <c r="D3677">
        <v>3665</v>
      </c>
      <c r="E3677">
        <v>41</v>
      </c>
    </row>
    <row r="3678" spans="4:5">
      <c r="D3678">
        <v>3666</v>
      </c>
      <c r="E3678">
        <v>32</v>
      </c>
    </row>
    <row r="3679" spans="4:5">
      <c r="D3679">
        <v>3667</v>
      </c>
      <c r="E3679">
        <v>16</v>
      </c>
    </row>
    <row r="3680" spans="4:5">
      <c r="D3680">
        <v>3668</v>
      </c>
      <c r="E3680">
        <v>57</v>
      </c>
    </row>
    <row r="3681" spans="4:5">
      <c r="D3681">
        <v>3669</v>
      </c>
      <c r="E3681">
        <v>41</v>
      </c>
    </row>
    <row r="3682" spans="4:5">
      <c r="D3682">
        <v>3670</v>
      </c>
      <c r="E3682">
        <v>66</v>
      </c>
    </row>
    <row r="3683" spans="4:5">
      <c r="D3683">
        <v>3671</v>
      </c>
      <c r="E3683">
        <v>16</v>
      </c>
    </row>
    <row r="3684" spans="4:5">
      <c r="D3684">
        <v>3672</v>
      </c>
      <c r="E3684">
        <v>37</v>
      </c>
    </row>
    <row r="3685" spans="4:5">
      <c r="D3685">
        <v>3673</v>
      </c>
      <c r="E3685">
        <v>72</v>
      </c>
    </row>
    <row r="3686" spans="4:5">
      <c r="D3686">
        <v>3674</v>
      </c>
      <c r="E3686">
        <v>53</v>
      </c>
    </row>
    <row r="3687" spans="4:5">
      <c r="D3687">
        <v>3675</v>
      </c>
      <c r="E3687">
        <v>32</v>
      </c>
    </row>
    <row r="3688" spans="4:5">
      <c r="D3688">
        <v>3676</v>
      </c>
      <c r="E3688">
        <v>48</v>
      </c>
    </row>
    <row r="3689" spans="4:5">
      <c r="D3689">
        <v>3677</v>
      </c>
      <c r="E3689">
        <v>69</v>
      </c>
    </row>
    <row r="3690" spans="4:5">
      <c r="D3690">
        <v>3678</v>
      </c>
      <c r="E3690">
        <v>8</v>
      </c>
    </row>
    <row r="3691" spans="4:5">
      <c r="D3691">
        <v>3679</v>
      </c>
      <c r="E3691">
        <v>11</v>
      </c>
    </row>
    <row r="3692" spans="4:5">
      <c r="D3692">
        <v>3680</v>
      </c>
      <c r="E3692">
        <v>80</v>
      </c>
    </row>
    <row r="3693" spans="4:5">
      <c r="D3693">
        <v>3681</v>
      </c>
      <c r="E3693">
        <v>35</v>
      </c>
    </row>
    <row r="3694" spans="4:5">
      <c r="D3694">
        <v>3682</v>
      </c>
      <c r="E3694">
        <v>90</v>
      </c>
    </row>
    <row r="3695" spans="4:5">
      <c r="D3695">
        <v>3683</v>
      </c>
      <c r="E3695">
        <v>5</v>
      </c>
    </row>
    <row r="3696" spans="4:5">
      <c r="D3696">
        <v>3684</v>
      </c>
      <c r="E3696">
        <v>38</v>
      </c>
    </row>
    <row r="3697" spans="4:5">
      <c r="D3697">
        <v>3685</v>
      </c>
      <c r="E3697">
        <v>4</v>
      </c>
    </row>
    <row r="3698" spans="4:5">
      <c r="D3698">
        <v>3686</v>
      </c>
      <c r="E3698">
        <v>45</v>
      </c>
    </row>
    <row r="3699" spans="4:5">
      <c r="D3699">
        <v>3687</v>
      </c>
      <c r="E3699">
        <v>0</v>
      </c>
    </row>
    <row r="3700" spans="4:5">
      <c r="D3700">
        <v>3688</v>
      </c>
      <c r="E3700">
        <v>31</v>
      </c>
    </row>
    <row r="3701" spans="4:5">
      <c r="D3701">
        <v>3689</v>
      </c>
      <c r="E3701">
        <v>87</v>
      </c>
    </row>
    <row r="3702" spans="4:5">
      <c r="D3702">
        <v>3690</v>
      </c>
      <c r="E3702">
        <v>26</v>
      </c>
    </row>
    <row r="3703" spans="4:5">
      <c r="D3703">
        <v>3691</v>
      </c>
      <c r="E3703">
        <v>57</v>
      </c>
    </row>
    <row r="3704" spans="4:5">
      <c r="D3704">
        <v>3692</v>
      </c>
      <c r="E3704">
        <v>55</v>
      </c>
    </row>
    <row r="3705" spans="4:5">
      <c r="D3705">
        <v>3693</v>
      </c>
      <c r="E3705">
        <v>73</v>
      </c>
    </row>
    <row r="3706" spans="4:5">
      <c r="D3706">
        <v>3694</v>
      </c>
      <c r="E3706">
        <v>53</v>
      </c>
    </row>
    <row r="3707" spans="4:5">
      <c r="D3707">
        <v>3695</v>
      </c>
      <c r="E3707">
        <v>35</v>
      </c>
    </row>
    <row r="3708" spans="4:5">
      <c r="D3708">
        <v>3696</v>
      </c>
      <c r="E3708">
        <v>30</v>
      </c>
    </row>
    <row r="3709" spans="4:5">
      <c r="D3709">
        <v>3697</v>
      </c>
      <c r="E3709">
        <v>63</v>
      </c>
    </row>
    <row r="3710" spans="4:5">
      <c r="D3710">
        <v>3698</v>
      </c>
      <c r="E3710">
        <v>10</v>
      </c>
    </row>
    <row r="3711" spans="4:5">
      <c r="D3711">
        <v>3699</v>
      </c>
      <c r="E3711">
        <v>52</v>
      </c>
    </row>
    <row r="3712" spans="4:5">
      <c r="D3712">
        <v>3700</v>
      </c>
      <c r="E3712">
        <v>81</v>
      </c>
    </row>
    <row r="3713" spans="4:5">
      <c r="D3713">
        <v>3701</v>
      </c>
      <c r="E3713">
        <v>14</v>
      </c>
    </row>
    <row r="3714" spans="4:5">
      <c r="D3714">
        <v>3702</v>
      </c>
      <c r="E3714">
        <v>2</v>
      </c>
    </row>
    <row r="3715" spans="4:5">
      <c r="D3715">
        <v>3703</v>
      </c>
      <c r="E3715">
        <v>24</v>
      </c>
    </row>
    <row r="3716" spans="4:5">
      <c r="D3716">
        <v>3704</v>
      </c>
      <c r="E3716">
        <v>25</v>
      </c>
    </row>
    <row r="3717" spans="4:5">
      <c r="D3717">
        <v>3705</v>
      </c>
      <c r="E3717">
        <v>28</v>
      </c>
    </row>
    <row r="3718" spans="4:5">
      <c r="D3718">
        <v>3706</v>
      </c>
      <c r="E3718">
        <v>42</v>
      </c>
    </row>
    <row r="3719" spans="4:5">
      <c r="D3719">
        <v>3707</v>
      </c>
      <c r="E3719">
        <v>12</v>
      </c>
    </row>
    <row r="3720" spans="4:5">
      <c r="D3720">
        <v>3708</v>
      </c>
      <c r="E3720">
        <v>3</v>
      </c>
    </row>
    <row r="3721" spans="4:5">
      <c r="D3721">
        <v>3709</v>
      </c>
      <c r="E3721">
        <v>51</v>
      </c>
    </row>
    <row r="3722" spans="4:5">
      <c r="D3722">
        <v>3710</v>
      </c>
      <c r="E3722">
        <v>26</v>
      </c>
    </row>
    <row r="3723" spans="4:5">
      <c r="D3723">
        <v>3711</v>
      </c>
      <c r="E3723">
        <v>11</v>
      </c>
    </row>
    <row r="3724" spans="4:5">
      <c r="D3724">
        <v>3712</v>
      </c>
      <c r="E3724">
        <v>28</v>
      </c>
    </row>
    <row r="3725" spans="4:5">
      <c r="D3725">
        <v>3713</v>
      </c>
      <c r="E3725">
        <v>10</v>
      </c>
    </row>
    <row r="3726" spans="4:5">
      <c r="D3726">
        <v>3714</v>
      </c>
      <c r="E3726">
        <v>13</v>
      </c>
    </row>
    <row r="3727" spans="4:5">
      <c r="D3727">
        <v>3715</v>
      </c>
      <c r="E3727">
        <v>29</v>
      </c>
    </row>
    <row r="3728" spans="4:5">
      <c r="D3728">
        <v>3716</v>
      </c>
      <c r="E3728">
        <v>71</v>
      </c>
    </row>
    <row r="3729" spans="4:5">
      <c r="D3729">
        <v>3717</v>
      </c>
      <c r="E3729">
        <v>26</v>
      </c>
    </row>
    <row r="3730" spans="4:5">
      <c r="D3730">
        <v>3718</v>
      </c>
      <c r="E3730">
        <v>21</v>
      </c>
    </row>
    <row r="3731" spans="4:5">
      <c r="D3731">
        <v>3719</v>
      </c>
      <c r="E3731">
        <v>40</v>
      </c>
    </row>
    <row r="3732" spans="4:5">
      <c r="D3732">
        <v>3720</v>
      </c>
      <c r="E3732">
        <v>9</v>
      </c>
    </row>
    <row r="3733" spans="4:5">
      <c r="D3733">
        <v>3721</v>
      </c>
      <c r="E3733">
        <v>73</v>
      </c>
    </row>
    <row r="3734" spans="4:5">
      <c r="D3734">
        <v>3722</v>
      </c>
      <c r="E3734">
        <v>80</v>
      </c>
    </row>
    <row r="3735" spans="4:5">
      <c r="D3735">
        <v>3723</v>
      </c>
      <c r="E3735">
        <v>46</v>
      </c>
    </row>
    <row r="3736" spans="4:5">
      <c r="D3736">
        <v>3724</v>
      </c>
      <c r="E3736">
        <v>19</v>
      </c>
    </row>
    <row r="3737" spans="4:5">
      <c r="D3737">
        <v>3725</v>
      </c>
      <c r="E3737">
        <v>46</v>
      </c>
    </row>
    <row r="3738" spans="4:5">
      <c r="D3738">
        <v>3726</v>
      </c>
      <c r="E3738">
        <v>7</v>
      </c>
    </row>
    <row r="3739" spans="4:5">
      <c r="D3739">
        <v>3727</v>
      </c>
      <c r="E3739">
        <v>8</v>
      </c>
    </row>
    <row r="3740" spans="4:5">
      <c r="D3740">
        <v>3728</v>
      </c>
      <c r="E3740">
        <v>90</v>
      </c>
    </row>
    <row r="3741" spans="4:5">
      <c r="D3741">
        <v>3729</v>
      </c>
      <c r="E3741">
        <v>39</v>
      </c>
    </row>
    <row r="3742" spans="4:5">
      <c r="D3742">
        <v>3730</v>
      </c>
      <c r="E3742">
        <v>48</v>
      </c>
    </row>
    <row r="3743" spans="4:5">
      <c r="D3743">
        <v>3731</v>
      </c>
      <c r="E3743">
        <v>55</v>
      </c>
    </row>
    <row r="3744" spans="4:5">
      <c r="D3744">
        <v>3732</v>
      </c>
      <c r="E3744">
        <v>87</v>
      </c>
    </row>
    <row r="3745" spans="4:5">
      <c r="D3745">
        <v>3733</v>
      </c>
      <c r="E3745">
        <v>16</v>
      </c>
    </row>
    <row r="3746" spans="4:5">
      <c r="D3746">
        <v>3734</v>
      </c>
      <c r="E3746">
        <v>79</v>
      </c>
    </row>
    <row r="3747" spans="4:5">
      <c r="D3747">
        <v>3735</v>
      </c>
      <c r="E3747">
        <v>65</v>
      </c>
    </row>
    <row r="3748" spans="4:5">
      <c r="D3748">
        <v>3736</v>
      </c>
      <c r="E3748">
        <v>35</v>
      </c>
    </row>
    <row r="3749" spans="4:5">
      <c r="D3749">
        <v>3737</v>
      </c>
      <c r="E3749">
        <v>46</v>
      </c>
    </row>
    <row r="3750" spans="4:5">
      <c r="D3750">
        <v>3738</v>
      </c>
      <c r="E3750">
        <v>47</v>
      </c>
    </row>
    <row r="3751" spans="4:5">
      <c r="D3751">
        <v>3739</v>
      </c>
      <c r="E3751">
        <v>2</v>
      </c>
    </row>
    <row r="3752" spans="4:5">
      <c r="D3752">
        <v>3740</v>
      </c>
      <c r="E3752">
        <v>80</v>
      </c>
    </row>
    <row r="3753" spans="4:5">
      <c r="D3753">
        <v>3741</v>
      </c>
      <c r="E3753">
        <v>37</v>
      </c>
    </row>
    <row r="3754" spans="4:5">
      <c r="D3754">
        <v>3742</v>
      </c>
      <c r="E3754">
        <v>50</v>
      </c>
    </row>
    <row r="3755" spans="4:5">
      <c r="D3755">
        <v>3743</v>
      </c>
      <c r="E3755">
        <v>81</v>
      </c>
    </row>
    <row r="3756" spans="4:5">
      <c r="D3756">
        <v>3744</v>
      </c>
      <c r="E3756">
        <v>74</v>
      </c>
    </row>
    <row r="3757" spans="4:5">
      <c r="D3757">
        <v>3745</v>
      </c>
      <c r="E3757">
        <v>12</v>
      </c>
    </row>
    <row r="3758" spans="4:5">
      <c r="D3758">
        <v>3746</v>
      </c>
      <c r="E3758">
        <v>59</v>
      </c>
    </row>
    <row r="3759" spans="4:5">
      <c r="D3759">
        <v>3747</v>
      </c>
      <c r="E3759">
        <v>83</v>
      </c>
    </row>
    <row r="3760" spans="4:5">
      <c r="D3760">
        <v>3748</v>
      </c>
      <c r="E3760">
        <v>41</v>
      </c>
    </row>
    <row r="3761" spans="4:5">
      <c r="D3761">
        <v>3749</v>
      </c>
      <c r="E3761">
        <v>39</v>
      </c>
    </row>
    <row r="3762" spans="4:5">
      <c r="D3762">
        <v>3750</v>
      </c>
      <c r="E3762">
        <v>58</v>
      </c>
    </row>
    <row r="3763" spans="4:5">
      <c r="D3763">
        <v>3751</v>
      </c>
      <c r="E3763">
        <v>59</v>
      </c>
    </row>
    <row r="3764" spans="4:5">
      <c r="D3764">
        <v>3752</v>
      </c>
      <c r="E3764">
        <v>56</v>
      </c>
    </row>
    <row r="3765" spans="4:5">
      <c r="D3765">
        <v>3753</v>
      </c>
      <c r="E3765">
        <v>45</v>
      </c>
    </row>
    <row r="3766" spans="4:5">
      <c r="D3766">
        <v>3754</v>
      </c>
      <c r="E3766">
        <v>71</v>
      </c>
    </row>
    <row r="3767" spans="4:5">
      <c r="D3767">
        <v>3755</v>
      </c>
      <c r="E3767">
        <v>57</v>
      </c>
    </row>
    <row r="3768" spans="4:5">
      <c r="D3768">
        <v>3756</v>
      </c>
      <c r="E3768">
        <v>51</v>
      </c>
    </row>
    <row r="3769" spans="4:5">
      <c r="D3769">
        <v>3757</v>
      </c>
      <c r="E3769">
        <v>65</v>
      </c>
    </row>
    <row r="3770" spans="4:5">
      <c r="D3770">
        <v>3758</v>
      </c>
      <c r="E3770">
        <v>56</v>
      </c>
    </row>
    <row r="3771" spans="4:5">
      <c r="D3771">
        <v>3759</v>
      </c>
      <c r="E3771">
        <v>13</v>
      </c>
    </row>
    <row r="3772" spans="4:5">
      <c r="D3772">
        <v>3760</v>
      </c>
      <c r="E3772">
        <v>72</v>
      </c>
    </row>
    <row r="3773" spans="4:5">
      <c r="D3773">
        <v>3761</v>
      </c>
      <c r="E3773">
        <v>30</v>
      </c>
    </row>
    <row r="3774" spans="4:5">
      <c r="D3774">
        <v>3762</v>
      </c>
      <c r="E3774">
        <v>82</v>
      </c>
    </row>
    <row r="3775" spans="4:5">
      <c r="D3775">
        <v>3763</v>
      </c>
      <c r="E3775">
        <v>14</v>
      </c>
    </row>
    <row r="3776" spans="4:5">
      <c r="D3776">
        <v>3764</v>
      </c>
      <c r="E3776">
        <v>62</v>
      </c>
    </row>
    <row r="3777" spans="4:5">
      <c r="D3777">
        <v>3765</v>
      </c>
      <c r="E3777">
        <v>5</v>
      </c>
    </row>
    <row r="3778" spans="4:5">
      <c r="D3778">
        <v>3766</v>
      </c>
      <c r="E3778">
        <v>33</v>
      </c>
    </row>
    <row r="3779" spans="4:5">
      <c r="D3779">
        <v>3767</v>
      </c>
      <c r="E3779">
        <v>58</v>
      </c>
    </row>
    <row r="3780" spans="4:5">
      <c r="D3780">
        <v>3768</v>
      </c>
      <c r="E3780">
        <v>61</v>
      </c>
    </row>
    <row r="3781" spans="4:5">
      <c r="D3781">
        <v>3769</v>
      </c>
      <c r="E3781">
        <v>19</v>
      </c>
    </row>
    <row r="3782" spans="4:5">
      <c r="D3782">
        <v>3770</v>
      </c>
      <c r="E3782">
        <v>48</v>
      </c>
    </row>
    <row r="3783" spans="4:5">
      <c r="D3783">
        <v>3771</v>
      </c>
      <c r="E3783">
        <v>20</v>
      </c>
    </row>
    <row r="3784" spans="4:5">
      <c r="D3784">
        <v>3772</v>
      </c>
      <c r="E3784">
        <v>68</v>
      </c>
    </row>
    <row r="3785" spans="4:5">
      <c r="D3785">
        <v>3773</v>
      </c>
      <c r="E3785">
        <v>4</v>
      </c>
    </row>
    <row r="3786" spans="4:5">
      <c r="D3786">
        <v>3774</v>
      </c>
      <c r="E3786">
        <v>41</v>
      </c>
    </row>
    <row r="3787" spans="4:5">
      <c r="D3787">
        <v>3775</v>
      </c>
      <c r="E3787">
        <v>13</v>
      </c>
    </row>
    <row r="3788" spans="4:5">
      <c r="D3788">
        <v>3776</v>
      </c>
      <c r="E3788">
        <v>11</v>
      </c>
    </row>
    <row r="3789" spans="4:5">
      <c r="D3789">
        <v>3777</v>
      </c>
      <c r="E3789">
        <v>86</v>
      </c>
    </row>
    <row r="3790" spans="4:5">
      <c r="D3790">
        <v>3778</v>
      </c>
      <c r="E3790">
        <v>23</v>
      </c>
    </row>
    <row r="3791" spans="4:5">
      <c r="D3791">
        <v>3779</v>
      </c>
      <c r="E3791">
        <v>20</v>
      </c>
    </row>
    <row r="3792" spans="4:5">
      <c r="D3792">
        <v>3780</v>
      </c>
      <c r="E3792">
        <v>26</v>
      </c>
    </row>
    <row r="3793" spans="4:5">
      <c r="D3793">
        <v>3781</v>
      </c>
      <c r="E3793">
        <v>49</v>
      </c>
    </row>
    <row r="3794" spans="4:5">
      <c r="D3794">
        <v>3782</v>
      </c>
      <c r="E3794">
        <v>59</v>
      </c>
    </row>
    <row r="3795" spans="4:5">
      <c r="D3795">
        <v>3783</v>
      </c>
      <c r="E3795">
        <v>78</v>
      </c>
    </row>
    <row r="3796" spans="4:5">
      <c r="D3796">
        <v>3784</v>
      </c>
      <c r="E3796">
        <v>5</v>
      </c>
    </row>
    <row r="3797" spans="4:5">
      <c r="D3797">
        <v>3785</v>
      </c>
      <c r="E3797">
        <v>27</v>
      </c>
    </row>
    <row r="3798" spans="4:5">
      <c r="D3798">
        <v>3786</v>
      </c>
      <c r="E3798">
        <v>85</v>
      </c>
    </row>
    <row r="3799" spans="4:5">
      <c r="D3799">
        <v>3787</v>
      </c>
      <c r="E3799">
        <v>21</v>
      </c>
    </row>
    <row r="3800" spans="4:5">
      <c r="D3800">
        <v>3788</v>
      </c>
      <c r="E3800">
        <v>44</v>
      </c>
    </row>
    <row r="3801" spans="4:5">
      <c r="D3801">
        <v>3789</v>
      </c>
      <c r="E3801">
        <v>52</v>
      </c>
    </row>
    <row r="3802" spans="4:5">
      <c r="D3802">
        <v>3790</v>
      </c>
      <c r="E3802">
        <v>13</v>
      </c>
    </row>
    <row r="3803" spans="4:5">
      <c r="D3803">
        <v>3791</v>
      </c>
      <c r="E3803">
        <v>45</v>
      </c>
    </row>
    <row r="3804" spans="4:5">
      <c r="D3804">
        <v>3792</v>
      </c>
      <c r="E3804">
        <v>86</v>
      </c>
    </row>
    <row r="3805" spans="4:5">
      <c r="D3805">
        <v>3793</v>
      </c>
      <c r="E3805">
        <v>90</v>
      </c>
    </row>
    <row r="3806" spans="4:5">
      <c r="D3806">
        <v>3794</v>
      </c>
      <c r="E3806">
        <v>34</v>
      </c>
    </row>
    <row r="3807" spans="4:5">
      <c r="D3807">
        <v>3795</v>
      </c>
      <c r="E3807">
        <v>1</v>
      </c>
    </row>
    <row r="3808" spans="4:5">
      <c r="D3808">
        <v>3796</v>
      </c>
      <c r="E3808">
        <v>58</v>
      </c>
    </row>
    <row r="3809" spans="4:5">
      <c r="D3809">
        <v>3797</v>
      </c>
      <c r="E3809">
        <v>26</v>
      </c>
    </row>
    <row r="3810" spans="4:5">
      <c r="D3810">
        <v>3798</v>
      </c>
      <c r="E3810">
        <v>28</v>
      </c>
    </row>
    <row r="3811" spans="4:5">
      <c r="D3811">
        <v>3799</v>
      </c>
      <c r="E3811">
        <v>75</v>
      </c>
    </row>
    <row r="3812" spans="4:5">
      <c r="D3812">
        <v>3800</v>
      </c>
      <c r="E3812">
        <v>12</v>
      </c>
    </row>
    <row r="3813" spans="4:5">
      <c r="D3813">
        <v>3801</v>
      </c>
      <c r="E3813">
        <v>41</v>
      </c>
    </row>
    <row r="3814" spans="4:5">
      <c r="D3814">
        <v>3802</v>
      </c>
      <c r="E3814">
        <v>9</v>
      </c>
    </row>
    <row r="3815" spans="4:5">
      <c r="D3815">
        <v>3803</v>
      </c>
      <c r="E3815">
        <v>21</v>
      </c>
    </row>
    <row r="3816" spans="4:5">
      <c r="D3816">
        <v>3804</v>
      </c>
      <c r="E3816">
        <v>56</v>
      </c>
    </row>
    <row r="3817" spans="4:5">
      <c r="D3817">
        <v>3805</v>
      </c>
      <c r="E3817">
        <v>60</v>
      </c>
    </row>
    <row r="3818" spans="4:5">
      <c r="D3818">
        <v>3806</v>
      </c>
      <c r="E3818">
        <v>48</v>
      </c>
    </row>
    <row r="3819" spans="4:5">
      <c r="D3819">
        <v>3807</v>
      </c>
      <c r="E3819">
        <v>36</v>
      </c>
    </row>
    <row r="3820" spans="4:5">
      <c r="D3820">
        <v>3808</v>
      </c>
      <c r="E3820">
        <v>16</v>
      </c>
    </row>
    <row r="3821" spans="4:5">
      <c r="D3821">
        <v>3809</v>
      </c>
      <c r="E3821">
        <v>21</v>
      </c>
    </row>
    <row r="3822" spans="4:5">
      <c r="D3822">
        <v>3810</v>
      </c>
      <c r="E3822">
        <v>17</v>
      </c>
    </row>
    <row r="3823" spans="4:5">
      <c r="D3823">
        <v>3811</v>
      </c>
      <c r="E3823">
        <v>17</v>
      </c>
    </row>
    <row r="3824" spans="4:5">
      <c r="D3824">
        <v>3812</v>
      </c>
      <c r="E3824">
        <v>54</v>
      </c>
    </row>
    <row r="3825" spans="4:5">
      <c r="D3825">
        <v>3813</v>
      </c>
      <c r="E3825">
        <v>23</v>
      </c>
    </row>
    <row r="3826" spans="4:5">
      <c r="D3826">
        <v>3814</v>
      </c>
      <c r="E3826">
        <v>38</v>
      </c>
    </row>
    <row r="3827" spans="4:5">
      <c r="D3827">
        <v>3815</v>
      </c>
      <c r="E3827">
        <v>54</v>
      </c>
    </row>
    <row r="3828" spans="4:5">
      <c r="D3828">
        <v>3816</v>
      </c>
      <c r="E3828">
        <v>60</v>
      </c>
    </row>
    <row r="3829" spans="4:5">
      <c r="D3829">
        <v>3817</v>
      </c>
      <c r="E3829">
        <v>71</v>
      </c>
    </row>
    <row r="3830" spans="4:5">
      <c r="D3830">
        <v>3818</v>
      </c>
      <c r="E3830">
        <v>87</v>
      </c>
    </row>
    <row r="3831" spans="4:5">
      <c r="D3831">
        <v>3819</v>
      </c>
      <c r="E3831">
        <v>75</v>
      </c>
    </row>
    <row r="3832" spans="4:5">
      <c r="D3832">
        <v>3820</v>
      </c>
      <c r="E3832">
        <v>29</v>
      </c>
    </row>
    <row r="3833" spans="4:5">
      <c r="D3833">
        <v>3821</v>
      </c>
      <c r="E3833">
        <v>59</v>
      </c>
    </row>
    <row r="3834" spans="4:5">
      <c r="D3834">
        <v>3822</v>
      </c>
      <c r="E3834">
        <v>15</v>
      </c>
    </row>
    <row r="3835" spans="4:5">
      <c r="D3835">
        <v>3823</v>
      </c>
      <c r="E3835">
        <v>1</v>
      </c>
    </row>
    <row r="3836" spans="4:5">
      <c r="D3836">
        <v>3824</v>
      </c>
      <c r="E3836">
        <v>27</v>
      </c>
    </row>
    <row r="3837" spans="4:5">
      <c r="D3837">
        <v>3825</v>
      </c>
      <c r="E3837">
        <v>20</v>
      </c>
    </row>
    <row r="3838" spans="4:5">
      <c r="D3838">
        <v>3826</v>
      </c>
      <c r="E3838">
        <v>22</v>
      </c>
    </row>
    <row r="3839" spans="4:5">
      <c r="D3839">
        <v>3827</v>
      </c>
      <c r="E3839">
        <v>61</v>
      </c>
    </row>
    <row r="3840" spans="4:5">
      <c r="D3840">
        <v>3828</v>
      </c>
      <c r="E3840">
        <v>71</v>
      </c>
    </row>
    <row r="3841" spans="4:5">
      <c r="D3841">
        <v>3829</v>
      </c>
      <c r="E3841">
        <v>0</v>
      </c>
    </row>
    <row r="3842" spans="4:5">
      <c r="D3842">
        <v>3830</v>
      </c>
      <c r="E3842">
        <v>56</v>
      </c>
    </row>
    <row r="3843" spans="4:5">
      <c r="D3843">
        <v>3831</v>
      </c>
      <c r="E3843">
        <v>31</v>
      </c>
    </row>
    <row r="3844" spans="4:5">
      <c r="D3844">
        <v>3832</v>
      </c>
      <c r="E3844">
        <v>38</v>
      </c>
    </row>
    <row r="3845" spans="4:5">
      <c r="D3845">
        <v>3833</v>
      </c>
      <c r="E3845">
        <v>4</v>
      </c>
    </row>
    <row r="3846" spans="4:5">
      <c r="D3846">
        <v>3834</v>
      </c>
      <c r="E3846">
        <v>37</v>
      </c>
    </row>
    <row r="3847" spans="4:5">
      <c r="D3847">
        <v>3835</v>
      </c>
      <c r="E3847">
        <v>89</v>
      </c>
    </row>
    <row r="3848" spans="4:5">
      <c r="D3848">
        <v>3836</v>
      </c>
      <c r="E3848">
        <v>53</v>
      </c>
    </row>
    <row r="3849" spans="4:5">
      <c r="D3849">
        <v>3837</v>
      </c>
      <c r="E3849">
        <v>61</v>
      </c>
    </row>
    <row r="3850" spans="4:5">
      <c r="D3850">
        <v>3838</v>
      </c>
      <c r="E3850">
        <v>33</v>
      </c>
    </row>
    <row r="3851" spans="4:5">
      <c r="D3851">
        <v>3839</v>
      </c>
      <c r="E3851">
        <v>2</v>
      </c>
    </row>
    <row r="3852" spans="4:5">
      <c r="D3852">
        <v>3840</v>
      </c>
      <c r="E3852">
        <v>27</v>
      </c>
    </row>
    <row r="3853" spans="4:5">
      <c r="D3853">
        <v>3841</v>
      </c>
      <c r="E3853">
        <v>46</v>
      </c>
    </row>
    <row r="3854" spans="4:5">
      <c r="D3854">
        <v>3842</v>
      </c>
      <c r="E3854">
        <v>76</v>
      </c>
    </row>
    <row r="3855" spans="4:5">
      <c r="D3855">
        <v>3843</v>
      </c>
      <c r="E3855">
        <v>5</v>
      </c>
    </row>
    <row r="3856" spans="4:5">
      <c r="D3856">
        <v>3844</v>
      </c>
      <c r="E3856">
        <v>47</v>
      </c>
    </row>
    <row r="3857" spans="4:5">
      <c r="D3857">
        <v>3845</v>
      </c>
      <c r="E3857">
        <v>42</v>
      </c>
    </row>
    <row r="3858" spans="4:5">
      <c r="D3858">
        <v>3846</v>
      </c>
      <c r="E3858">
        <v>59</v>
      </c>
    </row>
    <row r="3859" spans="4:5">
      <c r="D3859">
        <v>3847</v>
      </c>
      <c r="E3859">
        <v>30</v>
      </c>
    </row>
    <row r="3860" spans="4:5">
      <c r="D3860">
        <v>3848</v>
      </c>
      <c r="E3860">
        <v>19</v>
      </c>
    </row>
    <row r="3861" spans="4:5">
      <c r="D3861">
        <v>3849</v>
      </c>
      <c r="E3861">
        <v>86</v>
      </c>
    </row>
    <row r="3862" spans="4:5">
      <c r="D3862">
        <v>3850</v>
      </c>
      <c r="E3862">
        <v>53</v>
      </c>
    </row>
    <row r="3863" spans="4:5">
      <c r="D3863">
        <v>3851</v>
      </c>
      <c r="E3863">
        <v>54</v>
      </c>
    </row>
    <row r="3864" spans="4:5">
      <c r="D3864">
        <v>3852</v>
      </c>
      <c r="E3864">
        <v>78</v>
      </c>
    </row>
    <row r="3865" spans="4:5">
      <c r="D3865">
        <v>3853</v>
      </c>
      <c r="E3865">
        <v>26</v>
      </c>
    </row>
    <row r="3866" spans="4:5">
      <c r="D3866">
        <v>3854</v>
      </c>
      <c r="E3866">
        <v>66</v>
      </c>
    </row>
    <row r="3867" spans="4:5">
      <c r="D3867">
        <v>3855</v>
      </c>
      <c r="E3867">
        <v>40</v>
      </c>
    </row>
    <row r="3868" spans="4:5">
      <c r="D3868">
        <v>3856</v>
      </c>
      <c r="E3868">
        <v>15</v>
      </c>
    </row>
    <row r="3869" spans="4:5">
      <c r="D3869">
        <v>3857</v>
      </c>
      <c r="E3869">
        <v>20</v>
      </c>
    </row>
    <row r="3870" spans="4:5">
      <c r="D3870">
        <v>3858</v>
      </c>
      <c r="E3870">
        <v>54</v>
      </c>
    </row>
    <row r="3871" spans="4:5">
      <c r="D3871">
        <v>3859</v>
      </c>
      <c r="E3871">
        <v>27</v>
      </c>
    </row>
    <row r="3872" spans="4:5">
      <c r="D3872">
        <v>3860</v>
      </c>
      <c r="E3872">
        <v>69</v>
      </c>
    </row>
    <row r="3873" spans="4:5">
      <c r="D3873">
        <v>3861</v>
      </c>
      <c r="E3873">
        <v>88</v>
      </c>
    </row>
    <row r="3874" spans="4:5">
      <c r="D3874">
        <v>3862</v>
      </c>
      <c r="E3874">
        <v>79</v>
      </c>
    </row>
    <row r="3875" spans="4:5">
      <c r="D3875">
        <v>3863</v>
      </c>
      <c r="E3875">
        <v>26</v>
      </c>
    </row>
    <row r="3876" spans="4:5">
      <c r="D3876">
        <v>3864</v>
      </c>
      <c r="E3876">
        <v>25</v>
      </c>
    </row>
    <row r="3877" spans="4:5">
      <c r="D3877">
        <v>3865</v>
      </c>
      <c r="E3877">
        <v>5</v>
      </c>
    </row>
    <row r="3878" spans="4:5">
      <c r="D3878">
        <v>3866</v>
      </c>
      <c r="E3878">
        <v>46</v>
      </c>
    </row>
    <row r="3879" spans="4:5">
      <c r="D3879">
        <v>3867</v>
      </c>
      <c r="E3879">
        <v>65</v>
      </c>
    </row>
    <row r="3880" spans="4:5">
      <c r="D3880">
        <v>3868</v>
      </c>
      <c r="E3880">
        <v>41</v>
      </c>
    </row>
    <row r="3881" spans="4:5">
      <c r="D3881">
        <v>3869</v>
      </c>
      <c r="E3881">
        <v>10</v>
      </c>
    </row>
    <row r="3882" spans="4:5">
      <c r="D3882">
        <v>3870</v>
      </c>
      <c r="E3882">
        <v>78</v>
      </c>
    </row>
    <row r="3883" spans="4:5">
      <c r="D3883">
        <v>3871</v>
      </c>
      <c r="E3883">
        <v>34</v>
      </c>
    </row>
    <row r="3884" spans="4:5">
      <c r="D3884">
        <v>3872</v>
      </c>
      <c r="E3884">
        <v>54</v>
      </c>
    </row>
    <row r="3885" spans="4:5">
      <c r="D3885">
        <v>3873</v>
      </c>
      <c r="E3885">
        <v>5</v>
      </c>
    </row>
    <row r="3886" spans="4:5">
      <c r="D3886">
        <v>3874</v>
      </c>
      <c r="E3886">
        <v>31</v>
      </c>
    </row>
    <row r="3887" spans="4:5">
      <c r="D3887">
        <v>3875</v>
      </c>
      <c r="E3887">
        <v>79</v>
      </c>
    </row>
    <row r="3888" spans="4:5">
      <c r="D3888">
        <v>3876</v>
      </c>
      <c r="E3888">
        <v>41</v>
      </c>
    </row>
    <row r="3889" spans="4:5">
      <c r="D3889">
        <v>3877</v>
      </c>
      <c r="E3889">
        <v>5</v>
      </c>
    </row>
    <row r="3890" spans="4:5">
      <c r="D3890">
        <v>3878</v>
      </c>
      <c r="E3890">
        <v>31</v>
      </c>
    </row>
    <row r="3891" spans="4:5">
      <c r="D3891">
        <v>3879</v>
      </c>
      <c r="E3891">
        <v>45</v>
      </c>
    </row>
    <row r="3892" spans="4:5">
      <c r="D3892">
        <v>3880</v>
      </c>
      <c r="E3892">
        <v>65</v>
      </c>
    </row>
    <row r="3893" spans="4:5">
      <c r="D3893">
        <v>3881</v>
      </c>
      <c r="E3893">
        <v>45</v>
      </c>
    </row>
    <row r="3894" spans="4:5">
      <c r="D3894">
        <v>3882</v>
      </c>
      <c r="E3894">
        <v>38</v>
      </c>
    </row>
    <row r="3895" spans="4:5">
      <c r="D3895">
        <v>3883</v>
      </c>
      <c r="E3895">
        <v>54</v>
      </c>
    </row>
    <row r="3896" spans="4:5">
      <c r="D3896">
        <v>3884</v>
      </c>
      <c r="E3896">
        <v>81</v>
      </c>
    </row>
    <row r="3897" spans="4:5">
      <c r="D3897">
        <v>3885</v>
      </c>
      <c r="E3897">
        <v>64</v>
      </c>
    </row>
    <row r="3898" spans="4:5">
      <c r="D3898">
        <v>3886</v>
      </c>
      <c r="E3898">
        <v>54</v>
      </c>
    </row>
    <row r="3899" spans="4:5">
      <c r="D3899">
        <v>3887</v>
      </c>
      <c r="E3899">
        <v>19</v>
      </c>
    </row>
    <row r="3900" spans="4:5">
      <c r="D3900">
        <v>3888</v>
      </c>
      <c r="E3900">
        <v>8</v>
      </c>
    </row>
    <row r="3901" spans="4:5">
      <c r="D3901">
        <v>3889</v>
      </c>
      <c r="E3901">
        <v>70</v>
      </c>
    </row>
    <row r="3902" spans="4:5">
      <c r="D3902">
        <v>3890</v>
      </c>
      <c r="E3902">
        <v>51</v>
      </c>
    </row>
    <row r="3903" spans="4:5">
      <c r="D3903">
        <v>3891</v>
      </c>
      <c r="E3903">
        <v>31</v>
      </c>
    </row>
    <row r="3904" spans="4:5">
      <c r="D3904">
        <v>3892</v>
      </c>
      <c r="E3904">
        <v>10</v>
      </c>
    </row>
    <row r="3905" spans="4:5">
      <c r="D3905">
        <v>3893</v>
      </c>
      <c r="E3905">
        <v>22</v>
      </c>
    </row>
    <row r="3906" spans="4:5">
      <c r="D3906">
        <v>3894</v>
      </c>
      <c r="E3906">
        <v>34</v>
      </c>
    </row>
    <row r="3907" spans="4:5">
      <c r="D3907">
        <v>3895</v>
      </c>
      <c r="E3907">
        <v>39</v>
      </c>
    </row>
    <row r="3908" spans="4:5">
      <c r="D3908">
        <v>3896</v>
      </c>
      <c r="E3908">
        <v>4</v>
      </c>
    </row>
    <row r="3909" spans="4:5">
      <c r="D3909">
        <v>3897</v>
      </c>
      <c r="E3909">
        <v>15</v>
      </c>
    </row>
    <row r="3910" spans="4:5">
      <c r="D3910">
        <v>3898</v>
      </c>
      <c r="E3910">
        <v>43</v>
      </c>
    </row>
    <row r="3911" spans="4:5">
      <c r="D3911">
        <v>3899</v>
      </c>
      <c r="E3911">
        <v>32</v>
      </c>
    </row>
    <row r="3912" spans="4:5">
      <c r="D3912">
        <v>3900</v>
      </c>
      <c r="E3912">
        <v>31</v>
      </c>
    </row>
    <row r="3913" spans="4:5">
      <c r="D3913">
        <v>3901</v>
      </c>
      <c r="E3913">
        <v>26</v>
      </c>
    </row>
    <row r="3914" spans="4:5">
      <c r="D3914">
        <v>3902</v>
      </c>
      <c r="E3914">
        <v>5</v>
      </c>
    </row>
    <row r="3915" spans="4:5">
      <c r="D3915">
        <v>3903</v>
      </c>
      <c r="E3915">
        <v>49</v>
      </c>
    </row>
    <row r="3916" spans="4:5">
      <c r="D3916">
        <v>3904</v>
      </c>
      <c r="E3916">
        <v>26</v>
      </c>
    </row>
    <row r="3917" spans="4:5">
      <c r="D3917">
        <v>3905</v>
      </c>
      <c r="E3917">
        <v>3</v>
      </c>
    </row>
    <row r="3918" spans="4:5">
      <c r="D3918">
        <v>3906</v>
      </c>
      <c r="E3918">
        <v>18</v>
      </c>
    </row>
    <row r="3919" spans="4:5">
      <c r="D3919">
        <v>3907</v>
      </c>
      <c r="E3919">
        <v>53</v>
      </c>
    </row>
    <row r="3920" spans="4:5">
      <c r="D3920">
        <v>3908</v>
      </c>
      <c r="E3920">
        <v>22</v>
      </c>
    </row>
    <row r="3921" spans="4:5">
      <c r="D3921">
        <v>3909</v>
      </c>
      <c r="E3921">
        <v>2</v>
      </c>
    </row>
    <row r="3922" spans="4:5">
      <c r="D3922">
        <v>3910</v>
      </c>
      <c r="E3922">
        <v>0</v>
      </c>
    </row>
    <row r="3923" spans="4:5">
      <c r="D3923">
        <v>3911</v>
      </c>
      <c r="E3923">
        <v>69</v>
      </c>
    </row>
    <row r="3924" spans="4:5">
      <c r="D3924">
        <v>3912</v>
      </c>
      <c r="E3924">
        <v>20</v>
      </c>
    </row>
    <row r="3925" spans="4:5">
      <c r="D3925">
        <v>3913</v>
      </c>
      <c r="E3925">
        <v>50</v>
      </c>
    </row>
    <row r="3926" spans="4:5">
      <c r="D3926">
        <v>3914</v>
      </c>
      <c r="E3926">
        <v>4</v>
      </c>
    </row>
    <row r="3927" spans="4:5">
      <c r="D3927">
        <v>3915</v>
      </c>
      <c r="E3927">
        <v>28</v>
      </c>
    </row>
    <row r="3928" spans="4:5">
      <c r="D3928">
        <v>3916</v>
      </c>
      <c r="E3928">
        <v>15</v>
      </c>
    </row>
    <row r="3929" spans="4:5">
      <c r="D3929">
        <v>3917</v>
      </c>
      <c r="E3929">
        <v>61</v>
      </c>
    </row>
    <row r="3930" spans="4:5">
      <c r="D3930">
        <v>3918</v>
      </c>
      <c r="E3930">
        <v>2</v>
      </c>
    </row>
    <row r="3931" spans="4:5">
      <c r="D3931">
        <v>3919</v>
      </c>
      <c r="E3931">
        <v>42</v>
      </c>
    </row>
    <row r="3932" spans="4:5">
      <c r="D3932">
        <v>3920</v>
      </c>
      <c r="E3932">
        <v>45</v>
      </c>
    </row>
    <row r="3933" spans="4:5">
      <c r="D3933">
        <v>3921</v>
      </c>
      <c r="E3933">
        <v>30</v>
      </c>
    </row>
    <row r="3934" spans="4:5">
      <c r="D3934">
        <v>3922</v>
      </c>
      <c r="E3934">
        <v>4</v>
      </c>
    </row>
    <row r="3935" spans="4:5">
      <c r="D3935">
        <v>3923</v>
      </c>
      <c r="E3935">
        <v>61</v>
      </c>
    </row>
    <row r="3936" spans="4:5">
      <c r="D3936">
        <v>3924</v>
      </c>
      <c r="E3936">
        <v>13</v>
      </c>
    </row>
    <row r="3937" spans="4:5">
      <c r="D3937">
        <v>3925</v>
      </c>
      <c r="E3937">
        <v>64</v>
      </c>
    </row>
    <row r="3938" spans="4:5">
      <c r="D3938">
        <v>3926</v>
      </c>
      <c r="E3938">
        <v>27</v>
      </c>
    </row>
    <row r="3939" spans="4:5">
      <c r="D3939">
        <v>3927</v>
      </c>
      <c r="E3939">
        <v>9</v>
      </c>
    </row>
    <row r="3940" spans="4:5">
      <c r="D3940">
        <v>3928</v>
      </c>
      <c r="E3940">
        <v>80</v>
      </c>
    </row>
    <row r="3941" spans="4:5">
      <c r="D3941">
        <v>3929</v>
      </c>
      <c r="E3941">
        <v>34</v>
      </c>
    </row>
    <row r="3942" spans="4:5">
      <c r="D3942">
        <v>3930</v>
      </c>
      <c r="E3942">
        <v>63</v>
      </c>
    </row>
    <row r="3943" spans="4:5">
      <c r="D3943">
        <v>3931</v>
      </c>
      <c r="E3943">
        <v>5</v>
      </c>
    </row>
    <row r="3944" spans="4:5">
      <c r="D3944">
        <v>3932</v>
      </c>
      <c r="E3944">
        <v>36</v>
      </c>
    </row>
    <row r="3945" spans="4:5">
      <c r="D3945">
        <v>3933</v>
      </c>
      <c r="E3945">
        <v>10</v>
      </c>
    </row>
    <row r="3946" spans="4:5">
      <c r="D3946">
        <v>3934</v>
      </c>
      <c r="E3946">
        <v>8</v>
      </c>
    </row>
    <row r="3947" spans="4:5">
      <c r="D3947">
        <v>3935</v>
      </c>
      <c r="E3947">
        <v>49</v>
      </c>
    </row>
    <row r="3948" spans="4:5">
      <c r="D3948">
        <v>3936</v>
      </c>
      <c r="E3948">
        <v>12</v>
      </c>
    </row>
    <row r="3949" spans="4:5">
      <c r="D3949">
        <v>3937</v>
      </c>
      <c r="E3949">
        <v>54</v>
      </c>
    </row>
    <row r="3950" spans="4:5">
      <c r="D3950">
        <v>3938</v>
      </c>
      <c r="E3950">
        <v>20</v>
      </c>
    </row>
    <row r="3951" spans="4:5">
      <c r="D3951">
        <v>3939</v>
      </c>
      <c r="E3951">
        <v>24</v>
      </c>
    </row>
    <row r="3952" spans="4:5">
      <c r="D3952">
        <v>3940</v>
      </c>
      <c r="E3952">
        <v>22</v>
      </c>
    </row>
    <row r="3953" spans="4:5">
      <c r="D3953">
        <v>3941</v>
      </c>
      <c r="E3953">
        <v>11</v>
      </c>
    </row>
    <row r="3954" spans="4:5">
      <c r="D3954">
        <v>3942</v>
      </c>
      <c r="E3954">
        <v>25</v>
      </c>
    </row>
    <row r="3955" spans="4:5">
      <c r="D3955">
        <v>3943</v>
      </c>
      <c r="E3955">
        <v>71</v>
      </c>
    </row>
    <row r="3956" spans="4:5">
      <c r="D3956">
        <v>3944</v>
      </c>
      <c r="E3956">
        <v>88</v>
      </c>
    </row>
    <row r="3957" spans="4:5">
      <c r="D3957">
        <v>3945</v>
      </c>
      <c r="E3957">
        <v>60</v>
      </c>
    </row>
    <row r="3958" spans="4:5">
      <c r="D3958">
        <v>3946</v>
      </c>
      <c r="E3958">
        <v>2</v>
      </c>
    </row>
    <row r="3959" spans="4:5">
      <c r="D3959">
        <v>3947</v>
      </c>
      <c r="E3959">
        <v>77</v>
      </c>
    </row>
    <row r="3960" spans="4:5">
      <c r="D3960">
        <v>3948</v>
      </c>
      <c r="E3960">
        <v>40</v>
      </c>
    </row>
    <row r="3961" spans="4:5">
      <c r="D3961">
        <v>3949</v>
      </c>
      <c r="E3961">
        <v>44</v>
      </c>
    </row>
    <row r="3962" spans="4:5">
      <c r="D3962">
        <v>3950</v>
      </c>
      <c r="E3962">
        <v>54</v>
      </c>
    </row>
    <row r="3963" spans="4:5">
      <c r="D3963">
        <v>3951</v>
      </c>
      <c r="E3963">
        <v>36</v>
      </c>
    </row>
    <row r="3964" spans="4:5">
      <c r="D3964">
        <v>3952</v>
      </c>
      <c r="E3964">
        <v>8</v>
      </c>
    </row>
    <row r="3965" spans="4:5">
      <c r="D3965">
        <v>3953</v>
      </c>
      <c r="E3965">
        <v>4</v>
      </c>
    </row>
    <row r="3966" spans="4:5">
      <c r="D3966">
        <v>3954</v>
      </c>
      <c r="E3966">
        <v>42</v>
      </c>
    </row>
    <row r="3967" spans="4:5">
      <c r="D3967">
        <v>3955</v>
      </c>
      <c r="E3967">
        <v>53</v>
      </c>
    </row>
    <row r="3968" spans="4:5">
      <c r="D3968">
        <v>3956</v>
      </c>
      <c r="E3968">
        <v>35</v>
      </c>
    </row>
    <row r="3969" spans="4:5">
      <c r="D3969">
        <v>3957</v>
      </c>
      <c r="E3969">
        <v>29</v>
      </c>
    </row>
    <row r="3970" spans="4:5">
      <c r="D3970">
        <v>3958</v>
      </c>
      <c r="E3970">
        <v>54</v>
      </c>
    </row>
    <row r="3971" spans="4:5">
      <c r="D3971">
        <v>3959</v>
      </c>
      <c r="E3971">
        <v>53</v>
      </c>
    </row>
    <row r="3972" spans="4:5">
      <c r="D3972">
        <v>3960</v>
      </c>
      <c r="E3972">
        <v>60</v>
      </c>
    </row>
    <row r="3973" spans="4:5">
      <c r="D3973">
        <v>3961</v>
      </c>
      <c r="E3973">
        <v>29</v>
      </c>
    </row>
    <row r="3974" spans="4:5">
      <c r="D3974">
        <v>3962</v>
      </c>
      <c r="E3974">
        <v>43</v>
      </c>
    </row>
    <row r="3975" spans="4:5">
      <c r="D3975">
        <v>3963</v>
      </c>
      <c r="E3975">
        <v>48</v>
      </c>
    </row>
    <row r="3976" spans="4:5">
      <c r="D3976">
        <v>3964</v>
      </c>
      <c r="E3976">
        <v>55</v>
      </c>
    </row>
    <row r="3977" spans="4:5">
      <c r="D3977">
        <v>3965</v>
      </c>
      <c r="E3977">
        <v>6</v>
      </c>
    </row>
    <row r="3978" spans="4:5">
      <c r="D3978">
        <v>3966</v>
      </c>
      <c r="E3978">
        <v>46</v>
      </c>
    </row>
    <row r="3979" spans="4:5">
      <c r="D3979">
        <v>3967</v>
      </c>
      <c r="E3979">
        <v>78</v>
      </c>
    </row>
    <row r="3980" spans="4:5">
      <c r="D3980">
        <v>3968</v>
      </c>
      <c r="E3980">
        <v>68</v>
      </c>
    </row>
    <row r="3981" spans="4:5">
      <c r="D3981">
        <v>3969</v>
      </c>
      <c r="E3981">
        <v>73</v>
      </c>
    </row>
    <row r="3982" spans="4:5">
      <c r="D3982">
        <v>3970</v>
      </c>
      <c r="E3982">
        <v>58</v>
      </c>
    </row>
    <row r="3983" spans="4:5">
      <c r="D3983">
        <v>3971</v>
      </c>
      <c r="E3983">
        <v>7</v>
      </c>
    </row>
    <row r="3984" spans="4:5">
      <c r="D3984">
        <v>3972</v>
      </c>
      <c r="E3984">
        <v>8</v>
      </c>
    </row>
    <row r="3985" spans="4:5">
      <c r="D3985">
        <v>3973</v>
      </c>
      <c r="E3985">
        <v>55</v>
      </c>
    </row>
    <row r="3986" spans="4:5">
      <c r="D3986">
        <v>3974</v>
      </c>
      <c r="E3986">
        <v>43</v>
      </c>
    </row>
    <row r="3987" spans="4:5">
      <c r="D3987">
        <v>3975</v>
      </c>
      <c r="E3987">
        <v>35</v>
      </c>
    </row>
    <row r="3988" spans="4:5">
      <c r="D3988">
        <v>3976</v>
      </c>
      <c r="E3988">
        <v>1</v>
      </c>
    </row>
    <row r="3989" spans="4:5">
      <c r="D3989">
        <v>3977</v>
      </c>
      <c r="E3989">
        <v>40</v>
      </c>
    </row>
    <row r="3990" spans="4:5">
      <c r="D3990">
        <v>3978</v>
      </c>
      <c r="E3990">
        <v>58</v>
      </c>
    </row>
    <row r="3991" spans="4:5">
      <c r="D3991">
        <v>3979</v>
      </c>
      <c r="E3991">
        <v>44</v>
      </c>
    </row>
    <row r="3992" spans="4:5">
      <c r="D3992">
        <v>3980</v>
      </c>
      <c r="E3992">
        <v>0</v>
      </c>
    </row>
    <row r="3993" spans="4:5">
      <c r="D3993">
        <v>3981</v>
      </c>
      <c r="E3993">
        <v>5</v>
      </c>
    </row>
    <row r="3994" spans="4:5">
      <c r="D3994">
        <v>3982</v>
      </c>
      <c r="E3994">
        <v>25</v>
      </c>
    </row>
    <row r="3995" spans="4:5">
      <c r="D3995">
        <v>3983</v>
      </c>
      <c r="E3995">
        <v>21</v>
      </c>
    </row>
    <row r="3996" spans="4:5">
      <c r="D3996">
        <v>3984</v>
      </c>
      <c r="E3996">
        <v>47</v>
      </c>
    </row>
    <row r="3997" spans="4:5">
      <c r="D3997">
        <v>3985</v>
      </c>
      <c r="E3997">
        <v>17</v>
      </c>
    </row>
    <row r="3998" spans="4:5">
      <c r="D3998">
        <v>3986</v>
      </c>
      <c r="E3998">
        <v>3</v>
      </c>
    </row>
    <row r="3999" spans="4:5">
      <c r="D3999">
        <v>3987</v>
      </c>
      <c r="E3999">
        <v>52</v>
      </c>
    </row>
    <row r="4000" spans="4:5">
      <c r="D4000">
        <v>3988</v>
      </c>
      <c r="E4000">
        <v>53</v>
      </c>
    </row>
    <row r="4001" spans="4:5">
      <c r="D4001">
        <v>3989</v>
      </c>
      <c r="E4001">
        <v>76</v>
      </c>
    </row>
    <row r="4002" spans="4:5">
      <c r="D4002">
        <v>3990</v>
      </c>
      <c r="E4002">
        <v>61</v>
      </c>
    </row>
    <row r="4003" spans="4:5">
      <c r="D4003">
        <v>3991</v>
      </c>
      <c r="E4003">
        <v>76</v>
      </c>
    </row>
    <row r="4004" spans="4:5">
      <c r="D4004">
        <v>3992</v>
      </c>
      <c r="E4004">
        <v>88</v>
      </c>
    </row>
    <row r="4005" spans="4:5">
      <c r="D4005">
        <v>3993</v>
      </c>
      <c r="E4005">
        <v>4</v>
      </c>
    </row>
    <row r="4006" spans="4:5">
      <c r="D4006">
        <v>3994</v>
      </c>
      <c r="E4006">
        <v>35</v>
      </c>
    </row>
    <row r="4007" spans="4:5">
      <c r="D4007">
        <v>3995</v>
      </c>
      <c r="E4007">
        <v>82</v>
      </c>
    </row>
    <row r="4008" spans="4:5">
      <c r="D4008">
        <v>3996</v>
      </c>
      <c r="E4008">
        <v>76</v>
      </c>
    </row>
    <row r="4009" spans="4:5">
      <c r="D4009">
        <v>3997</v>
      </c>
      <c r="E4009">
        <v>11</v>
      </c>
    </row>
    <row r="4010" spans="4:5">
      <c r="D4010">
        <v>3998</v>
      </c>
      <c r="E4010">
        <v>36</v>
      </c>
    </row>
    <row r="4011" spans="4:5">
      <c r="D4011">
        <v>3999</v>
      </c>
      <c r="E4011">
        <v>83</v>
      </c>
    </row>
    <row r="4012" spans="4:5">
      <c r="D4012">
        <v>4000</v>
      </c>
      <c r="E4012">
        <v>85</v>
      </c>
    </row>
    <row r="4013" spans="4:5">
      <c r="D4013">
        <v>4001</v>
      </c>
      <c r="E4013">
        <v>37</v>
      </c>
    </row>
    <row r="4014" spans="4:5">
      <c r="D4014">
        <v>4002</v>
      </c>
      <c r="E4014">
        <v>75</v>
      </c>
    </row>
    <row r="4015" spans="4:5">
      <c r="D4015">
        <v>4003</v>
      </c>
      <c r="E4015">
        <v>33</v>
      </c>
    </row>
    <row r="4016" spans="4:5">
      <c r="D4016">
        <v>4004</v>
      </c>
      <c r="E4016">
        <v>35</v>
      </c>
    </row>
    <row r="4017" spans="4:5">
      <c r="D4017">
        <v>4005</v>
      </c>
      <c r="E4017">
        <v>69</v>
      </c>
    </row>
    <row r="4018" spans="4:5">
      <c r="D4018">
        <v>4006</v>
      </c>
      <c r="E4018">
        <v>25</v>
      </c>
    </row>
    <row r="4019" spans="4:5">
      <c r="D4019">
        <v>4007</v>
      </c>
      <c r="E4019">
        <v>58</v>
      </c>
    </row>
    <row r="4020" spans="4:5">
      <c r="D4020">
        <v>4008</v>
      </c>
      <c r="E4020">
        <v>1</v>
      </c>
    </row>
    <row r="4021" spans="4:5">
      <c r="D4021">
        <v>4009</v>
      </c>
      <c r="E4021">
        <v>9</v>
      </c>
    </row>
    <row r="4022" spans="4:5">
      <c r="D4022">
        <v>4010</v>
      </c>
      <c r="E4022">
        <v>17</v>
      </c>
    </row>
    <row r="4023" spans="4:5">
      <c r="D4023">
        <v>4011</v>
      </c>
      <c r="E4023">
        <v>63</v>
      </c>
    </row>
    <row r="4024" spans="4:5">
      <c r="D4024">
        <v>4012</v>
      </c>
      <c r="E4024">
        <v>78</v>
      </c>
    </row>
    <row r="4025" spans="4:5">
      <c r="D4025">
        <v>4013</v>
      </c>
      <c r="E4025">
        <v>79</v>
      </c>
    </row>
    <row r="4026" spans="4:5">
      <c r="D4026">
        <v>4014</v>
      </c>
      <c r="E4026">
        <v>56</v>
      </c>
    </row>
    <row r="4027" spans="4:5">
      <c r="D4027">
        <v>4015</v>
      </c>
      <c r="E4027">
        <v>54</v>
      </c>
    </row>
    <row r="4028" spans="4:5">
      <c r="D4028">
        <v>4016</v>
      </c>
      <c r="E4028">
        <v>41</v>
      </c>
    </row>
    <row r="4029" spans="4:5">
      <c r="D4029">
        <v>4017</v>
      </c>
      <c r="E4029">
        <v>2</v>
      </c>
    </row>
    <row r="4030" spans="4:5">
      <c r="D4030">
        <v>4018</v>
      </c>
      <c r="E4030">
        <v>44</v>
      </c>
    </row>
    <row r="4031" spans="4:5">
      <c r="D4031">
        <v>4019</v>
      </c>
      <c r="E4031">
        <v>16</v>
      </c>
    </row>
    <row r="4032" spans="4:5">
      <c r="D4032">
        <v>4020</v>
      </c>
      <c r="E4032">
        <v>49</v>
      </c>
    </row>
    <row r="4033" spans="4:5">
      <c r="D4033">
        <v>4021</v>
      </c>
      <c r="E4033">
        <v>7</v>
      </c>
    </row>
    <row r="4034" spans="4:5">
      <c r="D4034">
        <v>4022</v>
      </c>
      <c r="E4034">
        <v>48</v>
      </c>
    </row>
    <row r="4035" spans="4:5">
      <c r="D4035">
        <v>4023</v>
      </c>
      <c r="E4035">
        <v>19</v>
      </c>
    </row>
    <row r="4036" spans="4:5">
      <c r="D4036">
        <v>4024</v>
      </c>
      <c r="E4036">
        <v>44</v>
      </c>
    </row>
    <row r="4037" spans="4:5">
      <c r="D4037">
        <v>4025</v>
      </c>
      <c r="E4037">
        <v>30</v>
      </c>
    </row>
    <row r="4038" spans="4:5">
      <c r="D4038">
        <v>4026</v>
      </c>
      <c r="E4038">
        <v>26</v>
      </c>
    </row>
    <row r="4039" spans="4:5">
      <c r="D4039">
        <v>4027</v>
      </c>
      <c r="E4039">
        <v>30</v>
      </c>
    </row>
    <row r="4040" spans="4:5">
      <c r="D4040">
        <v>4028</v>
      </c>
      <c r="E4040">
        <v>67</v>
      </c>
    </row>
    <row r="4041" spans="4:5">
      <c r="D4041">
        <v>4029</v>
      </c>
      <c r="E4041">
        <v>10</v>
      </c>
    </row>
    <row r="4042" spans="4:5">
      <c r="D4042">
        <v>4030</v>
      </c>
      <c r="E4042">
        <v>34</v>
      </c>
    </row>
    <row r="4043" spans="4:5">
      <c r="D4043">
        <v>4031</v>
      </c>
      <c r="E4043">
        <v>54</v>
      </c>
    </row>
    <row r="4044" spans="4:5">
      <c r="D4044">
        <v>4032</v>
      </c>
      <c r="E4044">
        <v>14</v>
      </c>
    </row>
    <row r="4045" spans="4:5">
      <c r="D4045">
        <v>4033</v>
      </c>
      <c r="E4045">
        <v>49</v>
      </c>
    </row>
    <row r="4046" spans="4:5">
      <c r="D4046">
        <v>4034</v>
      </c>
      <c r="E4046">
        <v>69</v>
      </c>
    </row>
    <row r="4047" spans="4:5">
      <c r="D4047">
        <v>4035</v>
      </c>
      <c r="E4047">
        <v>3</v>
      </c>
    </row>
    <row r="4048" spans="4:5">
      <c r="D4048">
        <v>4036</v>
      </c>
      <c r="E4048">
        <v>48</v>
      </c>
    </row>
    <row r="4049" spans="4:5">
      <c r="D4049">
        <v>4037</v>
      </c>
      <c r="E4049">
        <v>0</v>
      </c>
    </row>
    <row r="4050" spans="4:5">
      <c r="D4050">
        <v>4038</v>
      </c>
      <c r="E4050">
        <v>53</v>
      </c>
    </row>
    <row r="4051" spans="4:5">
      <c r="D4051">
        <v>4039</v>
      </c>
      <c r="E4051">
        <v>46</v>
      </c>
    </row>
    <row r="4052" spans="4:5">
      <c r="D4052">
        <v>4040</v>
      </c>
      <c r="E4052">
        <v>36</v>
      </c>
    </row>
    <row r="4053" spans="4:5">
      <c r="D4053">
        <v>4041</v>
      </c>
      <c r="E4053">
        <v>31</v>
      </c>
    </row>
    <row r="4054" spans="4:5">
      <c r="D4054">
        <v>4042</v>
      </c>
      <c r="E4054">
        <v>39</v>
      </c>
    </row>
    <row r="4055" spans="4:5">
      <c r="D4055">
        <v>4043</v>
      </c>
      <c r="E4055">
        <v>1</v>
      </c>
    </row>
    <row r="4056" spans="4:5">
      <c r="D4056">
        <v>4044</v>
      </c>
      <c r="E4056">
        <v>37</v>
      </c>
    </row>
    <row r="4057" spans="4:5">
      <c r="D4057">
        <v>4045</v>
      </c>
      <c r="E4057">
        <v>7</v>
      </c>
    </row>
    <row r="4058" spans="4:5">
      <c r="D4058">
        <v>4046</v>
      </c>
      <c r="E4058">
        <v>8</v>
      </c>
    </row>
    <row r="4059" spans="4:5">
      <c r="D4059">
        <v>4047</v>
      </c>
      <c r="E4059">
        <v>20</v>
      </c>
    </row>
    <row r="4060" spans="4:5">
      <c r="D4060">
        <v>4048</v>
      </c>
      <c r="E4060">
        <v>17</v>
      </c>
    </row>
    <row r="4061" spans="4:5">
      <c r="D4061">
        <v>4049</v>
      </c>
      <c r="E4061">
        <v>7</v>
      </c>
    </row>
    <row r="4062" spans="4:5">
      <c r="D4062">
        <v>4050</v>
      </c>
      <c r="E4062">
        <v>81</v>
      </c>
    </row>
    <row r="4063" spans="4:5">
      <c r="D4063">
        <v>4051</v>
      </c>
      <c r="E4063">
        <v>19</v>
      </c>
    </row>
    <row r="4064" spans="4:5">
      <c r="D4064">
        <v>4052</v>
      </c>
      <c r="E4064">
        <v>55</v>
      </c>
    </row>
    <row r="4065" spans="4:5">
      <c r="D4065">
        <v>4053</v>
      </c>
      <c r="E4065">
        <v>46</v>
      </c>
    </row>
    <row r="4066" spans="4:5">
      <c r="D4066">
        <v>4054</v>
      </c>
      <c r="E4066">
        <v>29</v>
      </c>
    </row>
    <row r="4067" spans="4:5">
      <c r="D4067">
        <v>4055</v>
      </c>
      <c r="E4067">
        <v>47</v>
      </c>
    </row>
    <row r="4068" spans="4:5">
      <c r="D4068">
        <v>4056</v>
      </c>
      <c r="E4068">
        <v>73</v>
      </c>
    </row>
    <row r="4069" spans="4:5">
      <c r="D4069">
        <v>4057</v>
      </c>
      <c r="E4069">
        <v>7</v>
      </c>
    </row>
    <row r="4070" spans="4:5">
      <c r="D4070">
        <v>4058</v>
      </c>
      <c r="E4070">
        <v>26</v>
      </c>
    </row>
    <row r="4071" spans="4:5">
      <c r="D4071">
        <v>4059</v>
      </c>
      <c r="E4071">
        <v>35</v>
      </c>
    </row>
    <row r="4072" spans="4:5">
      <c r="D4072">
        <v>4060</v>
      </c>
      <c r="E4072">
        <v>27</v>
      </c>
    </row>
    <row r="4073" spans="4:5">
      <c r="D4073">
        <v>4061</v>
      </c>
      <c r="E4073">
        <v>63</v>
      </c>
    </row>
    <row r="4074" spans="4:5">
      <c r="D4074">
        <v>4062</v>
      </c>
      <c r="E4074">
        <v>72</v>
      </c>
    </row>
    <row r="4075" spans="4:5">
      <c r="D4075">
        <v>4063</v>
      </c>
      <c r="E4075">
        <v>56</v>
      </c>
    </row>
    <row r="4076" spans="4:5">
      <c r="D4076">
        <v>4064</v>
      </c>
      <c r="E4076">
        <v>25</v>
      </c>
    </row>
    <row r="4077" spans="4:5">
      <c r="D4077">
        <v>4065</v>
      </c>
      <c r="E4077">
        <v>3</v>
      </c>
    </row>
    <row r="4078" spans="4:5">
      <c r="D4078">
        <v>4066</v>
      </c>
      <c r="E4078">
        <v>35</v>
      </c>
    </row>
    <row r="4079" spans="4:5">
      <c r="D4079">
        <v>4067</v>
      </c>
      <c r="E4079">
        <v>40</v>
      </c>
    </row>
    <row r="4080" spans="4:5">
      <c r="D4080">
        <v>4068</v>
      </c>
      <c r="E4080">
        <v>31</v>
      </c>
    </row>
    <row r="4081" spans="4:5">
      <c r="D4081">
        <v>4069</v>
      </c>
      <c r="E4081">
        <v>58</v>
      </c>
    </row>
    <row r="4082" spans="4:5">
      <c r="D4082">
        <v>4070</v>
      </c>
      <c r="E4082">
        <v>20</v>
      </c>
    </row>
    <row r="4083" spans="4:5">
      <c r="D4083">
        <v>4071</v>
      </c>
      <c r="E4083">
        <v>28</v>
      </c>
    </row>
    <row r="4084" spans="4:5">
      <c r="D4084">
        <v>4072</v>
      </c>
      <c r="E4084">
        <v>1</v>
      </c>
    </row>
    <row r="4085" spans="4:5">
      <c r="D4085">
        <v>4073</v>
      </c>
      <c r="E4085">
        <v>52</v>
      </c>
    </row>
    <row r="4086" spans="4:5">
      <c r="D4086">
        <v>4074</v>
      </c>
      <c r="E4086">
        <v>38</v>
      </c>
    </row>
    <row r="4087" spans="4:5">
      <c r="D4087">
        <v>4075</v>
      </c>
      <c r="E4087">
        <v>82</v>
      </c>
    </row>
    <row r="4088" spans="4:5">
      <c r="D4088">
        <v>4076</v>
      </c>
      <c r="E4088">
        <v>50</v>
      </c>
    </row>
    <row r="4089" spans="4:5">
      <c r="D4089">
        <v>4077</v>
      </c>
      <c r="E4089">
        <v>12</v>
      </c>
    </row>
    <row r="4090" spans="4:5">
      <c r="D4090">
        <v>4078</v>
      </c>
      <c r="E4090">
        <v>60</v>
      </c>
    </row>
    <row r="4091" spans="4:5">
      <c r="D4091">
        <v>4079</v>
      </c>
      <c r="E4091">
        <v>61</v>
      </c>
    </row>
    <row r="4092" spans="4:5">
      <c r="D4092">
        <v>4080</v>
      </c>
      <c r="E4092">
        <v>62</v>
      </c>
    </row>
    <row r="4093" spans="4:5">
      <c r="D4093">
        <v>4081</v>
      </c>
      <c r="E4093">
        <v>52</v>
      </c>
    </row>
    <row r="4094" spans="4:5">
      <c r="D4094">
        <v>4082</v>
      </c>
      <c r="E4094">
        <v>32</v>
      </c>
    </row>
    <row r="4095" spans="4:5">
      <c r="D4095">
        <v>4083</v>
      </c>
      <c r="E4095">
        <v>58</v>
      </c>
    </row>
    <row r="4096" spans="4:5">
      <c r="D4096">
        <v>4084</v>
      </c>
      <c r="E4096">
        <v>77</v>
      </c>
    </row>
    <row r="4097" spans="4:5">
      <c r="D4097">
        <v>4085</v>
      </c>
      <c r="E4097">
        <v>10</v>
      </c>
    </row>
    <row r="4098" spans="4:5">
      <c r="D4098">
        <v>4086</v>
      </c>
      <c r="E4098">
        <v>17</v>
      </c>
    </row>
    <row r="4099" spans="4:5">
      <c r="D4099">
        <v>4087</v>
      </c>
      <c r="E4099">
        <v>50</v>
      </c>
    </row>
    <row r="4100" spans="4:5">
      <c r="D4100">
        <v>4088</v>
      </c>
      <c r="E4100">
        <v>2</v>
      </c>
    </row>
    <row r="4101" spans="4:5">
      <c r="D4101">
        <v>4089</v>
      </c>
      <c r="E4101">
        <v>29</v>
      </c>
    </row>
    <row r="4102" spans="4:5">
      <c r="D4102">
        <v>4090</v>
      </c>
      <c r="E4102">
        <v>57</v>
      </c>
    </row>
    <row r="4103" spans="4:5">
      <c r="D4103">
        <v>4091</v>
      </c>
      <c r="E4103">
        <v>28</v>
      </c>
    </row>
    <row r="4104" spans="4:5">
      <c r="D4104">
        <v>4092</v>
      </c>
      <c r="E4104">
        <v>36</v>
      </c>
    </row>
    <row r="4105" spans="4:5">
      <c r="D4105">
        <v>4093</v>
      </c>
      <c r="E4105">
        <v>18</v>
      </c>
    </row>
    <row r="4106" spans="4:5">
      <c r="D4106">
        <v>4094</v>
      </c>
      <c r="E4106">
        <v>56</v>
      </c>
    </row>
    <row r="4107" spans="4:5">
      <c r="D4107">
        <v>4095</v>
      </c>
      <c r="E4107">
        <v>35</v>
      </c>
    </row>
    <row r="4108" spans="4:5">
      <c r="D4108">
        <v>4096</v>
      </c>
      <c r="E4108">
        <v>11</v>
      </c>
    </row>
    <row r="4109" spans="4:5">
      <c r="D4109">
        <v>4097</v>
      </c>
      <c r="E4109">
        <v>33</v>
      </c>
    </row>
    <row r="4110" spans="4:5">
      <c r="D4110">
        <v>4098</v>
      </c>
      <c r="E4110">
        <v>65</v>
      </c>
    </row>
    <row r="4111" spans="4:5">
      <c r="D4111">
        <v>4099</v>
      </c>
      <c r="E4111">
        <v>23</v>
      </c>
    </row>
    <row r="4112" spans="4:5">
      <c r="D4112">
        <v>4100</v>
      </c>
      <c r="E4112">
        <v>24</v>
      </c>
    </row>
    <row r="4113" spans="4:5">
      <c r="D4113">
        <v>4101</v>
      </c>
      <c r="E4113">
        <v>39</v>
      </c>
    </row>
    <row r="4114" spans="4:5">
      <c r="D4114">
        <v>4102</v>
      </c>
      <c r="E4114">
        <v>55</v>
      </c>
    </row>
    <row r="4115" spans="4:5">
      <c r="D4115">
        <v>4103</v>
      </c>
      <c r="E4115">
        <v>50</v>
      </c>
    </row>
    <row r="4116" spans="4:5">
      <c r="D4116">
        <v>4104</v>
      </c>
      <c r="E4116">
        <v>21</v>
      </c>
    </row>
    <row r="4117" spans="4:5">
      <c r="D4117">
        <v>4105</v>
      </c>
      <c r="E4117">
        <v>18</v>
      </c>
    </row>
    <row r="4118" spans="4:5">
      <c r="D4118">
        <v>4106</v>
      </c>
      <c r="E4118">
        <v>82</v>
      </c>
    </row>
    <row r="4119" spans="4:5">
      <c r="D4119">
        <v>4107</v>
      </c>
      <c r="E4119">
        <v>62</v>
      </c>
    </row>
    <row r="4120" spans="4:5">
      <c r="D4120">
        <v>4108</v>
      </c>
      <c r="E4120">
        <v>6</v>
      </c>
    </row>
    <row r="4121" spans="4:5">
      <c r="D4121">
        <v>4109</v>
      </c>
      <c r="E4121">
        <v>46</v>
      </c>
    </row>
    <row r="4122" spans="4:5">
      <c r="D4122">
        <v>4110</v>
      </c>
      <c r="E4122">
        <v>40</v>
      </c>
    </row>
    <row r="4123" spans="4:5">
      <c r="D4123">
        <v>4111</v>
      </c>
      <c r="E4123">
        <v>55</v>
      </c>
    </row>
    <row r="4124" spans="4:5">
      <c r="D4124">
        <v>4112</v>
      </c>
      <c r="E4124">
        <v>20</v>
      </c>
    </row>
    <row r="4125" spans="4:5">
      <c r="D4125">
        <v>4113</v>
      </c>
      <c r="E4125">
        <v>1</v>
      </c>
    </row>
    <row r="4126" spans="4:5">
      <c r="D4126">
        <v>4114</v>
      </c>
      <c r="E4126">
        <v>42</v>
      </c>
    </row>
    <row r="4127" spans="4:5">
      <c r="D4127">
        <v>4115</v>
      </c>
      <c r="E4127">
        <v>23</v>
      </c>
    </row>
    <row r="4128" spans="4:5">
      <c r="D4128">
        <v>4116</v>
      </c>
      <c r="E4128">
        <v>57</v>
      </c>
    </row>
    <row r="4129" spans="4:5">
      <c r="D4129">
        <v>4117</v>
      </c>
      <c r="E4129">
        <v>25</v>
      </c>
    </row>
    <row r="4130" spans="4:5">
      <c r="D4130">
        <v>4118</v>
      </c>
      <c r="E4130">
        <v>10</v>
      </c>
    </row>
    <row r="4131" spans="4:5">
      <c r="D4131">
        <v>4119</v>
      </c>
      <c r="E4131">
        <v>83</v>
      </c>
    </row>
    <row r="4132" spans="4:5">
      <c r="D4132">
        <v>4120</v>
      </c>
      <c r="E4132">
        <v>18</v>
      </c>
    </row>
    <row r="4133" spans="4:5">
      <c r="D4133">
        <v>4121</v>
      </c>
      <c r="E4133">
        <v>35</v>
      </c>
    </row>
    <row r="4134" spans="4:5">
      <c r="D4134">
        <v>4122</v>
      </c>
      <c r="E4134">
        <v>25</v>
      </c>
    </row>
    <row r="4135" spans="4:5">
      <c r="D4135">
        <v>4123</v>
      </c>
      <c r="E4135">
        <v>61</v>
      </c>
    </row>
    <row r="4136" spans="4:5">
      <c r="D4136">
        <v>4124</v>
      </c>
      <c r="E4136">
        <v>23</v>
      </c>
    </row>
    <row r="4137" spans="4:5">
      <c r="D4137">
        <v>4125</v>
      </c>
      <c r="E4137">
        <v>61</v>
      </c>
    </row>
    <row r="4138" spans="4:5">
      <c r="D4138">
        <v>4126</v>
      </c>
      <c r="E4138">
        <v>43</v>
      </c>
    </row>
    <row r="4139" spans="4:5">
      <c r="D4139">
        <v>4127</v>
      </c>
      <c r="E4139">
        <v>33</v>
      </c>
    </row>
    <row r="4140" spans="4:5">
      <c r="D4140">
        <v>4128</v>
      </c>
      <c r="E4140">
        <v>62</v>
      </c>
    </row>
    <row r="4141" spans="4:5">
      <c r="D4141">
        <v>4129</v>
      </c>
      <c r="E4141">
        <v>46</v>
      </c>
    </row>
    <row r="4142" spans="4:5">
      <c r="D4142">
        <v>4130</v>
      </c>
      <c r="E4142">
        <v>49</v>
      </c>
    </row>
    <row r="4143" spans="4:5">
      <c r="D4143">
        <v>4131</v>
      </c>
      <c r="E4143">
        <v>76</v>
      </c>
    </row>
    <row r="4144" spans="4:5">
      <c r="D4144">
        <v>4132</v>
      </c>
      <c r="E4144">
        <v>46</v>
      </c>
    </row>
    <row r="4145" spans="4:5">
      <c r="D4145">
        <v>4133</v>
      </c>
      <c r="E4145">
        <v>61</v>
      </c>
    </row>
    <row r="4146" spans="4:5">
      <c r="D4146">
        <v>4134</v>
      </c>
      <c r="E4146">
        <v>19</v>
      </c>
    </row>
    <row r="4147" spans="4:5">
      <c r="D4147">
        <v>4135</v>
      </c>
      <c r="E4147">
        <v>63</v>
      </c>
    </row>
    <row r="4148" spans="4:5">
      <c r="D4148">
        <v>4136</v>
      </c>
      <c r="E4148">
        <v>30</v>
      </c>
    </row>
    <row r="4149" spans="4:5">
      <c r="D4149">
        <v>4137</v>
      </c>
      <c r="E4149">
        <v>12</v>
      </c>
    </row>
    <row r="4150" spans="4:5">
      <c r="D4150">
        <v>4138</v>
      </c>
      <c r="E4150">
        <v>29</v>
      </c>
    </row>
    <row r="4151" spans="4:5">
      <c r="D4151">
        <v>4139</v>
      </c>
      <c r="E4151">
        <v>20</v>
      </c>
    </row>
    <row r="4152" spans="4:5">
      <c r="D4152">
        <v>4140</v>
      </c>
      <c r="E4152">
        <v>54</v>
      </c>
    </row>
    <row r="4153" spans="4:5">
      <c r="D4153">
        <v>4141</v>
      </c>
      <c r="E4153">
        <v>30</v>
      </c>
    </row>
    <row r="4154" spans="4:5">
      <c r="D4154">
        <v>4142</v>
      </c>
      <c r="E4154">
        <v>57</v>
      </c>
    </row>
    <row r="4155" spans="4:5">
      <c r="D4155">
        <v>4143</v>
      </c>
      <c r="E4155">
        <v>1</v>
      </c>
    </row>
    <row r="4156" spans="4:5">
      <c r="D4156">
        <v>4144</v>
      </c>
      <c r="E4156">
        <v>51</v>
      </c>
    </row>
    <row r="4157" spans="4:5">
      <c r="D4157">
        <v>4145</v>
      </c>
      <c r="E4157">
        <v>45</v>
      </c>
    </row>
    <row r="4158" spans="4:5">
      <c r="D4158">
        <v>4146</v>
      </c>
      <c r="E4158">
        <v>37</v>
      </c>
    </row>
    <row r="4159" spans="4:5">
      <c r="D4159">
        <v>4147</v>
      </c>
      <c r="E4159">
        <v>88</v>
      </c>
    </row>
    <row r="4160" spans="4:5">
      <c r="D4160">
        <v>4148</v>
      </c>
      <c r="E4160">
        <v>25</v>
      </c>
    </row>
    <row r="4161" spans="4:5">
      <c r="D4161">
        <v>4149</v>
      </c>
      <c r="E4161">
        <v>89</v>
      </c>
    </row>
    <row r="4162" spans="4:5">
      <c r="D4162">
        <v>4150</v>
      </c>
      <c r="E4162">
        <v>64</v>
      </c>
    </row>
    <row r="4163" spans="4:5">
      <c r="D4163">
        <v>4151</v>
      </c>
      <c r="E4163">
        <v>34</v>
      </c>
    </row>
    <row r="4164" spans="4:5">
      <c r="D4164">
        <v>4152</v>
      </c>
      <c r="E4164">
        <v>42</v>
      </c>
    </row>
    <row r="4165" spans="4:5">
      <c r="D4165">
        <v>4153</v>
      </c>
      <c r="E4165">
        <v>42</v>
      </c>
    </row>
    <row r="4166" spans="4:5">
      <c r="D4166">
        <v>4154</v>
      </c>
      <c r="E4166">
        <v>28</v>
      </c>
    </row>
    <row r="4167" spans="4:5">
      <c r="D4167">
        <v>4155</v>
      </c>
      <c r="E4167">
        <v>20</v>
      </c>
    </row>
    <row r="4168" spans="4:5">
      <c r="D4168">
        <v>4156</v>
      </c>
      <c r="E4168">
        <v>66</v>
      </c>
    </row>
    <row r="4169" spans="4:5">
      <c r="D4169">
        <v>4157</v>
      </c>
      <c r="E4169">
        <v>60</v>
      </c>
    </row>
    <row r="4170" spans="4:5">
      <c r="D4170">
        <v>4158</v>
      </c>
      <c r="E4170">
        <v>40</v>
      </c>
    </row>
    <row r="4171" spans="4:5">
      <c r="D4171">
        <v>4159</v>
      </c>
      <c r="E4171">
        <v>53</v>
      </c>
    </row>
    <row r="4172" spans="4:5">
      <c r="D4172">
        <v>4160</v>
      </c>
      <c r="E4172">
        <v>30</v>
      </c>
    </row>
    <row r="4173" spans="4:5">
      <c r="D4173">
        <v>4161</v>
      </c>
      <c r="E4173">
        <v>62</v>
      </c>
    </row>
    <row r="4174" spans="4:5">
      <c r="D4174">
        <v>4162</v>
      </c>
      <c r="E4174">
        <v>20</v>
      </c>
    </row>
    <row r="4175" spans="4:5">
      <c r="D4175">
        <v>4163</v>
      </c>
      <c r="E4175">
        <v>57</v>
      </c>
    </row>
    <row r="4176" spans="4:5">
      <c r="D4176">
        <v>4164</v>
      </c>
      <c r="E4176">
        <v>58</v>
      </c>
    </row>
    <row r="4177" spans="4:5">
      <c r="D4177">
        <v>4165</v>
      </c>
      <c r="E4177">
        <v>2</v>
      </c>
    </row>
    <row r="4178" spans="4:5">
      <c r="D4178">
        <v>4166</v>
      </c>
      <c r="E4178">
        <v>27</v>
      </c>
    </row>
    <row r="4179" spans="4:5">
      <c r="D4179">
        <v>4167</v>
      </c>
      <c r="E4179">
        <v>55</v>
      </c>
    </row>
    <row r="4180" spans="4:5">
      <c r="D4180">
        <v>4168</v>
      </c>
      <c r="E4180">
        <v>46</v>
      </c>
    </row>
    <row r="4181" spans="4:5">
      <c r="D4181">
        <v>4169</v>
      </c>
      <c r="E4181">
        <v>9</v>
      </c>
    </row>
    <row r="4182" spans="4:5">
      <c r="D4182">
        <v>4170</v>
      </c>
      <c r="E4182">
        <v>46</v>
      </c>
    </row>
    <row r="4183" spans="4:5">
      <c r="D4183">
        <v>4171</v>
      </c>
      <c r="E4183">
        <v>37</v>
      </c>
    </row>
    <row r="4184" spans="4:5">
      <c r="D4184">
        <v>4172</v>
      </c>
      <c r="E4184">
        <v>36</v>
      </c>
    </row>
    <row r="4185" spans="4:5">
      <c r="D4185">
        <v>4173</v>
      </c>
      <c r="E4185">
        <v>53</v>
      </c>
    </row>
    <row r="4186" spans="4:5">
      <c r="D4186">
        <v>4174</v>
      </c>
      <c r="E4186">
        <v>14</v>
      </c>
    </row>
    <row r="4187" spans="4:5">
      <c r="D4187">
        <v>4175</v>
      </c>
      <c r="E4187">
        <v>19</v>
      </c>
    </row>
    <row r="4188" spans="4:5">
      <c r="D4188">
        <v>4176</v>
      </c>
      <c r="E4188">
        <v>7</v>
      </c>
    </row>
    <row r="4189" spans="4:5">
      <c r="D4189">
        <v>4177</v>
      </c>
      <c r="E4189">
        <v>56</v>
      </c>
    </row>
    <row r="4190" spans="4:5">
      <c r="D4190">
        <v>4178</v>
      </c>
      <c r="E4190">
        <v>24</v>
      </c>
    </row>
    <row r="4191" spans="4:5">
      <c r="D4191">
        <v>4179</v>
      </c>
      <c r="E4191">
        <v>42</v>
      </c>
    </row>
    <row r="4192" spans="4:5">
      <c r="D4192">
        <v>4180</v>
      </c>
      <c r="E4192">
        <v>46</v>
      </c>
    </row>
    <row r="4193" spans="4:5">
      <c r="D4193">
        <v>4181</v>
      </c>
      <c r="E4193">
        <v>22</v>
      </c>
    </row>
    <row r="4194" spans="4:5">
      <c r="D4194">
        <v>4182</v>
      </c>
      <c r="E4194">
        <v>11</v>
      </c>
    </row>
    <row r="4195" spans="4:5">
      <c r="D4195">
        <v>4183</v>
      </c>
      <c r="E4195">
        <v>58</v>
      </c>
    </row>
    <row r="4196" spans="4:5">
      <c r="D4196">
        <v>4184</v>
      </c>
      <c r="E4196">
        <v>56</v>
      </c>
    </row>
    <row r="4197" spans="4:5">
      <c r="D4197">
        <v>4185</v>
      </c>
      <c r="E4197">
        <v>60</v>
      </c>
    </row>
    <row r="4198" spans="4:5">
      <c r="D4198">
        <v>4186</v>
      </c>
      <c r="E4198">
        <v>52</v>
      </c>
    </row>
    <row r="4199" spans="4:5">
      <c r="D4199">
        <v>4187</v>
      </c>
      <c r="E4199">
        <v>54</v>
      </c>
    </row>
    <row r="4200" spans="4:5">
      <c r="D4200">
        <v>4188</v>
      </c>
      <c r="E4200">
        <v>34</v>
      </c>
    </row>
    <row r="4201" spans="4:5">
      <c r="D4201">
        <v>4189</v>
      </c>
      <c r="E4201">
        <v>33</v>
      </c>
    </row>
    <row r="4202" spans="4:5">
      <c r="D4202">
        <v>4190</v>
      </c>
      <c r="E4202">
        <v>23</v>
      </c>
    </row>
    <row r="4203" spans="4:5">
      <c r="D4203">
        <v>4191</v>
      </c>
      <c r="E4203">
        <v>63</v>
      </c>
    </row>
    <row r="4204" spans="4:5">
      <c r="D4204">
        <v>4192</v>
      </c>
      <c r="E4204">
        <v>19</v>
      </c>
    </row>
    <row r="4205" spans="4:5">
      <c r="D4205">
        <v>4193</v>
      </c>
      <c r="E4205">
        <v>30</v>
      </c>
    </row>
    <row r="4206" spans="4:5">
      <c r="D4206">
        <v>4194</v>
      </c>
      <c r="E4206">
        <v>79</v>
      </c>
    </row>
    <row r="4207" spans="4:5">
      <c r="D4207">
        <v>4195</v>
      </c>
      <c r="E4207">
        <v>12</v>
      </c>
    </row>
    <row r="4208" spans="4:5">
      <c r="D4208">
        <v>4196</v>
      </c>
      <c r="E4208">
        <v>33</v>
      </c>
    </row>
    <row r="4209" spans="4:5">
      <c r="D4209">
        <v>4197</v>
      </c>
      <c r="E4209">
        <v>62</v>
      </c>
    </row>
    <row r="4210" spans="4:5">
      <c r="D4210">
        <v>4198</v>
      </c>
      <c r="E4210">
        <v>70</v>
      </c>
    </row>
    <row r="4211" spans="4:5">
      <c r="D4211">
        <v>4199</v>
      </c>
      <c r="E4211">
        <v>2</v>
      </c>
    </row>
    <row r="4212" spans="4:5">
      <c r="D4212">
        <v>4200</v>
      </c>
      <c r="E4212">
        <v>18</v>
      </c>
    </row>
    <row r="4213" spans="4:5">
      <c r="D4213">
        <v>4201</v>
      </c>
      <c r="E4213">
        <v>88</v>
      </c>
    </row>
    <row r="4214" spans="4:5">
      <c r="D4214">
        <v>4202</v>
      </c>
      <c r="E4214">
        <v>67</v>
      </c>
    </row>
    <row r="4215" spans="4:5">
      <c r="D4215">
        <v>4203</v>
      </c>
      <c r="E4215">
        <v>56</v>
      </c>
    </row>
    <row r="4216" spans="4:5">
      <c r="D4216">
        <v>4204</v>
      </c>
      <c r="E4216">
        <v>55</v>
      </c>
    </row>
    <row r="4217" spans="4:5">
      <c r="D4217">
        <v>4205</v>
      </c>
      <c r="E4217">
        <v>50</v>
      </c>
    </row>
    <row r="4218" spans="4:5">
      <c r="D4218">
        <v>4206</v>
      </c>
      <c r="E4218">
        <v>16</v>
      </c>
    </row>
    <row r="4219" spans="4:5">
      <c r="D4219">
        <v>4207</v>
      </c>
      <c r="E4219">
        <v>20</v>
      </c>
    </row>
    <row r="4220" spans="4:5">
      <c r="D4220">
        <v>4208</v>
      </c>
      <c r="E4220">
        <v>55</v>
      </c>
    </row>
    <row r="4221" spans="4:5">
      <c r="D4221">
        <v>4209</v>
      </c>
      <c r="E4221">
        <v>56</v>
      </c>
    </row>
    <row r="4222" spans="4:5">
      <c r="D4222">
        <v>4210</v>
      </c>
      <c r="E4222">
        <v>12</v>
      </c>
    </row>
    <row r="4223" spans="4:5">
      <c r="D4223">
        <v>4211</v>
      </c>
      <c r="E4223">
        <v>17</v>
      </c>
    </row>
    <row r="4224" spans="4:5">
      <c r="D4224">
        <v>4212</v>
      </c>
      <c r="E4224">
        <v>53</v>
      </c>
    </row>
    <row r="4225" spans="4:5">
      <c r="D4225">
        <v>4213</v>
      </c>
      <c r="E4225">
        <v>24</v>
      </c>
    </row>
    <row r="4226" spans="4:5">
      <c r="D4226">
        <v>4214</v>
      </c>
      <c r="E4226">
        <v>66</v>
      </c>
    </row>
    <row r="4227" spans="4:5">
      <c r="D4227">
        <v>4215</v>
      </c>
      <c r="E4227">
        <v>14</v>
      </c>
    </row>
    <row r="4228" spans="4:5">
      <c r="D4228">
        <v>4216</v>
      </c>
      <c r="E4228">
        <v>21</v>
      </c>
    </row>
    <row r="4229" spans="4:5">
      <c r="D4229">
        <v>4217</v>
      </c>
      <c r="E4229">
        <v>26</v>
      </c>
    </row>
    <row r="4230" spans="4:5">
      <c r="D4230">
        <v>4218</v>
      </c>
      <c r="E4230">
        <v>60</v>
      </c>
    </row>
    <row r="4231" spans="4:5">
      <c r="D4231">
        <v>4219</v>
      </c>
      <c r="E4231">
        <v>74</v>
      </c>
    </row>
    <row r="4232" spans="4:5">
      <c r="D4232">
        <v>4220</v>
      </c>
      <c r="E4232">
        <v>31</v>
      </c>
    </row>
    <row r="4233" spans="4:5">
      <c r="D4233">
        <v>4221</v>
      </c>
      <c r="E4233">
        <v>57</v>
      </c>
    </row>
    <row r="4234" spans="4:5">
      <c r="D4234">
        <v>4222</v>
      </c>
      <c r="E4234">
        <v>15</v>
      </c>
    </row>
    <row r="4235" spans="4:5">
      <c r="D4235">
        <v>4223</v>
      </c>
      <c r="E4235">
        <v>45</v>
      </c>
    </row>
    <row r="4236" spans="4:5">
      <c r="D4236">
        <v>4224</v>
      </c>
      <c r="E4236">
        <v>23</v>
      </c>
    </row>
    <row r="4237" spans="4:5">
      <c r="D4237">
        <v>4225</v>
      </c>
      <c r="E4237">
        <v>37</v>
      </c>
    </row>
    <row r="4238" spans="4:5">
      <c r="D4238">
        <v>4226</v>
      </c>
      <c r="E4238">
        <v>71</v>
      </c>
    </row>
    <row r="4239" spans="4:5">
      <c r="D4239">
        <v>4227</v>
      </c>
      <c r="E4239">
        <v>6</v>
      </c>
    </row>
    <row r="4240" spans="4:5">
      <c r="D4240">
        <v>4228</v>
      </c>
      <c r="E4240">
        <v>21</v>
      </c>
    </row>
    <row r="4241" spans="4:5">
      <c r="D4241">
        <v>4229</v>
      </c>
      <c r="E4241">
        <v>75</v>
      </c>
    </row>
    <row r="4242" spans="4:5">
      <c r="D4242">
        <v>4230</v>
      </c>
      <c r="E4242">
        <v>73</v>
      </c>
    </row>
    <row r="4243" spans="4:5">
      <c r="D4243">
        <v>4231</v>
      </c>
      <c r="E4243">
        <v>35</v>
      </c>
    </row>
    <row r="4244" spans="4:5">
      <c r="D4244">
        <v>4232</v>
      </c>
      <c r="E4244">
        <v>14</v>
      </c>
    </row>
    <row r="4245" spans="4:5">
      <c r="D4245">
        <v>4233</v>
      </c>
      <c r="E4245">
        <v>22</v>
      </c>
    </row>
    <row r="4246" spans="4:5">
      <c r="D4246">
        <v>4234</v>
      </c>
      <c r="E4246">
        <v>70</v>
      </c>
    </row>
    <row r="4247" spans="4:5">
      <c r="D4247">
        <v>4235</v>
      </c>
      <c r="E4247">
        <v>42</v>
      </c>
    </row>
    <row r="4248" spans="4:5">
      <c r="D4248">
        <v>4236</v>
      </c>
      <c r="E4248">
        <v>45</v>
      </c>
    </row>
    <row r="4249" spans="4:5">
      <c r="D4249">
        <v>4237</v>
      </c>
      <c r="E4249">
        <v>6</v>
      </c>
    </row>
    <row r="4250" spans="4:5">
      <c r="D4250">
        <v>4238</v>
      </c>
      <c r="E4250">
        <v>58</v>
      </c>
    </row>
    <row r="4251" spans="4:5">
      <c r="D4251">
        <v>4239</v>
      </c>
      <c r="E4251">
        <v>38</v>
      </c>
    </row>
    <row r="4252" spans="4:5">
      <c r="D4252">
        <v>4240</v>
      </c>
      <c r="E4252">
        <v>58</v>
      </c>
    </row>
    <row r="4253" spans="4:5">
      <c r="D4253">
        <v>4241</v>
      </c>
      <c r="E4253">
        <v>35</v>
      </c>
    </row>
    <row r="4254" spans="4:5">
      <c r="D4254">
        <v>4242</v>
      </c>
      <c r="E4254">
        <v>27</v>
      </c>
    </row>
    <row r="4255" spans="4:5">
      <c r="D4255">
        <v>4243</v>
      </c>
      <c r="E4255">
        <v>25</v>
      </c>
    </row>
    <row r="4256" spans="4:5">
      <c r="D4256">
        <v>4244</v>
      </c>
      <c r="E4256">
        <v>47</v>
      </c>
    </row>
    <row r="4257" spans="4:5">
      <c r="D4257">
        <v>4245</v>
      </c>
      <c r="E4257">
        <v>9</v>
      </c>
    </row>
    <row r="4258" spans="4:5">
      <c r="D4258">
        <v>4246</v>
      </c>
      <c r="E4258">
        <v>76</v>
      </c>
    </row>
    <row r="4259" spans="4:5">
      <c r="D4259">
        <v>4247</v>
      </c>
      <c r="E4259">
        <v>27</v>
      </c>
    </row>
    <row r="4260" spans="4:5">
      <c r="D4260">
        <v>4248</v>
      </c>
      <c r="E4260">
        <v>30</v>
      </c>
    </row>
    <row r="4261" spans="4:5">
      <c r="D4261">
        <v>4249</v>
      </c>
      <c r="E4261">
        <v>42</v>
      </c>
    </row>
    <row r="4262" spans="4:5">
      <c r="D4262">
        <v>4250</v>
      </c>
      <c r="E4262">
        <v>90</v>
      </c>
    </row>
    <row r="4263" spans="4:5">
      <c r="D4263">
        <v>4251</v>
      </c>
      <c r="E4263">
        <v>87</v>
      </c>
    </row>
    <row r="4264" spans="4:5">
      <c r="D4264">
        <v>4252</v>
      </c>
      <c r="E4264">
        <v>7</v>
      </c>
    </row>
    <row r="4265" spans="4:5">
      <c r="D4265">
        <v>4253</v>
      </c>
      <c r="E4265">
        <v>21</v>
      </c>
    </row>
    <row r="4266" spans="4:5">
      <c r="D4266">
        <v>4254</v>
      </c>
      <c r="E4266">
        <v>39</v>
      </c>
    </row>
    <row r="4267" spans="4:5">
      <c r="D4267">
        <v>4255</v>
      </c>
      <c r="E4267">
        <v>41</v>
      </c>
    </row>
    <row r="4268" spans="4:5">
      <c r="D4268">
        <v>4256</v>
      </c>
      <c r="E4268">
        <v>51</v>
      </c>
    </row>
    <row r="4269" spans="4:5">
      <c r="D4269">
        <v>4257</v>
      </c>
      <c r="E4269">
        <v>49</v>
      </c>
    </row>
    <row r="4270" spans="4:5">
      <c r="D4270">
        <v>4258</v>
      </c>
      <c r="E4270">
        <v>79</v>
      </c>
    </row>
    <row r="4271" spans="4:5">
      <c r="D4271">
        <v>4259</v>
      </c>
      <c r="E4271">
        <v>57</v>
      </c>
    </row>
    <row r="4272" spans="4:5">
      <c r="D4272">
        <v>4260</v>
      </c>
      <c r="E4272">
        <v>18</v>
      </c>
    </row>
    <row r="4273" spans="4:5">
      <c r="D4273">
        <v>4261</v>
      </c>
      <c r="E4273">
        <v>81</v>
      </c>
    </row>
    <row r="4274" spans="4:5">
      <c r="D4274">
        <v>4262</v>
      </c>
      <c r="E4274">
        <v>3</v>
      </c>
    </row>
    <row r="4275" spans="4:5">
      <c r="D4275">
        <v>4263</v>
      </c>
      <c r="E4275">
        <v>26</v>
      </c>
    </row>
    <row r="4276" spans="4:5">
      <c r="D4276">
        <v>4264</v>
      </c>
      <c r="E4276">
        <v>32</v>
      </c>
    </row>
    <row r="4277" spans="4:5">
      <c r="D4277">
        <v>4265</v>
      </c>
      <c r="E4277">
        <v>59</v>
      </c>
    </row>
    <row r="4278" spans="4:5">
      <c r="D4278">
        <v>4266</v>
      </c>
      <c r="E4278">
        <v>70</v>
      </c>
    </row>
    <row r="4279" spans="4:5">
      <c r="D4279">
        <v>4267</v>
      </c>
      <c r="E4279">
        <v>49</v>
      </c>
    </row>
    <row r="4280" spans="4:5">
      <c r="D4280">
        <v>4268</v>
      </c>
      <c r="E4280">
        <v>14</v>
      </c>
    </row>
    <row r="4281" spans="4:5">
      <c r="D4281">
        <v>4269</v>
      </c>
      <c r="E4281">
        <v>3</v>
      </c>
    </row>
    <row r="4282" spans="4:5">
      <c r="D4282">
        <v>4270</v>
      </c>
      <c r="E4282">
        <v>21</v>
      </c>
    </row>
    <row r="4283" spans="4:5">
      <c r="D4283">
        <v>4271</v>
      </c>
      <c r="E4283">
        <v>23</v>
      </c>
    </row>
    <row r="4284" spans="4:5">
      <c r="D4284">
        <v>4272</v>
      </c>
      <c r="E4284">
        <v>32</v>
      </c>
    </row>
    <row r="4285" spans="4:5">
      <c r="D4285">
        <v>4273</v>
      </c>
      <c r="E4285">
        <v>26</v>
      </c>
    </row>
    <row r="4286" spans="4:5">
      <c r="D4286">
        <v>4274</v>
      </c>
      <c r="E4286">
        <v>48</v>
      </c>
    </row>
    <row r="4287" spans="4:5">
      <c r="D4287">
        <v>4275</v>
      </c>
      <c r="E4287">
        <v>82</v>
      </c>
    </row>
    <row r="4288" spans="4:5">
      <c r="D4288">
        <v>4276</v>
      </c>
      <c r="E4288">
        <v>67</v>
      </c>
    </row>
    <row r="4289" spans="4:5">
      <c r="D4289">
        <v>4277</v>
      </c>
      <c r="E4289">
        <v>35</v>
      </c>
    </row>
    <row r="4290" spans="4:5">
      <c r="D4290">
        <v>4278</v>
      </c>
      <c r="E4290">
        <v>19</v>
      </c>
    </row>
    <row r="4291" spans="4:5">
      <c r="D4291">
        <v>4279</v>
      </c>
      <c r="E4291">
        <v>52</v>
      </c>
    </row>
    <row r="4292" spans="4:5">
      <c r="D4292">
        <v>4280</v>
      </c>
      <c r="E4292">
        <v>18</v>
      </c>
    </row>
    <row r="4293" spans="4:5">
      <c r="D4293">
        <v>4281</v>
      </c>
      <c r="E4293">
        <v>18</v>
      </c>
    </row>
    <row r="4294" spans="4:5">
      <c r="D4294">
        <v>4282</v>
      </c>
      <c r="E4294">
        <v>12</v>
      </c>
    </row>
    <row r="4295" spans="4:5">
      <c r="D4295">
        <v>4283</v>
      </c>
      <c r="E4295">
        <v>19</v>
      </c>
    </row>
    <row r="4296" spans="4:5">
      <c r="D4296">
        <v>4284</v>
      </c>
      <c r="E4296">
        <v>86</v>
      </c>
    </row>
    <row r="4297" spans="4:5">
      <c r="D4297">
        <v>4285</v>
      </c>
      <c r="E4297">
        <v>4</v>
      </c>
    </row>
    <row r="4298" spans="4:5">
      <c r="D4298">
        <v>4286</v>
      </c>
      <c r="E4298">
        <v>17</v>
      </c>
    </row>
    <row r="4299" spans="4:5">
      <c r="D4299">
        <v>4287</v>
      </c>
      <c r="E4299">
        <v>41</v>
      </c>
    </row>
    <row r="4300" spans="4:5">
      <c r="D4300">
        <v>4288</v>
      </c>
      <c r="E4300">
        <v>15</v>
      </c>
    </row>
    <row r="4301" spans="4:5">
      <c r="D4301">
        <v>4289</v>
      </c>
      <c r="E4301">
        <v>37</v>
      </c>
    </row>
    <row r="4302" spans="4:5">
      <c r="D4302">
        <v>4290</v>
      </c>
      <c r="E4302">
        <v>2</v>
      </c>
    </row>
    <row r="4303" spans="4:5">
      <c r="D4303">
        <v>4291</v>
      </c>
      <c r="E4303">
        <v>52</v>
      </c>
    </row>
    <row r="4304" spans="4:5">
      <c r="D4304">
        <v>4292</v>
      </c>
      <c r="E4304">
        <v>31</v>
      </c>
    </row>
    <row r="4305" spans="4:5">
      <c r="D4305">
        <v>4293</v>
      </c>
      <c r="E4305">
        <v>11</v>
      </c>
    </row>
    <row r="4306" spans="4:5">
      <c r="D4306">
        <v>4294</v>
      </c>
      <c r="E4306">
        <v>80</v>
      </c>
    </row>
    <row r="4307" spans="4:5">
      <c r="D4307">
        <v>4295</v>
      </c>
      <c r="E4307">
        <v>53</v>
      </c>
    </row>
    <row r="4308" spans="4:5">
      <c r="D4308">
        <v>4296</v>
      </c>
      <c r="E4308">
        <v>64</v>
      </c>
    </row>
    <row r="4309" spans="4:5">
      <c r="D4309">
        <v>4297</v>
      </c>
      <c r="E4309">
        <v>44</v>
      </c>
    </row>
    <row r="4310" spans="4:5">
      <c r="D4310">
        <v>4298</v>
      </c>
      <c r="E4310">
        <v>61</v>
      </c>
    </row>
    <row r="4311" spans="4:5">
      <c r="D4311">
        <v>4299</v>
      </c>
      <c r="E4311">
        <v>53</v>
      </c>
    </row>
    <row r="4312" spans="4:5">
      <c r="D4312">
        <v>4300</v>
      </c>
      <c r="E4312">
        <v>21</v>
      </c>
    </row>
    <row r="4313" spans="4:5">
      <c r="D4313">
        <v>4301</v>
      </c>
      <c r="E4313">
        <v>33</v>
      </c>
    </row>
    <row r="4314" spans="4:5">
      <c r="D4314">
        <v>4302</v>
      </c>
      <c r="E4314">
        <v>59</v>
      </c>
    </row>
    <row r="4315" spans="4:5">
      <c r="D4315">
        <v>4303</v>
      </c>
      <c r="E4315">
        <v>20</v>
      </c>
    </row>
    <row r="4316" spans="4:5">
      <c r="D4316">
        <v>4304</v>
      </c>
      <c r="E4316">
        <v>20</v>
      </c>
    </row>
    <row r="4317" spans="4:5">
      <c r="D4317">
        <v>4305</v>
      </c>
      <c r="E4317">
        <v>76</v>
      </c>
    </row>
    <row r="4318" spans="4:5">
      <c r="D4318">
        <v>4306</v>
      </c>
      <c r="E4318">
        <v>15</v>
      </c>
    </row>
    <row r="4319" spans="4:5">
      <c r="D4319">
        <v>4307</v>
      </c>
      <c r="E4319">
        <v>25</v>
      </c>
    </row>
    <row r="4320" spans="4:5">
      <c r="D4320">
        <v>4308</v>
      </c>
      <c r="E4320">
        <v>9</v>
      </c>
    </row>
    <row r="4321" spans="4:5">
      <c r="D4321">
        <v>4309</v>
      </c>
      <c r="E4321">
        <v>9</v>
      </c>
    </row>
    <row r="4322" spans="4:5">
      <c r="D4322">
        <v>4310</v>
      </c>
      <c r="E4322">
        <v>27</v>
      </c>
    </row>
    <row r="4323" spans="4:5">
      <c r="D4323">
        <v>4311</v>
      </c>
      <c r="E4323">
        <v>61</v>
      </c>
    </row>
    <row r="4324" spans="4:5">
      <c r="D4324">
        <v>4312</v>
      </c>
      <c r="E4324">
        <v>52</v>
      </c>
    </row>
    <row r="4325" spans="4:5">
      <c r="D4325">
        <v>4313</v>
      </c>
      <c r="E4325">
        <v>80</v>
      </c>
    </row>
    <row r="4326" spans="4:5">
      <c r="D4326">
        <v>4314</v>
      </c>
      <c r="E4326">
        <v>37</v>
      </c>
    </row>
    <row r="4327" spans="4:5">
      <c r="D4327">
        <v>4315</v>
      </c>
      <c r="E4327">
        <v>38</v>
      </c>
    </row>
    <row r="4328" spans="4:5">
      <c r="D4328">
        <v>4316</v>
      </c>
      <c r="E4328">
        <v>22</v>
      </c>
    </row>
    <row r="4329" spans="4:5">
      <c r="D4329">
        <v>4317</v>
      </c>
      <c r="E4329">
        <v>5</v>
      </c>
    </row>
    <row r="4330" spans="4:5">
      <c r="D4330">
        <v>4318</v>
      </c>
      <c r="E4330">
        <v>59</v>
      </c>
    </row>
    <row r="4331" spans="4:5">
      <c r="D4331">
        <v>4319</v>
      </c>
      <c r="E4331">
        <v>53</v>
      </c>
    </row>
    <row r="4332" spans="4:5">
      <c r="D4332">
        <v>4320</v>
      </c>
      <c r="E4332">
        <v>6</v>
      </c>
    </row>
    <row r="4333" spans="4:5">
      <c r="D4333">
        <v>4321</v>
      </c>
      <c r="E4333">
        <v>63</v>
      </c>
    </row>
    <row r="4334" spans="4:5">
      <c r="D4334">
        <v>4322</v>
      </c>
      <c r="E4334">
        <v>33</v>
      </c>
    </row>
    <row r="4335" spans="4:5">
      <c r="D4335">
        <v>4323</v>
      </c>
      <c r="E4335">
        <v>17</v>
      </c>
    </row>
    <row r="4336" spans="4:5">
      <c r="D4336">
        <v>4324</v>
      </c>
      <c r="E4336">
        <v>51</v>
      </c>
    </row>
    <row r="4337" spans="4:5">
      <c r="D4337">
        <v>4325</v>
      </c>
      <c r="E4337">
        <v>11</v>
      </c>
    </row>
    <row r="4338" spans="4:5">
      <c r="D4338">
        <v>4326</v>
      </c>
      <c r="E4338">
        <v>54</v>
      </c>
    </row>
    <row r="4339" spans="4:5">
      <c r="D4339">
        <v>4327</v>
      </c>
      <c r="E4339">
        <v>23</v>
      </c>
    </row>
    <row r="4340" spans="4:5">
      <c r="D4340">
        <v>4328</v>
      </c>
      <c r="E4340">
        <v>55</v>
      </c>
    </row>
    <row r="4341" spans="4:5">
      <c r="D4341">
        <v>4329</v>
      </c>
      <c r="E4341">
        <v>61</v>
      </c>
    </row>
    <row r="4342" spans="4:5">
      <c r="D4342">
        <v>4330</v>
      </c>
      <c r="E4342">
        <v>32</v>
      </c>
    </row>
    <row r="4343" spans="4:5">
      <c r="D4343">
        <v>4331</v>
      </c>
      <c r="E4343">
        <v>31</v>
      </c>
    </row>
    <row r="4344" spans="4:5">
      <c r="D4344">
        <v>4332</v>
      </c>
      <c r="E4344">
        <v>43</v>
      </c>
    </row>
    <row r="4345" spans="4:5">
      <c r="D4345">
        <v>4333</v>
      </c>
      <c r="E4345">
        <v>65</v>
      </c>
    </row>
    <row r="4346" spans="4:5">
      <c r="D4346">
        <v>4334</v>
      </c>
      <c r="E4346">
        <v>20</v>
      </c>
    </row>
    <row r="4347" spans="4:5">
      <c r="D4347">
        <v>4335</v>
      </c>
      <c r="E4347">
        <v>3</v>
      </c>
    </row>
    <row r="4348" spans="4:5">
      <c r="D4348">
        <v>4336</v>
      </c>
      <c r="E4348">
        <v>20</v>
      </c>
    </row>
    <row r="4349" spans="4:5">
      <c r="D4349">
        <v>4337</v>
      </c>
      <c r="E4349">
        <v>13</v>
      </c>
    </row>
    <row r="4350" spans="4:5">
      <c r="D4350">
        <v>4338</v>
      </c>
      <c r="E4350">
        <v>1</v>
      </c>
    </row>
    <row r="4351" spans="4:5">
      <c r="D4351">
        <v>4339</v>
      </c>
      <c r="E4351">
        <v>16</v>
      </c>
    </row>
    <row r="4352" spans="4:5">
      <c r="D4352">
        <v>4340</v>
      </c>
      <c r="E4352">
        <v>25</v>
      </c>
    </row>
    <row r="4353" spans="4:5">
      <c r="D4353">
        <v>4341</v>
      </c>
      <c r="E4353">
        <v>15</v>
      </c>
    </row>
    <row r="4354" spans="4:5">
      <c r="D4354">
        <v>4342</v>
      </c>
      <c r="E4354">
        <v>52</v>
      </c>
    </row>
    <row r="4355" spans="4:5">
      <c r="D4355">
        <v>4343</v>
      </c>
      <c r="E4355">
        <v>47</v>
      </c>
    </row>
    <row r="4356" spans="4:5">
      <c r="D4356">
        <v>4344</v>
      </c>
      <c r="E4356">
        <v>58</v>
      </c>
    </row>
    <row r="4357" spans="4:5">
      <c r="D4357">
        <v>4345</v>
      </c>
      <c r="E4357">
        <v>22</v>
      </c>
    </row>
    <row r="4358" spans="4:5">
      <c r="D4358">
        <v>4346</v>
      </c>
      <c r="E4358">
        <v>38</v>
      </c>
    </row>
    <row r="4359" spans="4:5">
      <c r="D4359">
        <v>4347</v>
      </c>
      <c r="E4359">
        <v>69</v>
      </c>
    </row>
    <row r="4360" spans="4:5">
      <c r="D4360">
        <v>4348</v>
      </c>
      <c r="E4360">
        <v>33</v>
      </c>
    </row>
    <row r="4361" spans="4:5">
      <c r="D4361">
        <v>4349</v>
      </c>
      <c r="E4361">
        <v>59</v>
      </c>
    </row>
    <row r="4362" spans="4:5">
      <c r="D4362">
        <v>4350</v>
      </c>
      <c r="E4362">
        <v>17</v>
      </c>
    </row>
    <row r="4363" spans="4:5">
      <c r="D4363">
        <v>4351</v>
      </c>
      <c r="E4363">
        <v>25</v>
      </c>
    </row>
    <row r="4364" spans="4:5">
      <c r="D4364">
        <v>4352</v>
      </c>
      <c r="E4364">
        <v>32</v>
      </c>
    </row>
    <row r="4365" spans="4:5">
      <c r="D4365">
        <v>4353</v>
      </c>
      <c r="E4365">
        <v>15</v>
      </c>
    </row>
    <row r="4366" spans="4:5">
      <c r="D4366">
        <v>4354</v>
      </c>
      <c r="E4366">
        <v>19</v>
      </c>
    </row>
    <row r="4367" spans="4:5">
      <c r="D4367">
        <v>4355</v>
      </c>
      <c r="E4367">
        <v>56</v>
      </c>
    </row>
    <row r="4368" spans="4:5">
      <c r="D4368">
        <v>4356</v>
      </c>
      <c r="E4368">
        <v>40</v>
      </c>
    </row>
    <row r="4369" spans="4:5">
      <c r="D4369">
        <v>4357</v>
      </c>
      <c r="E4369">
        <v>56</v>
      </c>
    </row>
    <row r="4370" spans="4:5">
      <c r="D4370">
        <v>4358</v>
      </c>
      <c r="E4370">
        <v>51</v>
      </c>
    </row>
    <row r="4371" spans="4:5">
      <c r="D4371">
        <v>4359</v>
      </c>
      <c r="E4371">
        <v>49</v>
      </c>
    </row>
    <row r="4372" spans="4:5">
      <c r="D4372">
        <v>4360</v>
      </c>
      <c r="E4372">
        <v>20</v>
      </c>
    </row>
    <row r="4373" spans="4:5">
      <c r="D4373">
        <v>4361</v>
      </c>
      <c r="E4373">
        <v>44</v>
      </c>
    </row>
    <row r="4374" spans="4:5">
      <c r="D4374">
        <v>4362</v>
      </c>
      <c r="E4374">
        <v>23</v>
      </c>
    </row>
    <row r="4375" spans="4:5">
      <c r="D4375">
        <v>4363</v>
      </c>
      <c r="E4375">
        <v>64</v>
      </c>
    </row>
    <row r="4376" spans="4:5">
      <c r="D4376">
        <v>4364</v>
      </c>
      <c r="E4376">
        <v>80</v>
      </c>
    </row>
    <row r="4377" spans="4:5">
      <c r="D4377">
        <v>4365</v>
      </c>
      <c r="E4377">
        <v>42</v>
      </c>
    </row>
    <row r="4378" spans="4:5">
      <c r="D4378">
        <v>4366</v>
      </c>
      <c r="E4378">
        <v>52</v>
      </c>
    </row>
    <row r="4379" spans="4:5">
      <c r="D4379">
        <v>4367</v>
      </c>
      <c r="E4379">
        <v>57</v>
      </c>
    </row>
    <row r="4380" spans="4:5">
      <c r="D4380">
        <v>4368</v>
      </c>
      <c r="E4380">
        <v>16</v>
      </c>
    </row>
    <row r="4381" spans="4:5">
      <c r="D4381">
        <v>4369</v>
      </c>
      <c r="E4381">
        <v>43</v>
      </c>
    </row>
    <row r="4382" spans="4:5">
      <c r="D4382">
        <v>4370</v>
      </c>
      <c r="E4382">
        <v>20</v>
      </c>
    </row>
    <row r="4383" spans="4:5">
      <c r="D4383">
        <v>4371</v>
      </c>
      <c r="E4383">
        <v>10</v>
      </c>
    </row>
    <row r="4384" spans="4:5">
      <c r="D4384">
        <v>4372</v>
      </c>
      <c r="E4384">
        <v>14</v>
      </c>
    </row>
    <row r="4385" spans="4:5">
      <c r="D4385">
        <v>4373</v>
      </c>
      <c r="E4385">
        <v>9</v>
      </c>
    </row>
    <row r="4386" spans="4:5">
      <c r="D4386">
        <v>4374</v>
      </c>
      <c r="E4386">
        <v>80</v>
      </c>
    </row>
    <row r="4387" spans="4:5">
      <c r="D4387">
        <v>4375</v>
      </c>
      <c r="E4387">
        <v>65</v>
      </c>
    </row>
    <row r="4388" spans="4:5">
      <c r="D4388">
        <v>4376</v>
      </c>
      <c r="E4388">
        <v>52</v>
      </c>
    </row>
    <row r="4389" spans="4:5">
      <c r="D4389">
        <v>4377</v>
      </c>
      <c r="E4389">
        <v>10</v>
      </c>
    </row>
    <row r="4390" spans="4:5">
      <c r="D4390">
        <v>4378</v>
      </c>
      <c r="E4390">
        <v>20</v>
      </c>
    </row>
    <row r="4391" spans="4:5">
      <c r="D4391">
        <v>4379</v>
      </c>
      <c r="E4391">
        <v>82</v>
      </c>
    </row>
    <row r="4392" spans="4:5">
      <c r="D4392">
        <v>4380</v>
      </c>
      <c r="E4392">
        <v>23</v>
      </c>
    </row>
    <row r="4393" spans="4:5">
      <c r="D4393">
        <v>4381</v>
      </c>
      <c r="E4393">
        <v>45</v>
      </c>
    </row>
    <row r="4394" spans="4:5">
      <c r="D4394">
        <v>4382</v>
      </c>
      <c r="E4394">
        <v>61</v>
      </c>
    </row>
    <row r="4395" spans="4:5">
      <c r="D4395">
        <v>4383</v>
      </c>
      <c r="E4395">
        <v>50</v>
      </c>
    </row>
    <row r="4396" spans="4:5">
      <c r="D4396">
        <v>4384</v>
      </c>
      <c r="E4396">
        <v>52</v>
      </c>
    </row>
    <row r="4397" spans="4:5">
      <c r="D4397">
        <v>4385</v>
      </c>
      <c r="E4397">
        <v>0</v>
      </c>
    </row>
    <row r="4398" spans="4:5">
      <c r="D4398">
        <v>4386</v>
      </c>
      <c r="E4398">
        <v>22</v>
      </c>
    </row>
    <row r="4399" spans="4:5">
      <c r="D4399">
        <v>4387</v>
      </c>
      <c r="E4399">
        <v>80</v>
      </c>
    </row>
    <row r="4400" spans="4:5">
      <c r="D4400">
        <v>4388</v>
      </c>
      <c r="E4400">
        <v>74</v>
      </c>
    </row>
    <row r="4401" spans="4:5">
      <c r="D4401">
        <v>4389</v>
      </c>
      <c r="E4401">
        <v>12</v>
      </c>
    </row>
    <row r="4402" spans="4:5">
      <c r="D4402">
        <v>4390</v>
      </c>
      <c r="E4402">
        <v>34</v>
      </c>
    </row>
    <row r="4403" spans="4:5">
      <c r="D4403">
        <v>4391</v>
      </c>
      <c r="E4403">
        <v>9</v>
      </c>
    </row>
    <row r="4404" spans="4:5">
      <c r="D4404">
        <v>4392</v>
      </c>
      <c r="E4404">
        <v>77</v>
      </c>
    </row>
    <row r="4405" spans="4:5">
      <c r="D4405">
        <v>4393</v>
      </c>
      <c r="E4405">
        <v>52</v>
      </c>
    </row>
    <row r="4406" spans="4:5">
      <c r="D4406">
        <v>4394</v>
      </c>
      <c r="E4406">
        <v>2</v>
      </c>
    </row>
    <row r="4407" spans="4:5">
      <c r="D4407">
        <v>4395</v>
      </c>
      <c r="E4407">
        <v>41</v>
      </c>
    </row>
    <row r="4408" spans="4:5">
      <c r="D4408">
        <v>4396</v>
      </c>
      <c r="E4408">
        <v>64</v>
      </c>
    </row>
    <row r="4409" spans="4:5">
      <c r="D4409">
        <v>4397</v>
      </c>
      <c r="E4409">
        <v>75</v>
      </c>
    </row>
    <row r="4410" spans="4:5">
      <c r="D4410">
        <v>4398</v>
      </c>
      <c r="E4410">
        <v>27</v>
      </c>
    </row>
    <row r="4411" spans="4:5">
      <c r="D4411">
        <v>4399</v>
      </c>
      <c r="E4411">
        <v>12</v>
      </c>
    </row>
    <row r="4412" spans="4:5">
      <c r="D4412">
        <v>4400</v>
      </c>
      <c r="E4412">
        <v>56</v>
      </c>
    </row>
    <row r="4413" spans="4:5">
      <c r="D4413">
        <v>4401</v>
      </c>
      <c r="E4413">
        <v>19</v>
      </c>
    </row>
    <row r="4414" spans="4:5">
      <c r="D4414">
        <v>4402</v>
      </c>
      <c r="E4414">
        <v>16</v>
      </c>
    </row>
    <row r="4415" spans="4:5">
      <c r="D4415">
        <v>4403</v>
      </c>
      <c r="E4415">
        <v>2</v>
      </c>
    </row>
    <row r="4416" spans="4:5">
      <c r="D4416">
        <v>4404</v>
      </c>
      <c r="E4416">
        <v>40</v>
      </c>
    </row>
    <row r="4417" spans="4:5">
      <c r="D4417">
        <v>4405</v>
      </c>
      <c r="E4417">
        <v>64</v>
      </c>
    </row>
    <row r="4418" spans="4:5">
      <c r="D4418">
        <v>4406</v>
      </c>
      <c r="E4418">
        <v>3</v>
      </c>
    </row>
    <row r="4419" spans="4:5">
      <c r="D4419">
        <v>4407</v>
      </c>
      <c r="E4419">
        <v>12</v>
      </c>
    </row>
    <row r="4420" spans="4:5">
      <c r="D4420">
        <v>4408</v>
      </c>
      <c r="E4420">
        <v>6</v>
      </c>
    </row>
    <row r="4421" spans="4:5">
      <c r="D4421">
        <v>4409</v>
      </c>
      <c r="E4421">
        <v>54</v>
      </c>
    </row>
    <row r="4422" spans="4:5">
      <c r="D4422">
        <v>4410</v>
      </c>
      <c r="E4422">
        <v>1</v>
      </c>
    </row>
    <row r="4423" spans="4:5">
      <c r="D4423">
        <v>4411</v>
      </c>
      <c r="E4423">
        <v>27</v>
      </c>
    </row>
    <row r="4424" spans="4:5">
      <c r="D4424">
        <v>4412</v>
      </c>
      <c r="E4424">
        <v>40</v>
      </c>
    </row>
    <row r="4425" spans="4:5">
      <c r="D4425">
        <v>4413</v>
      </c>
      <c r="E4425">
        <v>60</v>
      </c>
    </row>
    <row r="4426" spans="4:5">
      <c r="D4426">
        <v>4414</v>
      </c>
      <c r="E4426">
        <v>7</v>
      </c>
    </row>
    <row r="4427" spans="4:5">
      <c r="D4427">
        <v>4415</v>
      </c>
      <c r="E4427">
        <v>47</v>
      </c>
    </row>
    <row r="4428" spans="4:5">
      <c r="D4428">
        <v>4416</v>
      </c>
      <c r="E4428">
        <v>63</v>
      </c>
    </row>
    <row r="4429" spans="4:5">
      <c r="D4429">
        <v>4417</v>
      </c>
      <c r="E4429">
        <v>55</v>
      </c>
    </row>
    <row r="4430" spans="4:5">
      <c r="D4430">
        <v>4418</v>
      </c>
      <c r="E4430">
        <v>87</v>
      </c>
    </row>
    <row r="4431" spans="4:5">
      <c r="D4431">
        <v>4419</v>
      </c>
      <c r="E4431">
        <v>32</v>
      </c>
    </row>
    <row r="4432" spans="4:5">
      <c r="D4432">
        <v>4420</v>
      </c>
      <c r="E4432">
        <v>41</v>
      </c>
    </row>
    <row r="4433" spans="4:5">
      <c r="D4433">
        <v>4421</v>
      </c>
      <c r="E4433">
        <v>48</v>
      </c>
    </row>
    <row r="4434" spans="4:5">
      <c r="D4434">
        <v>4422</v>
      </c>
      <c r="E4434">
        <v>61</v>
      </c>
    </row>
    <row r="4435" spans="4:5">
      <c r="D4435">
        <v>4423</v>
      </c>
      <c r="E4435">
        <v>5</v>
      </c>
    </row>
    <row r="4436" spans="4:5">
      <c r="D4436">
        <v>4424</v>
      </c>
      <c r="E4436">
        <v>19</v>
      </c>
    </row>
    <row r="4437" spans="4:5">
      <c r="D4437">
        <v>4425</v>
      </c>
      <c r="E4437">
        <v>13</v>
      </c>
    </row>
    <row r="4438" spans="4:5">
      <c r="D4438">
        <v>4426</v>
      </c>
      <c r="E4438">
        <v>32</v>
      </c>
    </row>
    <row r="4439" spans="4:5">
      <c r="D4439">
        <v>4427</v>
      </c>
      <c r="E4439">
        <v>26</v>
      </c>
    </row>
    <row r="4440" spans="4:5">
      <c r="D4440">
        <v>4428</v>
      </c>
      <c r="E4440">
        <v>49</v>
      </c>
    </row>
    <row r="4441" spans="4:5">
      <c r="D4441">
        <v>4429</v>
      </c>
      <c r="E4441">
        <v>58</v>
      </c>
    </row>
    <row r="4442" spans="4:5">
      <c r="D4442">
        <v>4430</v>
      </c>
      <c r="E4442">
        <v>38</v>
      </c>
    </row>
    <row r="4443" spans="4:5">
      <c r="D4443">
        <v>4431</v>
      </c>
      <c r="E4443">
        <v>25</v>
      </c>
    </row>
    <row r="4444" spans="4:5">
      <c r="D4444">
        <v>4432</v>
      </c>
      <c r="E4444">
        <v>21</v>
      </c>
    </row>
    <row r="4445" spans="4:5">
      <c r="D4445">
        <v>4433</v>
      </c>
      <c r="E4445">
        <v>54</v>
      </c>
    </row>
    <row r="4446" spans="4:5">
      <c r="D4446">
        <v>4434</v>
      </c>
      <c r="E4446">
        <v>84</v>
      </c>
    </row>
    <row r="4447" spans="4:5">
      <c r="D4447">
        <v>4435</v>
      </c>
      <c r="E4447">
        <v>62</v>
      </c>
    </row>
    <row r="4448" spans="4:5">
      <c r="D4448">
        <v>4436</v>
      </c>
      <c r="E4448">
        <v>36</v>
      </c>
    </row>
    <row r="4449" spans="4:5">
      <c r="D4449">
        <v>4437</v>
      </c>
      <c r="E4449">
        <v>39</v>
      </c>
    </row>
    <row r="4450" spans="4:5">
      <c r="D4450">
        <v>4438</v>
      </c>
      <c r="E4450">
        <v>57</v>
      </c>
    </row>
    <row r="4451" spans="4:5">
      <c r="D4451">
        <v>4439</v>
      </c>
      <c r="E4451">
        <v>36</v>
      </c>
    </row>
    <row r="4452" spans="4:5">
      <c r="D4452">
        <v>4440</v>
      </c>
      <c r="E4452">
        <v>25</v>
      </c>
    </row>
    <row r="4453" spans="4:5">
      <c r="D4453">
        <v>4441</v>
      </c>
      <c r="E4453">
        <v>4</v>
      </c>
    </row>
    <row r="4454" spans="4:5">
      <c r="D4454">
        <v>4442</v>
      </c>
      <c r="E4454">
        <v>57</v>
      </c>
    </row>
    <row r="4455" spans="4:5">
      <c r="D4455">
        <v>4443</v>
      </c>
      <c r="E4455">
        <v>2</v>
      </c>
    </row>
    <row r="4456" spans="4:5">
      <c r="D4456">
        <v>4444</v>
      </c>
      <c r="E4456">
        <v>47</v>
      </c>
    </row>
    <row r="4457" spans="4:5">
      <c r="D4457">
        <v>4445</v>
      </c>
      <c r="E4457">
        <v>72</v>
      </c>
    </row>
    <row r="4458" spans="4:5">
      <c r="D4458">
        <v>4446</v>
      </c>
      <c r="E4458">
        <v>78</v>
      </c>
    </row>
    <row r="4459" spans="4:5">
      <c r="D4459">
        <v>4447</v>
      </c>
      <c r="E4459">
        <v>42</v>
      </c>
    </row>
    <row r="4460" spans="4:5">
      <c r="D4460">
        <v>4448</v>
      </c>
      <c r="E4460">
        <v>82</v>
      </c>
    </row>
    <row r="4461" spans="4:5">
      <c r="D4461">
        <v>4449</v>
      </c>
      <c r="E4461">
        <v>24</v>
      </c>
    </row>
    <row r="4462" spans="4:5">
      <c r="D4462">
        <v>4450</v>
      </c>
      <c r="E4462">
        <v>9</v>
      </c>
    </row>
    <row r="4463" spans="4:5">
      <c r="D4463">
        <v>4451</v>
      </c>
      <c r="E4463">
        <v>44</v>
      </c>
    </row>
    <row r="4464" spans="4:5">
      <c r="D4464">
        <v>4452</v>
      </c>
      <c r="E4464">
        <v>56</v>
      </c>
    </row>
    <row r="4465" spans="4:5">
      <c r="D4465">
        <v>4453</v>
      </c>
      <c r="E4465">
        <v>23</v>
      </c>
    </row>
    <row r="4466" spans="4:5">
      <c r="D4466">
        <v>4454</v>
      </c>
      <c r="E4466">
        <v>50</v>
      </c>
    </row>
    <row r="4467" spans="4:5">
      <c r="D4467">
        <v>4455</v>
      </c>
      <c r="E4467">
        <v>10</v>
      </c>
    </row>
    <row r="4468" spans="4:5">
      <c r="D4468">
        <v>4456</v>
      </c>
      <c r="E4468">
        <v>30</v>
      </c>
    </row>
    <row r="4469" spans="4:5">
      <c r="D4469">
        <v>4457</v>
      </c>
      <c r="E4469">
        <v>6</v>
      </c>
    </row>
    <row r="4470" spans="4:5">
      <c r="D4470">
        <v>4458</v>
      </c>
      <c r="E4470">
        <v>82</v>
      </c>
    </row>
    <row r="4471" spans="4:5">
      <c r="D4471">
        <v>4459</v>
      </c>
      <c r="E4471">
        <v>88</v>
      </c>
    </row>
    <row r="4472" spans="4:5">
      <c r="D4472">
        <v>4460</v>
      </c>
      <c r="E4472">
        <v>69</v>
      </c>
    </row>
    <row r="4473" spans="4:5">
      <c r="D4473">
        <v>4461</v>
      </c>
      <c r="E4473">
        <v>38</v>
      </c>
    </row>
    <row r="4474" spans="4:5">
      <c r="D4474">
        <v>4462</v>
      </c>
      <c r="E4474">
        <v>10</v>
      </c>
    </row>
    <row r="4475" spans="4:5">
      <c r="D4475">
        <v>4463</v>
      </c>
      <c r="E4475">
        <v>0</v>
      </c>
    </row>
    <row r="4476" spans="4:5">
      <c r="D4476">
        <v>4464</v>
      </c>
      <c r="E4476">
        <v>39</v>
      </c>
    </row>
    <row r="4477" spans="4:5">
      <c r="D4477">
        <v>4465</v>
      </c>
      <c r="E4477">
        <v>20</v>
      </c>
    </row>
    <row r="4478" spans="4:5">
      <c r="D4478">
        <v>4466</v>
      </c>
      <c r="E4478">
        <v>61</v>
      </c>
    </row>
    <row r="4479" spans="4:5">
      <c r="D4479">
        <v>4467</v>
      </c>
      <c r="E4479">
        <v>11</v>
      </c>
    </row>
    <row r="4480" spans="4:5">
      <c r="D4480">
        <v>4468</v>
      </c>
      <c r="E4480">
        <v>20</v>
      </c>
    </row>
    <row r="4481" spans="4:5">
      <c r="D4481">
        <v>4469</v>
      </c>
      <c r="E4481">
        <v>39</v>
      </c>
    </row>
    <row r="4482" spans="4:5">
      <c r="D4482">
        <v>4470</v>
      </c>
      <c r="E4482">
        <v>45</v>
      </c>
    </row>
    <row r="4483" spans="4:5">
      <c r="D4483">
        <v>4471</v>
      </c>
      <c r="E4483">
        <v>5</v>
      </c>
    </row>
    <row r="4484" spans="4:5">
      <c r="D4484">
        <v>4472</v>
      </c>
      <c r="E4484">
        <v>82</v>
      </c>
    </row>
    <row r="4485" spans="4:5">
      <c r="D4485">
        <v>4473</v>
      </c>
      <c r="E4485">
        <v>69</v>
      </c>
    </row>
    <row r="4486" spans="4:5">
      <c r="D4486">
        <v>4474</v>
      </c>
      <c r="E4486">
        <v>48</v>
      </c>
    </row>
    <row r="4487" spans="4:5">
      <c r="D4487">
        <v>4475</v>
      </c>
      <c r="E4487">
        <v>2</v>
      </c>
    </row>
    <row r="4488" spans="4:5">
      <c r="D4488">
        <v>4476</v>
      </c>
      <c r="E4488">
        <v>45</v>
      </c>
    </row>
    <row r="4489" spans="4:5">
      <c r="D4489">
        <v>4477</v>
      </c>
      <c r="E4489">
        <v>45</v>
      </c>
    </row>
    <row r="4490" spans="4:5">
      <c r="D4490">
        <v>4478</v>
      </c>
      <c r="E4490">
        <v>56</v>
      </c>
    </row>
    <row r="4491" spans="4:5">
      <c r="D4491">
        <v>4479</v>
      </c>
      <c r="E4491">
        <v>32</v>
      </c>
    </row>
    <row r="4492" spans="4:5">
      <c r="D4492">
        <v>4480</v>
      </c>
      <c r="E4492">
        <v>37</v>
      </c>
    </row>
    <row r="4493" spans="4:5">
      <c r="D4493">
        <v>4481</v>
      </c>
      <c r="E4493">
        <v>1</v>
      </c>
    </row>
    <row r="4494" spans="4:5">
      <c r="D4494">
        <v>4482</v>
      </c>
      <c r="E4494">
        <v>14</v>
      </c>
    </row>
    <row r="4495" spans="4:5">
      <c r="D4495">
        <v>4483</v>
      </c>
      <c r="E4495">
        <v>18</v>
      </c>
    </row>
    <row r="4496" spans="4:5">
      <c r="D4496">
        <v>4484</v>
      </c>
      <c r="E4496">
        <v>8</v>
      </c>
    </row>
    <row r="4497" spans="4:5">
      <c r="D4497">
        <v>4485</v>
      </c>
      <c r="E4497">
        <v>1</v>
      </c>
    </row>
    <row r="4498" spans="4:5">
      <c r="D4498">
        <v>4486</v>
      </c>
      <c r="E4498">
        <v>54</v>
      </c>
    </row>
    <row r="4499" spans="4:5">
      <c r="D4499">
        <v>4487</v>
      </c>
      <c r="E4499">
        <v>33</v>
      </c>
    </row>
    <row r="4500" spans="4:5">
      <c r="D4500">
        <v>4488</v>
      </c>
      <c r="E4500">
        <v>62</v>
      </c>
    </row>
    <row r="4501" spans="4:5">
      <c r="D4501">
        <v>4489</v>
      </c>
      <c r="E4501">
        <v>24</v>
      </c>
    </row>
    <row r="4502" spans="4:5">
      <c r="D4502">
        <v>4490</v>
      </c>
      <c r="E4502">
        <v>73</v>
      </c>
    </row>
    <row r="4503" spans="4:5">
      <c r="D4503">
        <v>4491</v>
      </c>
      <c r="E4503">
        <v>70</v>
      </c>
    </row>
    <row r="4504" spans="4:5">
      <c r="D4504">
        <v>4492</v>
      </c>
      <c r="E4504">
        <v>68</v>
      </c>
    </row>
    <row r="4505" spans="4:5">
      <c r="D4505">
        <v>4493</v>
      </c>
      <c r="E4505">
        <v>25</v>
      </c>
    </row>
    <row r="4506" spans="4:5">
      <c r="D4506">
        <v>4494</v>
      </c>
      <c r="E4506">
        <v>2</v>
      </c>
    </row>
    <row r="4507" spans="4:5">
      <c r="D4507">
        <v>4495</v>
      </c>
      <c r="E4507">
        <v>6</v>
      </c>
    </row>
    <row r="4508" spans="4:5">
      <c r="D4508">
        <v>4496</v>
      </c>
      <c r="E4508">
        <v>71</v>
      </c>
    </row>
    <row r="4509" spans="4:5">
      <c r="D4509">
        <v>4497</v>
      </c>
      <c r="E4509">
        <v>53</v>
      </c>
    </row>
    <row r="4510" spans="4:5">
      <c r="D4510">
        <v>4498</v>
      </c>
      <c r="E4510">
        <v>25</v>
      </c>
    </row>
    <row r="4511" spans="4:5">
      <c r="D4511">
        <v>4499</v>
      </c>
      <c r="E4511">
        <v>2</v>
      </c>
    </row>
    <row r="4512" spans="4:5">
      <c r="D4512">
        <v>4500</v>
      </c>
      <c r="E4512">
        <v>21</v>
      </c>
    </row>
    <row r="4513" spans="4:5">
      <c r="D4513">
        <v>4501</v>
      </c>
      <c r="E4513">
        <v>49</v>
      </c>
    </row>
    <row r="4514" spans="4:5">
      <c r="D4514">
        <v>4502</v>
      </c>
      <c r="E4514">
        <v>30</v>
      </c>
    </row>
    <row r="4515" spans="4:5">
      <c r="D4515">
        <v>4503</v>
      </c>
      <c r="E4515">
        <v>2</v>
      </c>
    </row>
    <row r="4516" spans="4:5">
      <c r="D4516">
        <v>4504</v>
      </c>
      <c r="E4516">
        <v>76</v>
      </c>
    </row>
    <row r="4517" spans="4:5">
      <c r="D4517">
        <v>4505</v>
      </c>
      <c r="E4517">
        <v>86</v>
      </c>
    </row>
    <row r="4518" spans="4:5">
      <c r="D4518">
        <v>4506</v>
      </c>
      <c r="E4518">
        <v>1</v>
      </c>
    </row>
    <row r="4519" spans="4:5">
      <c r="D4519">
        <v>4507</v>
      </c>
      <c r="E4519">
        <v>54</v>
      </c>
    </row>
    <row r="4520" spans="4:5">
      <c r="D4520">
        <v>4508</v>
      </c>
      <c r="E4520">
        <v>31</v>
      </c>
    </row>
    <row r="4521" spans="4:5">
      <c r="D4521">
        <v>4509</v>
      </c>
      <c r="E4521">
        <v>49</v>
      </c>
    </row>
    <row r="4522" spans="4:5">
      <c r="D4522">
        <v>4510</v>
      </c>
      <c r="E4522">
        <v>17</v>
      </c>
    </row>
    <row r="4523" spans="4:5">
      <c r="D4523">
        <v>4511</v>
      </c>
      <c r="E4523">
        <v>52</v>
      </c>
    </row>
    <row r="4524" spans="4:5">
      <c r="D4524">
        <v>4512</v>
      </c>
      <c r="E4524">
        <v>15</v>
      </c>
    </row>
    <row r="4525" spans="4:5">
      <c r="D4525">
        <v>4513</v>
      </c>
      <c r="E4525">
        <v>6</v>
      </c>
    </row>
    <row r="4526" spans="4:5">
      <c r="D4526">
        <v>4514</v>
      </c>
      <c r="E4526">
        <v>55</v>
      </c>
    </row>
    <row r="4527" spans="4:5">
      <c r="D4527">
        <v>4515</v>
      </c>
      <c r="E4527">
        <v>57</v>
      </c>
    </row>
    <row r="4528" spans="4:5">
      <c r="D4528">
        <v>4516</v>
      </c>
      <c r="E4528">
        <v>24</v>
      </c>
    </row>
    <row r="4529" spans="4:5">
      <c r="D4529">
        <v>4517</v>
      </c>
      <c r="E4529">
        <v>6</v>
      </c>
    </row>
    <row r="4530" spans="4:5">
      <c r="D4530">
        <v>4518</v>
      </c>
      <c r="E4530">
        <v>50</v>
      </c>
    </row>
    <row r="4531" spans="4:5">
      <c r="D4531">
        <v>4519</v>
      </c>
      <c r="E4531">
        <v>11</v>
      </c>
    </row>
    <row r="4532" spans="4:5">
      <c r="D4532">
        <v>4520</v>
      </c>
      <c r="E4532">
        <v>59</v>
      </c>
    </row>
    <row r="4533" spans="4:5">
      <c r="D4533">
        <v>4521</v>
      </c>
      <c r="E4533">
        <v>8</v>
      </c>
    </row>
    <row r="4534" spans="4:5">
      <c r="D4534">
        <v>4522</v>
      </c>
      <c r="E4534">
        <v>18</v>
      </c>
    </row>
    <row r="4535" spans="4:5">
      <c r="D4535">
        <v>4523</v>
      </c>
      <c r="E4535">
        <v>28</v>
      </c>
    </row>
    <row r="4536" spans="4:5">
      <c r="D4536">
        <v>4524</v>
      </c>
      <c r="E4536">
        <v>25</v>
      </c>
    </row>
    <row r="4537" spans="4:5">
      <c r="D4537">
        <v>4525</v>
      </c>
      <c r="E4537">
        <v>53</v>
      </c>
    </row>
    <row r="4538" spans="4:5">
      <c r="D4538">
        <v>4526</v>
      </c>
      <c r="E4538">
        <v>87</v>
      </c>
    </row>
    <row r="4539" spans="4:5">
      <c r="D4539">
        <v>4527</v>
      </c>
      <c r="E4539">
        <v>50</v>
      </c>
    </row>
    <row r="4540" spans="4:5">
      <c r="D4540">
        <v>4528</v>
      </c>
      <c r="E4540">
        <v>56</v>
      </c>
    </row>
    <row r="4541" spans="4:5">
      <c r="D4541">
        <v>4529</v>
      </c>
      <c r="E4541">
        <v>63</v>
      </c>
    </row>
    <row r="4542" spans="4:5">
      <c r="D4542">
        <v>4530</v>
      </c>
      <c r="E4542">
        <v>7</v>
      </c>
    </row>
    <row r="4543" spans="4:5">
      <c r="D4543">
        <v>4531</v>
      </c>
      <c r="E4543">
        <v>10</v>
      </c>
    </row>
    <row r="4544" spans="4:5">
      <c r="D4544">
        <v>4532</v>
      </c>
      <c r="E4544">
        <v>22</v>
      </c>
    </row>
    <row r="4545" spans="4:5">
      <c r="D4545">
        <v>4533</v>
      </c>
      <c r="E4545">
        <v>9</v>
      </c>
    </row>
    <row r="4546" spans="4:5">
      <c r="D4546">
        <v>4534</v>
      </c>
      <c r="E4546">
        <v>43</v>
      </c>
    </row>
    <row r="4547" spans="4:5">
      <c r="D4547">
        <v>4535</v>
      </c>
      <c r="E4547">
        <v>63</v>
      </c>
    </row>
    <row r="4548" spans="4:5">
      <c r="D4548">
        <v>4536</v>
      </c>
      <c r="E4548">
        <v>27</v>
      </c>
    </row>
    <row r="4549" spans="4:5">
      <c r="D4549">
        <v>4537</v>
      </c>
      <c r="E4549">
        <v>19</v>
      </c>
    </row>
    <row r="4550" spans="4:5">
      <c r="D4550">
        <v>4538</v>
      </c>
      <c r="E4550">
        <v>3</v>
      </c>
    </row>
    <row r="4551" spans="4:5">
      <c r="D4551">
        <v>4539</v>
      </c>
      <c r="E4551">
        <v>82</v>
      </c>
    </row>
    <row r="4552" spans="4:5">
      <c r="D4552">
        <v>4540</v>
      </c>
      <c r="E4552">
        <v>57</v>
      </c>
    </row>
    <row r="4553" spans="4:5">
      <c r="D4553">
        <v>4541</v>
      </c>
      <c r="E4553">
        <v>17</v>
      </c>
    </row>
    <row r="4554" spans="4:5">
      <c r="D4554">
        <v>4542</v>
      </c>
      <c r="E4554">
        <v>59</v>
      </c>
    </row>
    <row r="4555" spans="4:5">
      <c r="D4555">
        <v>4543</v>
      </c>
      <c r="E4555">
        <v>9</v>
      </c>
    </row>
    <row r="4556" spans="4:5">
      <c r="D4556">
        <v>4544</v>
      </c>
      <c r="E4556">
        <v>74</v>
      </c>
    </row>
    <row r="4557" spans="4:5">
      <c r="D4557">
        <v>4545</v>
      </c>
      <c r="E4557">
        <v>17</v>
      </c>
    </row>
    <row r="4558" spans="4:5">
      <c r="D4558">
        <v>4546</v>
      </c>
      <c r="E4558">
        <v>64</v>
      </c>
    </row>
    <row r="4559" spans="4:5">
      <c r="D4559">
        <v>4547</v>
      </c>
      <c r="E4559">
        <v>81</v>
      </c>
    </row>
    <row r="4560" spans="4:5">
      <c r="D4560">
        <v>4548</v>
      </c>
      <c r="E4560">
        <v>42</v>
      </c>
    </row>
    <row r="4561" spans="4:5">
      <c r="D4561">
        <v>4549</v>
      </c>
      <c r="E4561">
        <v>61</v>
      </c>
    </row>
    <row r="4562" spans="4:5">
      <c r="D4562">
        <v>4550</v>
      </c>
      <c r="E4562">
        <v>85</v>
      </c>
    </row>
    <row r="4563" spans="4:5">
      <c r="D4563">
        <v>4551</v>
      </c>
      <c r="E4563">
        <v>60</v>
      </c>
    </row>
    <row r="4564" spans="4:5">
      <c r="D4564">
        <v>4552</v>
      </c>
      <c r="E4564">
        <v>69</v>
      </c>
    </row>
    <row r="4565" spans="4:5">
      <c r="D4565">
        <v>4553</v>
      </c>
      <c r="E4565">
        <v>20</v>
      </c>
    </row>
    <row r="4566" spans="4:5">
      <c r="D4566">
        <v>4554</v>
      </c>
      <c r="E4566">
        <v>16</v>
      </c>
    </row>
    <row r="4567" spans="4:5">
      <c r="D4567">
        <v>4555</v>
      </c>
      <c r="E4567">
        <v>16</v>
      </c>
    </row>
    <row r="4568" spans="4:5">
      <c r="D4568">
        <v>4556</v>
      </c>
      <c r="E4568">
        <v>42</v>
      </c>
    </row>
    <row r="4569" spans="4:5">
      <c r="D4569">
        <v>4557</v>
      </c>
      <c r="E4569">
        <v>64</v>
      </c>
    </row>
    <row r="4570" spans="4:5">
      <c r="D4570">
        <v>4558</v>
      </c>
      <c r="E4570">
        <v>43</v>
      </c>
    </row>
    <row r="4571" spans="4:5">
      <c r="D4571">
        <v>4559</v>
      </c>
      <c r="E4571">
        <v>20</v>
      </c>
    </row>
    <row r="4572" spans="4:5">
      <c r="D4572">
        <v>4560</v>
      </c>
      <c r="E4572">
        <v>85</v>
      </c>
    </row>
    <row r="4573" spans="4:5">
      <c r="D4573">
        <v>4561</v>
      </c>
      <c r="E4573">
        <v>36</v>
      </c>
    </row>
    <row r="4574" spans="4:5">
      <c r="D4574">
        <v>4562</v>
      </c>
      <c r="E4574">
        <v>72</v>
      </c>
    </row>
    <row r="4575" spans="4:5">
      <c r="D4575">
        <v>4563</v>
      </c>
      <c r="E4575">
        <v>54</v>
      </c>
    </row>
    <row r="4576" spans="4:5">
      <c r="D4576">
        <v>4564</v>
      </c>
      <c r="E4576">
        <v>2</v>
      </c>
    </row>
    <row r="4577" spans="4:5">
      <c r="D4577">
        <v>4565</v>
      </c>
      <c r="E4577">
        <v>2</v>
      </c>
    </row>
    <row r="4578" spans="4:5">
      <c r="D4578">
        <v>4566</v>
      </c>
      <c r="E4578">
        <v>15</v>
      </c>
    </row>
    <row r="4579" spans="4:5">
      <c r="D4579">
        <v>4567</v>
      </c>
      <c r="E4579">
        <v>22</v>
      </c>
    </row>
    <row r="4580" spans="4:5">
      <c r="D4580">
        <v>4568</v>
      </c>
      <c r="E4580">
        <v>62</v>
      </c>
    </row>
    <row r="4581" spans="4:5">
      <c r="D4581">
        <v>4569</v>
      </c>
      <c r="E4581">
        <v>65</v>
      </c>
    </row>
    <row r="4582" spans="4:5">
      <c r="D4582">
        <v>4570</v>
      </c>
      <c r="E4582">
        <v>34</v>
      </c>
    </row>
    <row r="4583" spans="4:5">
      <c r="D4583">
        <v>4571</v>
      </c>
      <c r="E4583">
        <v>49</v>
      </c>
    </row>
    <row r="4584" spans="4:5">
      <c r="D4584">
        <v>4572</v>
      </c>
      <c r="E4584">
        <v>59</v>
      </c>
    </row>
    <row r="4585" spans="4:5">
      <c r="D4585">
        <v>4573</v>
      </c>
      <c r="E4585">
        <v>42</v>
      </c>
    </row>
    <row r="4586" spans="4:5">
      <c r="D4586">
        <v>4574</v>
      </c>
      <c r="E4586">
        <v>29</v>
      </c>
    </row>
    <row r="4587" spans="4:5">
      <c r="D4587">
        <v>4575</v>
      </c>
      <c r="E4587">
        <v>34</v>
      </c>
    </row>
    <row r="4588" spans="4:5">
      <c r="D4588">
        <v>4576</v>
      </c>
      <c r="E4588">
        <v>47</v>
      </c>
    </row>
    <row r="4589" spans="4:5">
      <c r="D4589">
        <v>4577</v>
      </c>
      <c r="E4589">
        <v>54</v>
      </c>
    </row>
    <row r="4590" spans="4:5">
      <c r="D4590">
        <v>4578</v>
      </c>
      <c r="E4590">
        <v>18</v>
      </c>
    </row>
    <row r="4591" spans="4:5">
      <c r="D4591">
        <v>4579</v>
      </c>
      <c r="E4591">
        <v>87</v>
      </c>
    </row>
    <row r="4592" spans="4:5">
      <c r="D4592">
        <v>4580</v>
      </c>
      <c r="E4592">
        <v>49</v>
      </c>
    </row>
    <row r="4593" spans="4:5">
      <c r="D4593">
        <v>4581</v>
      </c>
      <c r="E4593">
        <v>16</v>
      </c>
    </row>
    <row r="4594" spans="4:5">
      <c r="D4594">
        <v>4582</v>
      </c>
      <c r="E4594">
        <v>44</v>
      </c>
    </row>
    <row r="4595" spans="4:5">
      <c r="D4595">
        <v>4583</v>
      </c>
      <c r="E4595">
        <v>61</v>
      </c>
    </row>
    <row r="4596" spans="4:5">
      <c r="D4596">
        <v>4584</v>
      </c>
      <c r="E4596">
        <v>77</v>
      </c>
    </row>
    <row r="4597" spans="4:5">
      <c r="D4597">
        <v>4585</v>
      </c>
      <c r="E4597">
        <v>0</v>
      </c>
    </row>
    <row r="4598" spans="4:5">
      <c r="D4598">
        <v>4586</v>
      </c>
      <c r="E4598">
        <v>48</v>
      </c>
    </row>
    <row r="4599" spans="4:5">
      <c r="D4599">
        <v>4587</v>
      </c>
      <c r="E4599">
        <v>68</v>
      </c>
    </row>
    <row r="4600" spans="4:5">
      <c r="D4600">
        <v>4588</v>
      </c>
      <c r="E4600">
        <v>46</v>
      </c>
    </row>
    <row r="4601" spans="4:5">
      <c r="D4601">
        <v>4589</v>
      </c>
      <c r="E4601">
        <v>9</v>
      </c>
    </row>
    <row r="4602" spans="4:5">
      <c r="D4602">
        <v>4590</v>
      </c>
      <c r="E4602">
        <v>17</v>
      </c>
    </row>
    <row r="4603" spans="4:5">
      <c r="D4603">
        <v>4591</v>
      </c>
      <c r="E4603">
        <v>6</v>
      </c>
    </row>
    <row r="4604" spans="4:5">
      <c r="D4604">
        <v>4592</v>
      </c>
      <c r="E4604">
        <v>10</v>
      </c>
    </row>
    <row r="4605" spans="4:5">
      <c r="D4605">
        <v>4593</v>
      </c>
      <c r="E4605">
        <v>3</v>
      </c>
    </row>
    <row r="4606" spans="4:5">
      <c r="D4606">
        <v>4594</v>
      </c>
      <c r="E4606">
        <v>15</v>
      </c>
    </row>
    <row r="4607" spans="4:5">
      <c r="D4607">
        <v>4595</v>
      </c>
      <c r="E4607">
        <v>60</v>
      </c>
    </row>
    <row r="4608" spans="4:5">
      <c r="D4608">
        <v>4596</v>
      </c>
      <c r="E4608">
        <v>50</v>
      </c>
    </row>
    <row r="4609" spans="4:5">
      <c r="D4609">
        <v>4597</v>
      </c>
      <c r="E4609">
        <v>26</v>
      </c>
    </row>
    <row r="4610" spans="4:5">
      <c r="D4610">
        <v>4598</v>
      </c>
      <c r="E4610">
        <v>42</v>
      </c>
    </row>
    <row r="4611" spans="4:5">
      <c r="D4611">
        <v>4599</v>
      </c>
      <c r="E4611">
        <v>0</v>
      </c>
    </row>
    <row r="4612" spans="4:5">
      <c r="D4612">
        <v>4600</v>
      </c>
      <c r="E4612">
        <v>24</v>
      </c>
    </row>
    <row r="4613" spans="4:5">
      <c r="D4613">
        <v>4601</v>
      </c>
      <c r="E4613">
        <v>3</v>
      </c>
    </row>
    <row r="4614" spans="4:5">
      <c r="D4614">
        <v>4602</v>
      </c>
      <c r="E4614">
        <v>78</v>
      </c>
    </row>
    <row r="4615" spans="4:5">
      <c r="D4615">
        <v>4603</v>
      </c>
      <c r="E4615">
        <v>24</v>
      </c>
    </row>
    <row r="4616" spans="4:5">
      <c r="D4616">
        <v>4604</v>
      </c>
      <c r="E4616">
        <v>34</v>
      </c>
    </row>
    <row r="4617" spans="4:5">
      <c r="D4617">
        <v>4605</v>
      </c>
      <c r="E4617">
        <v>76</v>
      </c>
    </row>
    <row r="4618" spans="4:5">
      <c r="D4618">
        <v>4606</v>
      </c>
      <c r="E4618">
        <v>20</v>
      </c>
    </row>
    <row r="4619" spans="4:5">
      <c r="D4619">
        <v>4607</v>
      </c>
      <c r="E4619">
        <v>30</v>
      </c>
    </row>
    <row r="4620" spans="4:5">
      <c r="D4620">
        <v>4608</v>
      </c>
      <c r="E4620">
        <v>45</v>
      </c>
    </row>
    <row r="4621" spans="4:5">
      <c r="D4621">
        <v>4609</v>
      </c>
      <c r="E4621">
        <v>26</v>
      </c>
    </row>
    <row r="4622" spans="4:5">
      <c r="D4622">
        <v>4610</v>
      </c>
      <c r="E4622">
        <v>40</v>
      </c>
    </row>
    <row r="4623" spans="4:5">
      <c r="D4623">
        <v>4611</v>
      </c>
      <c r="E4623">
        <v>70</v>
      </c>
    </row>
    <row r="4624" spans="4:5">
      <c r="D4624">
        <v>4612</v>
      </c>
      <c r="E4624">
        <v>14</v>
      </c>
    </row>
    <row r="4625" spans="4:5">
      <c r="D4625">
        <v>4613</v>
      </c>
      <c r="E4625">
        <v>72</v>
      </c>
    </row>
    <row r="4626" spans="4:5">
      <c r="D4626">
        <v>4614</v>
      </c>
      <c r="E4626">
        <v>36</v>
      </c>
    </row>
    <row r="4627" spans="4:5">
      <c r="D4627">
        <v>4615</v>
      </c>
      <c r="E4627">
        <v>36</v>
      </c>
    </row>
    <row r="4628" spans="4:5">
      <c r="D4628">
        <v>4616</v>
      </c>
      <c r="E4628">
        <v>55</v>
      </c>
    </row>
    <row r="4629" spans="4:5">
      <c r="D4629">
        <v>4617</v>
      </c>
      <c r="E4629">
        <v>54</v>
      </c>
    </row>
    <row r="4630" spans="4:5">
      <c r="D4630">
        <v>4618</v>
      </c>
      <c r="E4630">
        <v>34</v>
      </c>
    </row>
    <row r="4631" spans="4:5">
      <c r="D4631">
        <v>4619</v>
      </c>
      <c r="E4631">
        <v>10</v>
      </c>
    </row>
    <row r="4632" spans="4:5">
      <c r="D4632">
        <v>4620</v>
      </c>
      <c r="E4632">
        <v>22</v>
      </c>
    </row>
    <row r="4633" spans="4:5">
      <c r="D4633">
        <v>4621</v>
      </c>
      <c r="E4633">
        <v>82</v>
      </c>
    </row>
    <row r="4634" spans="4:5">
      <c r="D4634">
        <v>4622</v>
      </c>
      <c r="E4634">
        <v>50</v>
      </c>
    </row>
    <row r="4635" spans="4:5">
      <c r="D4635">
        <v>4623</v>
      </c>
      <c r="E4635">
        <v>62</v>
      </c>
    </row>
    <row r="4636" spans="4:5">
      <c r="D4636">
        <v>4624</v>
      </c>
      <c r="E4636">
        <v>68</v>
      </c>
    </row>
    <row r="4637" spans="4:5">
      <c r="D4637">
        <v>4625</v>
      </c>
      <c r="E4637">
        <v>58</v>
      </c>
    </row>
    <row r="4638" spans="4:5">
      <c r="D4638">
        <v>4626</v>
      </c>
      <c r="E4638">
        <v>33</v>
      </c>
    </row>
    <row r="4639" spans="4:5">
      <c r="D4639">
        <v>4627</v>
      </c>
      <c r="E4639">
        <v>3</v>
      </c>
    </row>
    <row r="4640" spans="4:5">
      <c r="D4640">
        <v>4628</v>
      </c>
      <c r="E4640">
        <v>14</v>
      </c>
    </row>
    <row r="4641" spans="4:5">
      <c r="D4641">
        <v>4629</v>
      </c>
      <c r="E4641">
        <v>16</v>
      </c>
    </row>
    <row r="4642" spans="4:5">
      <c r="D4642">
        <v>4630</v>
      </c>
      <c r="E4642">
        <v>39</v>
      </c>
    </row>
    <row r="4643" spans="4:5">
      <c r="D4643">
        <v>4631</v>
      </c>
      <c r="E4643">
        <v>0</v>
      </c>
    </row>
    <row r="4644" spans="4:5">
      <c r="D4644">
        <v>4632</v>
      </c>
      <c r="E4644">
        <v>55</v>
      </c>
    </row>
    <row r="4645" spans="4:5">
      <c r="D4645">
        <v>4633</v>
      </c>
      <c r="E4645">
        <v>43</v>
      </c>
    </row>
    <row r="4646" spans="4:5">
      <c r="D4646">
        <v>4634</v>
      </c>
      <c r="E4646">
        <v>30</v>
      </c>
    </row>
    <row r="4647" spans="4:5">
      <c r="D4647">
        <v>4635</v>
      </c>
      <c r="E4647">
        <v>78</v>
      </c>
    </row>
    <row r="4648" spans="4:5">
      <c r="D4648">
        <v>4636</v>
      </c>
      <c r="E4648">
        <v>24</v>
      </c>
    </row>
    <row r="4649" spans="4:5">
      <c r="D4649">
        <v>4637</v>
      </c>
      <c r="E4649">
        <v>63</v>
      </c>
    </row>
    <row r="4650" spans="4:5">
      <c r="D4650">
        <v>4638</v>
      </c>
      <c r="E4650">
        <v>29</v>
      </c>
    </row>
    <row r="4651" spans="4:5">
      <c r="D4651">
        <v>4639</v>
      </c>
      <c r="E4651">
        <v>23</v>
      </c>
    </row>
    <row r="4652" spans="4:5">
      <c r="D4652">
        <v>4640</v>
      </c>
      <c r="E4652">
        <v>22</v>
      </c>
    </row>
    <row r="4653" spans="4:5">
      <c r="D4653">
        <v>4641</v>
      </c>
      <c r="E4653">
        <v>0</v>
      </c>
    </row>
    <row r="4654" spans="4:5">
      <c r="D4654">
        <v>4642</v>
      </c>
      <c r="E4654">
        <v>65</v>
      </c>
    </row>
    <row r="4655" spans="4:5">
      <c r="D4655">
        <v>4643</v>
      </c>
      <c r="E4655">
        <v>71</v>
      </c>
    </row>
    <row r="4656" spans="4:5">
      <c r="D4656">
        <v>4644</v>
      </c>
      <c r="E4656">
        <v>2</v>
      </c>
    </row>
    <row r="4657" spans="4:5">
      <c r="D4657">
        <v>4645</v>
      </c>
      <c r="E4657">
        <v>56</v>
      </c>
    </row>
    <row r="4658" spans="4:5">
      <c r="D4658">
        <v>4646</v>
      </c>
      <c r="E4658">
        <v>32</v>
      </c>
    </row>
    <row r="4659" spans="4:5">
      <c r="D4659">
        <v>4647</v>
      </c>
      <c r="E4659">
        <v>10</v>
      </c>
    </row>
    <row r="4660" spans="4:5">
      <c r="D4660">
        <v>4648</v>
      </c>
      <c r="E4660">
        <v>34</v>
      </c>
    </row>
    <row r="4661" spans="4:5">
      <c r="D4661">
        <v>4649</v>
      </c>
      <c r="E4661">
        <v>44</v>
      </c>
    </row>
    <row r="4662" spans="4:5">
      <c r="D4662">
        <v>4650</v>
      </c>
      <c r="E4662">
        <v>56</v>
      </c>
    </row>
    <row r="4663" spans="4:5">
      <c r="D4663">
        <v>4651</v>
      </c>
      <c r="E4663">
        <v>19</v>
      </c>
    </row>
    <row r="4664" spans="4:5">
      <c r="D4664">
        <v>4652</v>
      </c>
      <c r="E4664">
        <v>79</v>
      </c>
    </row>
    <row r="4665" spans="4:5">
      <c r="D4665">
        <v>4653</v>
      </c>
      <c r="E4665">
        <v>38</v>
      </c>
    </row>
    <row r="4666" spans="4:5">
      <c r="D4666">
        <v>4654</v>
      </c>
      <c r="E4666">
        <v>47</v>
      </c>
    </row>
    <row r="4667" spans="4:5">
      <c r="D4667">
        <v>4655</v>
      </c>
      <c r="E4667">
        <v>73</v>
      </c>
    </row>
    <row r="4668" spans="4:5">
      <c r="D4668">
        <v>4656</v>
      </c>
      <c r="E4668">
        <v>41</v>
      </c>
    </row>
    <row r="4669" spans="4:5">
      <c r="D4669">
        <v>4657</v>
      </c>
      <c r="E4669">
        <v>39</v>
      </c>
    </row>
    <row r="4670" spans="4:5">
      <c r="D4670">
        <v>4658</v>
      </c>
      <c r="E4670">
        <v>57</v>
      </c>
    </row>
    <row r="4671" spans="4:5">
      <c r="D4671">
        <v>4659</v>
      </c>
      <c r="E4671">
        <v>14</v>
      </c>
    </row>
    <row r="4672" spans="4:5">
      <c r="D4672">
        <v>4660</v>
      </c>
      <c r="E4672">
        <v>3</v>
      </c>
    </row>
    <row r="4673" spans="4:5">
      <c r="D4673">
        <v>4661</v>
      </c>
      <c r="E4673">
        <v>25</v>
      </c>
    </row>
    <row r="4674" spans="4:5">
      <c r="D4674">
        <v>4662</v>
      </c>
      <c r="E4674">
        <v>46</v>
      </c>
    </row>
    <row r="4675" spans="4:5">
      <c r="D4675">
        <v>4663</v>
      </c>
      <c r="E4675">
        <v>26</v>
      </c>
    </row>
    <row r="4676" spans="4:5">
      <c r="D4676">
        <v>4664</v>
      </c>
      <c r="E4676">
        <v>37</v>
      </c>
    </row>
    <row r="4677" spans="4:5">
      <c r="D4677">
        <v>4665</v>
      </c>
      <c r="E4677">
        <v>28</v>
      </c>
    </row>
    <row r="4678" spans="4:5">
      <c r="D4678">
        <v>4666</v>
      </c>
      <c r="E4678">
        <v>15</v>
      </c>
    </row>
    <row r="4679" spans="4:5">
      <c r="D4679">
        <v>4667</v>
      </c>
      <c r="E4679">
        <v>27</v>
      </c>
    </row>
    <row r="4680" spans="4:5">
      <c r="D4680">
        <v>4668</v>
      </c>
      <c r="E4680">
        <v>34</v>
      </c>
    </row>
    <row r="4681" spans="4:5">
      <c r="D4681">
        <v>4669</v>
      </c>
      <c r="E4681">
        <v>27</v>
      </c>
    </row>
    <row r="4682" spans="4:5">
      <c r="D4682">
        <v>4670</v>
      </c>
      <c r="E4682">
        <v>62</v>
      </c>
    </row>
    <row r="4683" spans="4:5">
      <c r="D4683">
        <v>4671</v>
      </c>
      <c r="E4683">
        <v>42</v>
      </c>
    </row>
    <row r="4684" spans="4:5">
      <c r="D4684">
        <v>4672</v>
      </c>
      <c r="E4684">
        <v>0</v>
      </c>
    </row>
    <row r="4685" spans="4:5">
      <c r="D4685">
        <v>4673</v>
      </c>
      <c r="E4685">
        <v>69</v>
      </c>
    </row>
    <row r="4686" spans="4:5">
      <c r="D4686">
        <v>4674</v>
      </c>
      <c r="E4686">
        <v>18</v>
      </c>
    </row>
    <row r="4687" spans="4:5">
      <c r="D4687">
        <v>4675</v>
      </c>
      <c r="E4687">
        <v>65</v>
      </c>
    </row>
    <row r="4688" spans="4:5">
      <c r="D4688">
        <v>4676</v>
      </c>
      <c r="E4688">
        <v>5</v>
      </c>
    </row>
    <row r="4689" spans="4:5">
      <c r="D4689">
        <v>4677</v>
      </c>
      <c r="E4689">
        <v>7</v>
      </c>
    </row>
    <row r="4690" spans="4:5">
      <c r="D4690">
        <v>4678</v>
      </c>
      <c r="E4690">
        <v>51</v>
      </c>
    </row>
    <row r="4691" spans="4:5">
      <c r="D4691">
        <v>4679</v>
      </c>
      <c r="E4691">
        <v>52</v>
      </c>
    </row>
    <row r="4692" spans="4:5">
      <c r="D4692">
        <v>4680</v>
      </c>
      <c r="E4692">
        <v>19</v>
      </c>
    </row>
    <row r="4693" spans="4:5">
      <c r="D4693">
        <v>4681</v>
      </c>
      <c r="E4693">
        <v>29</v>
      </c>
    </row>
    <row r="4694" spans="4:5">
      <c r="D4694">
        <v>4682</v>
      </c>
      <c r="E4694">
        <v>60</v>
      </c>
    </row>
    <row r="4695" spans="4:5">
      <c r="D4695">
        <v>4683</v>
      </c>
      <c r="E4695">
        <v>26</v>
      </c>
    </row>
    <row r="4696" spans="4:5">
      <c r="D4696">
        <v>4684</v>
      </c>
      <c r="E4696">
        <v>33</v>
      </c>
    </row>
    <row r="4697" spans="4:5">
      <c r="D4697">
        <v>4685</v>
      </c>
      <c r="E4697">
        <v>23</v>
      </c>
    </row>
    <row r="4698" spans="4:5">
      <c r="D4698">
        <v>4686</v>
      </c>
      <c r="E4698">
        <v>24</v>
      </c>
    </row>
    <row r="4699" spans="4:5">
      <c r="D4699">
        <v>4687</v>
      </c>
      <c r="E4699">
        <v>8</v>
      </c>
    </row>
    <row r="4700" spans="4:5">
      <c r="D4700">
        <v>4688</v>
      </c>
      <c r="E4700">
        <v>57</v>
      </c>
    </row>
    <row r="4701" spans="4:5">
      <c r="D4701">
        <v>4689</v>
      </c>
      <c r="E4701">
        <v>38</v>
      </c>
    </row>
    <row r="4702" spans="4:5">
      <c r="D4702">
        <v>4690</v>
      </c>
      <c r="E4702">
        <v>58</v>
      </c>
    </row>
    <row r="4703" spans="4:5">
      <c r="D4703">
        <v>4691</v>
      </c>
      <c r="E4703">
        <v>0</v>
      </c>
    </row>
    <row r="4704" spans="4:5">
      <c r="D4704">
        <v>4692</v>
      </c>
      <c r="E4704">
        <v>58</v>
      </c>
    </row>
    <row r="4705" spans="4:5">
      <c r="D4705">
        <v>4693</v>
      </c>
      <c r="E4705">
        <v>66</v>
      </c>
    </row>
    <row r="4706" spans="4:5">
      <c r="D4706">
        <v>4694</v>
      </c>
      <c r="E4706">
        <v>60</v>
      </c>
    </row>
    <row r="4707" spans="4:5">
      <c r="D4707">
        <v>4695</v>
      </c>
      <c r="E4707">
        <v>26</v>
      </c>
    </row>
    <row r="4708" spans="4:5">
      <c r="D4708">
        <v>4696</v>
      </c>
      <c r="E4708">
        <v>77</v>
      </c>
    </row>
    <row r="4709" spans="4:5">
      <c r="D4709">
        <v>4697</v>
      </c>
      <c r="E4709">
        <v>45</v>
      </c>
    </row>
    <row r="4710" spans="4:5">
      <c r="D4710">
        <v>4698</v>
      </c>
      <c r="E4710">
        <v>54</v>
      </c>
    </row>
    <row r="4711" spans="4:5">
      <c r="D4711">
        <v>4699</v>
      </c>
      <c r="E4711">
        <v>77</v>
      </c>
    </row>
    <row r="4712" spans="4:5">
      <c r="D4712">
        <v>4700</v>
      </c>
      <c r="E4712">
        <v>75</v>
      </c>
    </row>
    <row r="4713" spans="4:5">
      <c r="D4713">
        <v>4701</v>
      </c>
      <c r="E4713">
        <v>10</v>
      </c>
    </row>
    <row r="4714" spans="4:5">
      <c r="D4714">
        <v>4702</v>
      </c>
      <c r="E4714">
        <v>22</v>
      </c>
    </row>
    <row r="4715" spans="4:5">
      <c r="D4715">
        <v>4703</v>
      </c>
      <c r="E4715">
        <v>53</v>
      </c>
    </row>
    <row r="4716" spans="4:5">
      <c r="D4716">
        <v>4704</v>
      </c>
      <c r="E4716">
        <v>66</v>
      </c>
    </row>
    <row r="4717" spans="4:5">
      <c r="D4717">
        <v>4705</v>
      </c>
      <c r="E4717">
        <v>16</v>
      </c>
    </row>
    <row r="4718" spans="4:5">
      <c r="D4718">
        <v>4706</v>
      </c>
      <c r="E4718">
        <v>39</v>
      </c>
    </row>
    <row r="4719" spans="4:5">
      <c r="D4719">
        <v>4707</v>
      </c>
      <c r="E4719">
        <v>61</v>
      </c>
    </row>
    <row r="4720" spans="4:5">
      <c r="D4720">
        <v>4708</v>
      </c>
      <c r="E4720">
        <v>10</v>
      </c>
    </row>
    <row r="4721" spans="4:5">
      <c r="D4721">
        <v>4709</v>
      </c>
      <c r="E4721">
        <v>78</v>
      </c>
    </row>
    <row r="4722" spans="4:5">
      <c r="D4722">
        <v>4710</v>
      </c>
      <c r="E4722">
        <v>35</v>
      </c>
    </row>
    <row r="4723" spans="4:5">
      <c r="D4723">
        <v>4711</v>
      </c>
      <c r="E4723">
        <v>18</v>
      </c>
    </row>
    <row r="4724" spans="4:5">
      <c r="D4724">
        <v>4712</v>
      </c>
      <c r="E4724">
        <v>39</v>
      </c>
    </row>
    <row r="4725" spans="4:5">
      <c r="D4725">
        <v>4713</v>
      </c>
      <c r="E4725">
        <v>46</v>
      </c>
    </row>
    <row r="4726" spans="4:5">
      <c r="D4726">
        <v>4714</v>
      </c>
      <c r="E4726">
        <v>58</v>
      </c>
    </row>
    <row r="4727" spans="4:5">
      <c r="D4727">
        <v>4715</v>
      </c>
      <c r="E4727">
        <v>64</v>
      </c>
    </row>
    <row r="4728" spans="4:5">
      <c r="D4728">
        <v>4716</v>
      </c>
      <c r="E4728">
        <v>58</v>
      </c>
    </row>
    <row r="4729" spans="4:5">
      <c r="D4729">
        <v>4717</v>
      </c>
      <c r="E4729">
        <v>22</v>
      </c>
    </row>
    <row r="4730" spans="4:5">
      <c r="D4730">
        <v>4718</v>
      </c>
      <c r="E4730">
        <v>7</v>
      </c>
    </row>
    <row r="4731" spans="4:5">
      <c r="D4731">
        <v>4719</v>
      </c>
      <c r="E4731">
        <v>46</v>
      </c>
    </row>
    <row r="4732" spans="4:5">
      <c r="D4732">
        <v>4720</v>
      </c>
      <c r="E4732">
        <v>86</v>
      </c>
    </row>
    <row r="4733" spans="4:5">
      <c r="D4733">
        <v>4721</v>
      </c>
      <c r="E4733">
        <v>57</v>
      </c>
    </row>
    <row r="4734" spans="4:5">
      <c r="D4734">
        <v>4722</v>
      </c>
      <c r="E4734">
        <v>55</v>
      </c>
    </row>
    <row r="4735" spans="4:5">
      <c r="D4735">
        <v>4723</v>
      </c>
      <c r="E4735">
        <v>88</v>
      </c>
    </row>
    <row r="4736" spans="4:5">
      <c r="D4736">
        <v>4724</v>
      </c>
      <c r="E4736">
        <v>32</v>
      </c>
    </row>
    <row r="4737" spans="4:5">
      <c r="D4737">
        <v>4725</v>
      </c>
      <c r="E4737">
        <v>36</v>
      </c>
    </row>
    <row r="4738" spans="4:5">
      <c r="D4738">
        <v>4726</v>
      </c>
      <c r="E4738">
        <v>35</v>
      </c>
    </row>
    <row r="4739" spans="4:5">
      <c r="D4739">
        <v>4727</v>
      </c>
      <c r="E4739">
        <v>52</v>
      </c>
    </row>
    <row r="4740" spans="4:5">
      <c r="D4740">
        <v>4728</v>
      </c>
      <c r="E4740">
        <v>23</v>
      </c>
    </row>
    <row r="4741" spans="4:5">
      <c r="D4741">
        <v>4729</v>
      </c>
      <c r="E4741">
        <v>4</v>
      </c>
    </row>
    <row r="4742" spans="4:5">
      <c r="D4742">
        <v>4730</v>
      </c>
      <c r="E4742">
        <v>59</v>
      </c>
    </row>
    <row r="4743" spans="4:5">
      <c r="D4743">
        <v>4731</v>
      </c>
      <c r="E4743">
        <v>50</v>
      </c>
    </row>
    <row r="4744" spans="4:5">
      <c r="D4744">
        <v>4732</v>
      </c>
      <c r="E4744">
        <v>29</v>
      </c>
    </row>
    <row r="4745" spans="4:5">
      <c r="D4745">
        <v>4733</v>
      </c>
      <c r="E4745">
        <v>6</v>
      </c>
    </row>
    <row r="4746" spans="4:5">
      <c r="D4746">
        <v>4734</v>
      </c>
      <c r="E4746">
        <v>31</v>
      </c>
    </row>
    <row r="4747" spans="4:5">
      <c r="D4747">
        <v>4735</v>
      </c>
      <c r="E4747">
        <v>35</v>
      </c>
    </row>
    <row r="4748" spans="4:5">
      <c r="D4748">
        <v>4736</v>
      </c>
      <c r="E4748">
        <v>78</v>
      </c>
    </row>
    <row r="4749" spans="4:5">
      <c r="D4749">
        <v>4737</v>
      </c>
      <c r="E4749">
        <v>33</v>
      </c>
    </row>
    <row r="4750" spans="4:5">
      <c r="D4750">
        <v>4738</v>
      </c>
      <c r="E4750">
        <v>8</v>
      </c>
    </row>
    <row r="4751" spans="4:5">
      <c r="D4751">
        <v>4739</v>
      </c>
      <c r="E4751">
        <v>74</v>
      </c>
    </row>
    <row r="4752" spans="4:5">
      <c r="D4752">
        <v>4740</v>
      </c>
      <c r="E4752">
        <v>77</v>
      </c>
    </row>
    <row r="4753" spans="4:5">
      <c r="D4753">
        <v>4741</v>
      </c>
      <c r="E4753">
        <v>48</v>
      </c>
    </row>
    <row r="4754" spans="4:5">
      <c r="D4754">
        <v>4742</v>
      </c>
      <c r="E4754">
        <v>17</v>
      </c>
    </row>
    <row r="4755" spans="4:5">
      <c r="D4755">
        <v>4743</v>
      </c>
      <c r="E4755">
        <v>77</v>
      </c>
    </row>
    <row r="4756" spans="4:5">
      <c r="D4756">
        <v>4744</v>
      </c>
      <c r="E4756">
        <v>57</v>
      </c>
    </row>
    <row r="4757" spans="4:5">
      <c r="D4757">
        <v>4745</v>
      </c>
      <c r="E4757">
        <v>55</v>
      </c>
    </row>
    <row r="4758" spans="4:5">
      <c r="D4758">
        <v>4746</v>
      </c>
      <c r="E4758">
        <v>43</v>
      </c>
    </row>
    <row r="4759" spans="4:5">
      <c r="D4759">
        <v>4747</v>
      </c>
      <c r="E4759">
        <v>52</v>
      </c>
    </row>
    <row r="4760" spans="4:5">
      <c r="D4760">
        <v>4748</v>
      </c>
      <c r="E4760">
        <v>42</v>
      </c>
    </row>
    <row r="4761" spans="4:5">
      <c r="D4761">
        <v>4749</v>
      </c>
      <c r="E4761">
        <v>67</v>
      </c>
    </row>
    <row r="4762" spans="4:5">
      <c r="D4762">
        <v>4750</v>
      </c>
      <c r="E4762">
        <v>51</v>
      </c>
    </row>
    <row r="4763" spans="4:5">
      <c r="D4763">
        <v>4751</v>
      </c>
      <c r="E4763">
        <v>7</v>
      </c>
    </row>
    <row r="4764" spans="4:5">
      <c r="D4764">
        <v>4752</v>
      </c>
      <c r="E4764">
        <v>65</v>
      </c>
    </row>
    <row r="4765" spans="4:5">
      <c r="D4765">
        <v>4753</v>
      </c>
      <c r="E4765">
        <v>79</v>
      </c>
    </row>
    <row r="4766" spans="4:5">
      <c r="D4766">
        <v>4754</v>
      </c>
      <c r="E4766">
        <v>20</v>
      </c>
    </row>
    <row r="4767" spans="4:5">
      <c r="D4767">
        <v>4755</v>
      </c>
      <c r="E4767">
        <v>17</v>
      </c>
    </row>
    <row r="4768" spans="4:5">
      <c r="D4768">
        <v>4756</v>
      </c>
      <c r="E4768">
        <v>40</v>
      </c>
    </row>
    <row r="4769" spans="4:5">
      <c r="D4769">
        <v>4757</v>
      </c>
      <c r="E4769">
        <v>29</v>
      </c>
    </row>
    <row r="4770" spans="4:5">
      <c r="D4770">
        <v>4758</v>
      </c>
      <c r="E4770">
        <v>69</v>
      </c>
    </row>
    <row r="4771" spans="4:5">
      <c r="D4771">
        <v>4759</v>
      </c>
      <c r="E4771">
        <v>56</v>
      </c>
    </row>
    <row r="4772" spans="4:5">
      <c r="D4772">
        <v>4760</v>
      </c>
      <c r="E4772">
        <v>0</v>
      </c>
    </row>
    <row r="4773" spans="4:5">
      <c r="D4773">
        <v>4761</v>
      </c>
      <c r="E4773">
        <v>37</v>
      </c>
    </row>
    <row r="4774" spans="4:5">
      <c r="D4774">
        <v>4762</v>
      </c>
      <c r="E4774">
        <v>26</v>
      </c>
    </row>
    <row r="4775" spans="4:5">
      <c r="D4775">
        <v>4763</v>
      </c>
      <c r="E4775">
        <v>25</v>
      </c>
    </row>
    <row r="4776" spans="4:5">
      <c r="D4776">
        <v>4764</v>
      </c>
      <c r="E4776">
        <v>33</v>
      </c>
    </row>
    <row r="4777" spans="4:5">
      <c r="D4777">
        <v>4765</v>
      </c>
      <c r="E4777">
        <v>28</v>
      </c>
    </row>
    <row r="4778" spans="4:5">
      <c r="D4778">
        <v>4766</v>
      </c>
      <c r="E4778">
        <v>47</v>
      </c>
    </row>
    <row r="4779" spans="4:5">
      <c r="D4779">
        <v>4767</v>
      </c>
      <c r="E4779">
        <v>58</v>
      </c>
    </row>
    <row r="4780" spans="4:5">
      <c r="D4780">
        <v>4768</v>
      </c>
      <c r="E4780">
        <v>37</v>
      </c>
    </row>
    <row r="4781" spans="4:5">
      <c r="D4781">
        <v>4769</v>
      </c>
      <c r="E4781">
        <v>25</v>
      </c>
    </row>
    <row r="4782" spans="4:5">
      <c r="D4782">
        <v>4770</v>
      </c>
      <c r="E4782">
        <v>11</v>
      </c>
    </row>
    <row r="4783" spans="4:5">
      <c r="D4783">
        <v>4771</v>
      </c>
      <c r="E4783">
        <v>86</v>
      </c>
    </row>
    <row r="4784" spans="4:5">
      <c r="D4784">
        <v>4772</v>
      </c>
      <c r="E4784">
        <v>4</v>
      </c>
    </row>
    <row r="4785" spans="4:5">
      <c r="D4785">
        <v>4773</v>
      </c>
      <c r="E4785">
        <v>13</v>
      </c>
    </row>
    <row r="4786" spans="4:5">
      <c r="D4786">
        <v>4774</v>
      </c>
      <c r="E4786">
        <v>28</v>
      </c>
    </row>
    <row r="4787" spans="4:5">
      <c r="D4787">
        <v>4775</v>
      </c>
      <c r="E4787">
        <v>41</v>
      </c>
    </row>
    <row r="4788" spans="4:5">
      <c r="D4788">
        <v>4776</v>
      </c>
      <c r="E4788">
        <v>5</v>
      </c>
    </row>
    <row r="4789" spans="4:5">
      <c r="D4789">
        <v>4777</v>
      </c>
      <c r="E4789">
        <v>29</v>
      </c>
    </row>
    <row r="4790" spans="4:5">
      <c r="D4790">
        <v>4778</v>
      </c>
      <c r="E4790">
        <v>28</v>
      </c>
    </row>
    <row r="4791" spans="4:5">
      <c r="D4791">
        <v>4779</v>
      </c>
      <c r="E4791">
        <v>55</v>
      </c>
    </row>
    <row r="4792" spans="4:5">
      <c r="D4792">
        <v>4780</v>
      </c>
      <c r="E4792">
        <v>48</v>
      </c>
    </row>
    <row r="4793" spans="4:5">
      <c r="D4793">
        <v>4781</v>
      </c>
      <c r="E4793">
        <v>19</v>
      </c>
    </row>
    <row r="4794" spans="4:5">
      <c r="D4794">
        <v>4782</v>
      </c>
      <c r="E4794">
        <v>43</v>
      </c>
    </row>
    <row r="4795" spans="4:5">
      <c r="D4795">
        <v>4783</v>
      </c>
      <c r="E4795">
        <v>76</v>
      </c>
    </row>
    <row r="4796" spans="4:5">
      <c r="D4796">
        <v>4784</v>
      </c>
      <c r="E4796">
        <v>54</v>
      </c>
    </row>
    <row r="4797" spans="4:5">
      <c r="D4797">
        <v>4785</v>
      </c>
      <c r="E4797">
        <v>60</v>
      </c>
    </row>
    <row r="4798" spans="4:5">
      <c r="D4798">
        <v>4786</v>
      </c>
      <c r="E4798">
        <v>36</v>
      </c>
    </row>
    <row r="4799" spans="4:5">
      <c r="D4799">
        <v>4787</v>
      </c>
      <c r="E4799">
        <v>50</v>
      </c>
    </row>
    <row r="4800" spans="4:5">
      <c r="D4800">
        <v>4788</v>
      </c>
      <c r="E4800">
        <v>50</v>
      </c>
    </row>
    <row r="4801" spans="4:5">
      <c r="D4801">
        <v>4789</v>
      </c>
      <c r="E4801">
        <v>13</v>
      </c>
    </row>
    <row r="4802" spans="4:5">
      <c r="D4802">
        <v>4790</v>
      </c>
      <c r="E4802">
        <v>60</v>
      </c>
    </row>
    <row r="4803" spans="4:5">
      <c r="D4803">
        <v>4791</v>
      </c>
      <c r="E4803">
        <v>61</v>
      </c>
    </row>
    <row r="4804" spans="4:5">
      <c r="D4804">
        <v>4792</v>
      </c>
      <c r="E4804">
        <v>64</v>
      </c>
    </row>
    <row r="4805" spans="4:5">
      <c r="D4805">
        <v>4793</v>
      </c>
      <c r="E4805">
        <v>24</v>
      </c>
    </row>
    <row r="4806" spans="4:5">
      <c r="D4806">
        <v>4794</v>
      </c>
      <c r="E4806">
        <v>0</v>
      </c>
    </row>
    <row r="4807" spans="4:5">
      <c r="D4807">
        <v>4795</v>
      </c>
      <c r="E4807">
        <v>33</v>
      </c>
    </row>
    <row r="4808" spans="4:5">
      <c r="D4808">
        <v>4796</v>
      </c>
      <c r="E4808">
        <v>33</v>
      </c>
    </row>
    <row r="4809" spans="4:5">
      <c r="D4809">
        <v>4797</v>
      </c>
      <c r="E4809">
        <v>17</v>
      </c>
    </row>
    <row r="4810" spans="4:5">
      <c r="D4810">
        <v>4798</v>
      </c>
      <c r="E4810">
        <v>31</v>
      </c>
    </row>
    <row r="4811" spans="4:5">
      <c r="D4811">
        <v>4799</v>
      </c>
      <c r="E4811">
        <v>6</v>
      </c>
    </row>
    <row r="4812" spans="4:5">
      <c r="D4812">
        <v>4800</v>
      </c>
      <c r="E4812">
        <v>26</v>
      </c>
    </row>
    <row r="4813" spans="4:5">
      <c r="D4813">
        <v>4801</v>
      </c>
      <c r="E4813">
        <v>24</v>
      </c>
    </row>
    <row r="4814" spans="4:5">
      <c r="D4814">
        <v>4802</v>
      </c>
      <c r="E4814">
        <v>66</v>
      </c>
    </row>
    <row r="4815" spans="4:5">
      <c r="D4815">
        <v>4803</v>
      </c>
      <c r="E4815">
        <v>87</v>
      </c>
    </row>
    <row r="4816" spans="4:5">
      <c r="D4816">
        <v>4804</v>
      </c>
      <c r="E4816">
        <v>40</v>
      </c>
    </row>
    <row r="4817" spans="4:5">
      <c r="D4817">
        <v>4805</v>
      </c>
      <c r="E4817">
        <v>1</v>
      </c>
    </row>
    <row r="4818" spans="4:5">
      <c r="D4818">
        <v>4806</v>
      </c>
      <c r="E4818">
        <v>6</v>
      </c>
    </row>
    <row r="4819" spans="4:5">
      <c r="D4819">
        <v>4807</v>
      </c>
      <c r="E4819">
        <v>33</v>
      </c>
    </row>
    <row r="4820" spans="4:5">
      <c r="D4820">
        <v>4808</v>
      </c>
      <c r="E4820">
        <v>8</v>
      </c>
    </row>
    <row r="4821" spans="4:5">
      <c r="D4821">
        <v>4809</v>
      </c>
      <c r="E4821">
        <v>40</v>
      </c>
    </row>
    <row r="4822" spans="4:5">
      <c r="D4822">
        <v>4810</v>
      </c>
      <c r="E4822">
        <v>48</v>
      </c>
    </row>
    <row r="4823" spans="4:5">
      <c r="D4823">
        <v>4811</v>
      </c>
      <c r="E4823">
        <v>5</v>
      </c>
    </row>
    <row r="4824" spans="4:5">
      <c r="D4824">
        <v>4812</v>
      </c>
      <c r="E4824">
        <v>54</v>
      </c>
    </row>
    <row r="4825" spans="4:5">
      <c r="D4825">
        <v>4813</v>
      </c>
      <c r="E4825">
        <v>6</v>
      </c>
    </row>
    <row r="4826" spans="4:5">
      <c r="D4826">
        <v>4814</v>
      </c>
      <c r="E4826">
        <v>82</v>
      </c>
    </row>
    <row r="4827" spans="4:5">
      <c r="D4827">
        <v>4815</v>
      </c>
      <c r="E4827">
        <v>82</v>
      </c>
    </row>
    <row r="4828" spans="4:5">
      <c r="D4828">
        <v>4816</v>
      </c>
      <c r="E4828">
        <v>57</v>
      </c>
    </row>
    <row r="4829" spans="4:5">
      <c r="D4829">
        <v>4817</v>
      </c>
      <c r="E4829">
        <v>13</v>
      </c>
    </row>
    <row r="4830" spans="4:5">
      <c r="D4830">
        <v>4818</v>
      </c>
      <c r="E4830">
        <v>51</v>
      </c>
    </row>
    <row r="4831" spans="4:5">
      <c r="D4831">
        <v>4819</v>
      </c>
      <c r="E4831">
        <v>70</v>
      </c>
    </row>
    <row r="4832" spans="4:5">
      <c r="D4832">
        <v>4820</v>
      </c>
      <c r="E4832">
        <v>39</v>
      </c>
    </row>
    <row r="4833" spans="4:5">
      <c r="D4833">
        <v>4821</v>
      </c>
      <c r="E4833">
        <v>54</v>
      </c>
    </row>
    <row r="4834" spans="4:5">
      <c r="D4834">
        <v>4822</v>
      </c>
      <c r="E4834">
        <v>55</v>
      </c>
    </row>
    <row r="4835" spans="4:5">
      <c r="D4835">
        <v>4823</v>
      </c>
      <c r="E4835">
        <v>74</v>
      </c>
    </row>
    <row r="4836" spans="4:5">
      <c r="D4836">
        <v>4824</v>
      </c>
      <c r="E4836">
        <v>16</v>
      </c>
    </row>
    <row r="4837" spans="4:5">
      <c r="D4837">
        <v>4825</v>
      </c>
      <c r="E4837">
        <v>54</v>
      </c>
    </row>
    <row r="4838" spans="4:5">
      <c r="D4838">
        <v>4826</v>
      </c>
      <c r="E4838">
        <v>22</v>
      </c>
    </row>
    <row r="4839" spans="4:5">
      <c r="D4839">
        <v>4827</v>
      </c>
      <c r="E4839">
        <v>45</v>
      </c>
    </row>
    <row r="4840" spans="4:5">
      <c r="D4840">
        <v>4828</v>
      </c>
      <c r="E4840">
        <v>19</v>
      </c>
    </row>
    <row r="4841" spans="4:5">
      <c r="D4841">
        <v>4829</v>
      </c>
      <c r="E4841">
        <v>27</v>
      </c>
    </row>
    <row r="4842" spans="4:5">
      <c r="D4842">
        <v>4830</v>
      </c>
      <c r="E4842">
        <v>67</v>
      </c>
    </row>
    <row r="4843" spans="4:5">
      <c r="D4843">
        <v>4831</v>
      </c>
      <c r="E4843">
        <v>24</v>
      </c>
    </row>
    <row r="4844" spans="4:5">
      <c r="D4844">
        <v>4832</v>
      </c>
      <c r="E4844">
        <v>37</v>
      </c>
    </row>
    <row r="4845" spans="4:5">
      <c r="D4845">
        <v>4833</v>
      </c>
      <c r="E4845">
        <v>11</v>
      </c>
    </row>
    <row r="4846" spans="4:5">
      <c r="D4846">
        <v>4834</v>
      </c>
      <c r="E4846">
        <v>63</v>
      </c>
    </row>
    <row r="4847" spans="4:5">
      <c r="D4847">
        <v>4835</v>
      </c>
      <c r="E4847">
        <v>5</v>
      </c>
    </row>
    <row r="4848" spans="4:5">
      <c r="D4848">
        <v>4836</v>
      </c>
      <c r="E4848">
        <v>9</v>
      </c>
    </row>
    <row r="4849" spans="4:5">
      <c r="D4849">
        <v>4837</v>
      </c>
      <c r="E4849">
        <v>20</v>
      </c>
    </row>
    <row r="4850" spans="4:5">
      <c r="D4850">
        <v>4838</v>
      </c>
      <c r="E4850">
        <v>89</v>
      </c>
    </row>
    <row r="4851" spans="4:5">
      <c r="D4851">
        <v>4839</v>
      </c>
      <c r="E4851">
        <v>36</v>
      </c>
    </row>
    <row r="4852" spans="4:5">
      <c r="D4852">
        <v>4840</v>
      </c>
      <c r="E4852">
        <v>16</v>
      </c>
    </row>
    <row r="4853" spans="4:5">
      <c r="D4853">
        <v>4841</v>
      </c>
      <c r="E4853">
        <v>37</v>
      </c>
    </row>
    <row r="4854" spans="4:5">
      <c r="D4854">
        <v>4842</v>
      </c>
      <c r="E4854">
        <v>38</v>
      </c>
    </row>
    <row r="4855" spans="4:5">
      <c r="D4855">
        <v>4843</v>
      </c>
      <c r="E4855">
        <v>16</v>
      </c>
    </row>
    <row r="4856" spans="4:5">
      <c r="D4856">
        <v>4844</v>
      </c>
      <c r="E4856">
        <v>63</v>
      </c>
    </row>
    <row r="4857" spans="4:5">
      <c r="D4857">
        <v>4845</v>
      </c>
      <c r="E4857">
        <v>17</v>
      </c>
    </row>
    <row r="4858" spans="4:5">
      <c r="D4858">
        <v>4846</v>
      </c>
      <c r="E4858">
        <v>1</v>
      </c>
    </row>
    <row r="4859" spans="4:5">
      <c r="D4859">
        <v>4847</v>
      </c>
      <c r="E4859">
        <v>39</v>
      </c>
    </row>
    <row r="4860" spans="4:5">
      <c r="D4860">
        <v>4848</v>
      </c>
      <c r="E4860">
        <v>8</v>
      </c>
    </row>
    <row r="4861" spans="4:5">
      <c r="D4861">
        <v>4849</v>
      </c>
      <c r="E4861">
        <v>27</v>
      </c>
    </row>
    <row r="4862" spans="4:5">
      <c r="D4862">
        <v>4850</v>
      </c>
      <c r="E4862">
        <v>45</v>
      </c>
    </row>
    <row r="4863" spans="4:5">
      <c r="D4863">
        <v>4851</v>
      </c>
      <c r="E4863">
        <v>5</v>
      </c>
    </row>
    <row r="4864" spans="4:5">
      <c r="D4864">
        <v>4852</v>
      </c>
      <c r="E4864">
        <v>4</v>
      </c>
    </row>
    <row r="4865" spans="4:5">
      <c r="D4865">
        <v>4853</v>
      </c>
      <c r="E4865">
        <v>13</v>
      </c>
    </row>
    <row r="4866" spans="4:5">
      <c r="D4866">
        <v>4854</v>
      </c>
      <c r="E4866">
        <v>64</v>
      </c>
    </row>
    <row r="4867" spans="4:5">
      <c r="D4867">
        <v>4855</v>
      </c>
      <c r="E4867">
        <v>42</v>
      </c>
    </row>
    <row r="4868" spans="4:5">
      <c r="D4868">
        <v>4856</v>
      </c>
      <c r="E4868">
        <v>70</v>
      </c>
    </row>
    <row r="4869" spans="4:5">
      <c r="D4869">
        <v>4857</v>
      </c>
      <c r="E4869">
        <v>12</v>
      </c>
    </row>
    <row r="4870" spans="4:5">
      <c r="D4870">
        <v>4858</v>
      </c>
      <c r="E4870">
        <v>4</v>
      </c>
    </row>
    <row r="4871" spans="4:5">
      <c r="D4871">
        <v>4859</v>
      </c>
      <c r="E4871">
        <v>25</v>
      </c>
    </row>
    <row r="4872" spans="4:5">
      <c r="D4872">
        <v>4860</v>
      </c>
      <c r="E4872">
        <v>14</v>
      </c>
    </row>
    <row r="4873" spans="4:5">
      <c r="D4873">
        <v>4861</v>
      </c>
      <c r="E4873">
        <v>61</v>
      </c>
    </row>
    <row r="4874" spans="4:5">
      <c r="D4874">
        <v>4862</v>
      </c>
      <c r="E4874">
        <v>15</v>
      </c>
    </row>
    <row r="4875" spans="4:5">
      <c r="D4875">
        <v>4863</v>
      </c>
      <c r="E4875">
        <v>45</v>
      </c>
    </row>
    <row r="4876" spans="4:5">
      <c r="D4876">
        <v>4864</v>
      </c>
      <c r="E4876">
        <v>13</v>
      </c>
    </row>
    <row r="4877" spans="4:5">
      <c r="D4877">
        <v>4865</v>
      </c>
      <c r="E4877">
        <v>63</v>
      </c>
    </row>
    <row r="4878" spans="4:5">
      <c r="D4878">
        <v>4866</v>
      </c>
      <c r="E4878">
        <v>50</v>
      </c>
    </row>
    <row r="4879" spans="4:5">
      <c r="D4879">
        <v>4867</v>
      </c>
      <c r="E4879">
        <v>22</v>
      </c>
    </row>
    <row r="4880" spans="4:5">
      <c r="D4880">
        <v>4868</v>
      </c>
      <c r="E4880">
        <v>32</v>
      </c>
    </row>
    <row r="4881" spans="4:5">
      <c r="D4881">
        <v>4869</v>
      </c>
      <c r="E4881">
        <v>35</v>
      </c>
    </row>
    <row r="4882" spans="4:5">
      <c r="D4882">
        <v>4870</v>
      </c>
      <c r="E4882">
        <v>57</v>
      </c>
    </row>
    <row r="4883" spans="4:5">
      <c r="D4883">
        <v>4871</v>
      </c>
      <c r="E4883">
        <v>17</v>
      </c>
    </row>
    <row r="4884" spans="4:5">
      <c r="D4884">
        <v>4872</v>
      </c>
      <c r="E4884">
        <v>17</v>
      </c>
    </row>
    <row r="4885" spans="4:5">
      <c r="D4885">
        <v>4873</v>
      </c>
      <c r="E4885">
        <v>50</v>
      </c>
    </row>
    <row r="4886" spans="4:5">
      <c r="D4886">
        <v>4874</v>
      </c>
      <c r="E4886">
        <v>11</v>
      </c>
    </row>
    <row r="4887" spans="4:5">
      <c r="D4887">
        <v>4875</v>
      </c>
      <c r="E4887">
        <v>42</v>
      </c>
    </row>
    <row r="4888" spans="4:5">
      <c r="D4888">
        <v>4876</v>
      </c>
      <c r="E4888">
        <v>36</v>
      </c>
    </row>
    <row r="4889" spans="4:5">
      <c r="D4889">
        <v>4877</v>
      </c>
      <c r="E4889">
        <v>21</v>
      </c>
    </row>
    <row r="4890" spans="4:5">
      <c r="D4890">
        <v>4878</v>
      </c>
      <c r="E4890">
        <v>28</v>
      </c>
    </row>
    <row r="4891" spans="4:5">
      <c r="D4891">
        <v>4879</v>
      </c>
      <c r="E4891">
        <v>46</v>
      </c>
    </row>
    <row r="4892" spans="4:5">
      <c r="D4892">
        <v>4880</v>
      </c>
      <c r="E4892">
        <v>54</v>
      </c>
    </row>
    <row r="4893" spans="4:5">
      <c r="D4893">
        <v>4881</v>
      </c>
      <c r="E4893">
        <v>12</v>
      </c>
    </row>
    <row r="4894" spans="4:5">
      <c r="D4894">
        <v>4882</v>
      </c>
      <c r="E4894">
        <v>79</v>
      </c>
    </row>
    <row r="4895" spans="4:5">
      <c r="D4895">
        <v>4883</v>
      </c>
      <c r="E4895">
        <v>82</v>
      </c>
    </row>
    <row r="4896" spans="4:5">
      <c r="D4896">
        <v>4884</v>
      </c>
      <c r="E4896">
        <v>54</v>
      </c>
    </row>
    <row r="4897" spans="4:5">
      <c r="D4897">
        <v>4885</v>
      </c>
      <c r="E4897">
        <v>1</v>
      </c>
    </row>
    <row r="4898" spans="4:5">
      <c r="D4898">
        <v>4886</v>
      </c>
      <c r="E4898">
        <v>53</v>
      </c>
    </row>
    <row r="4899" spans="4:5">
      <c r="D4899">
        <v>4887</v>
      </c>
      <c r="E4899">
        <v>12</v>
      </c>
    </row>
    <row r="4900" spans="4:5">
      <c r="D4900">
        <v>4888</v>
      </c>
      <c r="E4900">
        <v>19</v>
      </c>
    </row>
    <row r="4901" spans="4:5">
      <c r="D4901">
        <v>4889</v>
      </c>
      <c r="E4901">
        <v>34</v>
      </c>
    </row>
    <row r="4902" spans="4:5">
      <c r="D4902">
        <v>4890</v>
      </c>
      <c r="E4902">
        <v>35</v>
      </c>
    </row>
    <row r="4903" spans="4:5">
      <c r="D4903">
        <v>4891</v>
      </c>
      <c r="E4903">
        <v>56</v>
      </c>
    </row>
    <row r="4904" spans="4:5">
      <c r="D4904">
        <v>4892</v>
      </c>
      <c r="E4904">
        <v>66</v>
      </c>
    </row>
    <row r="4905" spans="4:5">
      <c r="D4905">
        <v>4893</v>
      </c>
      <c r="E4905">
        <v>19</v>
      </c>
    </row>
    <row r="4906" spans="4:5">
      <c r="D4906">
        <v>4894</v>
      </c>
      <c r="E4906">
        <v>63</v>
      </c>
    </row>
    <row r="4907" spans="4:5">
      <c r="D4907">
        <v>4895</v>
      </c>
      <c r="E4907">
        <v>9</v>
      </c>
    </row>
    <row r="4908" spans="4:5">
      <c r="D4908">
        <v>4896</v>
      </c>
      <c r="E4908">
        <v>85</v>
      </c>
    </row>
    <row r="4909" spans="4:5">
      <c r="D4909">
        <v>4897</v>
      </c>
      <c r="E4909">
        <v>15</v>
      </c>
    </row>
    <row r="4910" spans="4:5">
      <c r="D4910">
        <v>4898</v>
      </c>
      <c r="E4910">
        <v>54</v>
      </c>
    </row>
    <row r="4911" spans="4:5">
      <c r="D4911">
        <v>4899</v>
      </c>
      <c r="E4911">
        <v>46</v>
      </c>
    </row>
    <row r="4912" spans="4:5">
      <c r="D4912">
        <v>4900</v>
      </c>
      <c r="E4912">
        <v>8</v>
      </c>
    </row>
    <row r="4913" spans="4:5">
      <c r="D4913">
        <v>4901</v>
      </c>
      <c r="E4913">
        <v>2</v>
      </c>
    </row>
    <row r="4914" spans="4:5">
      <c r="D4914">
        <v>4902</v>
      </c>
      <c r="E4914">
        <v>8</v>
      </c>
    </row>
    <row r="4915" spans="4:5">
      <c r="D4915">
        <v>4903</v>
      </c>
      <c r="E4915">
        <v>60</v>
      </c>
    </row>
    <row r="4916" spans="4:5">
      <c r="D4916">
        <v>4904</v>
      </c>
      <c r="E4916">
        <v>10</v>
      </c>
    </row>
    <row r="4917" spans="4:5">
      <c r="D4917">
        <v>4905</v>
      </c>
      <c r="E4917">
        <v>30</v>
      </c>
    </row>
    <row r="4918" spans="4:5">
      <c r="D4918">
        <v>4906</v>
      </c>
      <c r="E4918">
        <v>69</v>
      </c>
    </row>
    <row r="4919" spans="4:5">
      <c r="D4919">
        <v>4907</v>
      </c>
      <c r="E4919">
        <v>10</v>
      </c>
    </row>
    <row r="4920" spans="4:5">
      <c r="D4920">
        <v>4908</v>
      </c>
      <c r="E4920">
        <v>12</v>
      </c>
    </row>
    <row r="4921" spans="4:5">
      <c r="D4921">
        <v>4909</v>
      </c>
      <c r="E4921">
        <v>25</v>
      </c>
    </row>
    <row r="4922" spans="4:5">
      <c r="D4922">
        <v>4910</v>
      </c>
      <c r="E4922">
        <v>58</v>
      </c>
    </row>
    <row r="4923" spans="4:5">
      <c r="D4923">
        <v>4911</v>
      </c>
      <c r="E4923">
        <v>40</v>
      </c>
    </row>
    <row r="4924" spans="4:5">
      <c r="D4924">
        <v>4912</v>
      </c>
      <c r="E4924">
        <v>34</v>
      </c>
    </row>
    <row r="4925" spans="4:5">
      <c r="D4925">
        <v>4913</v>
      </c>
      <c r="E4925">
        <v>17</v>
      </c>
    </row>
    <row r="4926" spans="4:5">
      <c r="D4926">
        <v>4914</v>
      </c>
      <c r="E4926">
        <v>22</v>
      </c>
    </row>
    <row r="4927" spans="4:5">
      <c r="D4927">
        <v>4915</v>
      </c>
      <c r="E4927">
        <v>54</v>
      </c>
    </row>
    <row r="4928" spans="4:5">
      <c r="D4928">
        <v>4916</v>
      </c>
      <c r="E4928">
        <v>33</v>
      </c>
    </row>
    <row r="4929" spans="4:5">
      <c r="D4929">
        <v>4917</v>
      </c>
      <c r="E4929">
        <v>37</v>
      </c>
    </row>
    <row r="4930" spans="4:5">
      <c r="D4930">
        <v>4918</v>
      </c>
      <c r="E4930">
        <v>40</v>
      </c>
    </row>
    <row r="4931" spans="4:5">
      <c r="D4931">
        <v>4919</v>
      </c>
      <c r="E4931">
        <v>18</v>
      </c>
    </row>
    <row r="4932" spans="4:5">
      <c r="D4932">
        <v>4920</v>
      </c>
      <c r="E4932">
        <v>58</v>
      </c>
    </row>
    <row r="4933" spans="4:5">
      <c r="D4933">
        <v>4921</v>
      </c>
      <c r="E4933">
        <v>57</v>
      </c>
    </row>
    <row r="4934" spans="4:5">
      <c r="D4934">
        <v>4922</v>
      </c>
      <c r="E4934">
        <v>11</v>
      </c>
    </row>
    <row r="4935" spans="4:5">
      <c r="D4935">
        <v>4923</v>
      </c>
      <c r="E4935">
        <v>58</v>
      </c>
    </row>
    <row r="4936" spans="4:5">
      <c r="D4936">
        <v>4924</v>
      </c>
      <c r="E4936">
        <v>14</v>
      </c>
    </row>
    <row r="4937" spans="4:5">
      <c r="D4937">
        <v>4925</v>
      </c>
      <c r="E4937">
        <v>21</v>
      </c>
    </row>
    <row r="4938" spans="4:5">
      <c r="D4938">
        <v>4926</v>
      </c>
      <c r="E4938">
        <v>7</v>
      </c>
    </row>
    <row r="4939" spans="4:5">
      <c r="D4939">
        <v>4927</v>
      </c>
      <c r="E4939">
        <v>3</v>
      </c>
    </row>
    <row r="4940" spans="4:5">
      <c r="D4940">
        <v>4928</v>
      </c>
      <c r="E4940">
        <v>13</v>
      </c>
    </row>
    <row r="4941" spans="4:5">
      <c r="D4941">
        <v>4929</v>
      </c>
      <c r="E4941">
        <v>40</v>
      </c>
    </row>
    <row r="4942" spans="4:5">
      <c r="D4942">
        <v>4930</v>
      </c>
      <c r="E4942">
        <v>29</v>
      </c>
    </row>
    <row r="4943" spans="4:5">
      <c r="D4943">
        <v>4931</v>
      </c>
      <c r="E4943">
        <v>65</v>
      </c>
    </row>
    <row r="4944" spans="4:5">
      <c r="D4944">
        <v>4932</v>
      </c>
      <c r="E4944">
        <v>35</v>
      </c>
    </row>
    <row r="4945" spans="4:5">
      <c r="D4945">
        <v>4933</v>
      </c>
      <c r="E4945">
        <v>60</v>
      </c>
    </row>
    <row r="4946" spans="4:5">
      <c r="D4946">
        <v>4934</v>
      </c>
      <c r="E4946">
        <v>38</v>
      </c>
    </row>
    <row r="4947" spans="4:5">
      <c r="D4947">
        <v>4935</v>
      </c>
      <c r="E4947">
        <v>47</v>
      </c>
    </row>
    <row r="4948" spans="4:5">
      <c r="D4948">
        <v>4936</v>
      </c>
      <c r="E4948">
        <v>10</v>
      </c>
    </row>
    <row r="4949" spans="4:5">
      <c r="D4949">
        <v>4937</v>
      </c>
      <c r="E4949">
        <v>60</v>
      </c>
    </row>
    <row r="4950" spans="4:5">
      <c r="D4950">
        <v>4938</v>
      </c>
      <c r="E4950">
        <v>20</v>
      </c>
    </row>
    <row r="4951" spans="4:5">
      <c r="D4951">
        <v>4939</v>
      </c>
      <c r="E4951">
        <v>13</v>
      </c>
    </row>
    <row r="4952" spans="4:5">
      <c r="D4952">
        <v>4940</v>
      </c>
      <c r="E4952">
        <v>3</v>
      </c>
    </row>
    <row r="4953" spans="4:5">
      <c r="D4953">
        <v>4941</v>
      </c>
      <c r="E4953">
        <v>36</v>
      </c>
    </row>
    <row r="4954" spans="4:5">
      <c r="D4954">
        <v>4942</v>
      </c>
      <c r="E4954">
        <v>8</v>
      </c>
    </row>
    <row r="4955" spans="4:5">
      <c r="D4955">
        <v>4943</v>
      </c>
      <c r="E4955">
        <v>61</v>
      </c>
    </row>
    <row r="4956" spans="4:5">
      <c r="D4956">
        <v>4944</v>
      </c>
      <c r="E4956">
        <v>77</v>
      </c>
    </row>
    <row r="4957" spans="4:5">
      <c r="D4957">
        <v>4945</v>
      </c>
      <c r="E4957">
        <v>81</v>
      </c>
    </row>
    <row r="4958" spans="4:5">
      <c r="D4958">
        <v>4946</v>
      </c>
      <c r="E4958">
        <v>70</v>
      </c>
    </row>
    <row r="4959" spans="4:5">
      <c r="D4959">
        <v>4947</v>
      </c>
      <c r="E4959">
        <v>18</v>
      </c>
    </row>
    <row r="4960" spans="4:5">
      <c r="D4960">
        <v>4948</v>
      </c>
      <c r="E4960">
        <v>14</v>
      </c>
    </row>
    <row r="4961" spans="4:5">
      <c r="D4961">
        <v>4949</v>
      </c>
      <c r="E4961">
        <v>57</v>
      </c>
    </row>
    <row r="4962" spans="4:5">
      <c r="D4962">
        <v>4950</v>
      </c>
      <c r="E4962">
        <v>37</v>
      </c>
    </row>
    <row r="4963" spans="4:5">
      <c r="D4963">
        <v>4951</v>
      </c>
      <c r="E4963">
        <v>8</v>
      </c>
    </row>
    <row r="4964" spans="4:5">
      <c r="D4964">
        <v>4952</v>
      </c>
      <c r="E4964">
        <v>30</v>
      </c>
    </row>
    <row r="4965" spans="4:5">
      <c r="D4965">
        <v>4953</v>
      </c>
      <c r="E4965">
        <v>36</v>
      </c>
    </row>
    <row r="4966" spans="4:5">
      <c r="D4966">
        <v>4954</v>
      </c>
      <c r="E4966">
        <v>50</v>
      </c>
    </row>
    <row r="4967" spans="4:5">
      <c r="D4967">
        <v>4955</v>
      </c>
      <c r="E4967">
        <v>7</v>
      </c>
    </row>
    <row r="4968" spans="4:5">
      <c r="D4968">
        <v>4956</v>
      </c>
      <c r="E4968">
        <v>29</v>
      </c>
    </row>
    <row r="4969" spans="4:5">
      <c r="D4969">
        <v>4957</v>
      </c>
      <c r="E4969">
        <v>38</v>
      </c>
    </row>
    <row r="4970" spans="4:5">
      <c r="D4970">
        <v>4958</v>
      </c>
      <c r="E4970">
        <v>40</v>
      </c>
    </row>
    <row r="4971" spans="4:5">
      <c r="D4971">
        <v>4959</v>
      </c>
      <c r="E4971">
        <v>8</v>
      </c>
    </row>
    <row r="4972" spans="4:5">
      <c r="D4972">
        <v>4960</v>
      </c>
      <c r="E4972">
        <v>19</v>
      </c>
    </row>
    <row r="4973" spans="4:5">
      <c r="D4973">
        <v>4961</v>
      </c>
      <c r="E4973">
        <v>58</v>
      </c>
    </row>
    <row r="4974" spans="4:5">
      <c r="D4974">
        <v>4962</v>
      </c>
      <c r="E4974">
        <v>15</v>
      </c>
    </row>
    <row r="4975" spans="4:5">
      <c r="D4975">
        <v>4963</v>
      </c>
      <c r="E4975">
        <v>34</v>
      </c>
    </row>
    <row r="4976" spans="4:5">
      <c r="D4976">
        <v>4964</v>
      </c>
      <c r="E4976">
        <v>35</v>
      </c>
    </row>
    <row r="4977" spans="4:5">
      <c r="D4977">
        <v>4965</v>
      </c>
      <c r="E4977">
        <v>0</v>
      </c>
    </row>
    <row r="4978" spans="4:5">
      <c r="D4978">
        <v>4966</v>
      </c>
      <c r="E4978">
        <v>87</v>
      </c>
    </row>
    <row r="4979" spans="4:5">
      <c r="D4979">
        <v>4967</v>
      </c>
      <c r="E4979">
        <v>62</v>
      </c>
    </row>
    <row r="4980" spans="4:5">
      <c r="D4980">
        <v>4968</v>
      </c>
      <c r="E4980">
        <v>70</v>
      </c>
    </row>
    <row r="4981" spans="4:5">
      <c r="D4981">
        <v>4969</v>
      </c>
      <c r="E4981">
        <v>61</v>
      </c>
    </row>
    <row r="4982" spans="4:5">
      <c r="D4982">
        <v>4970</v>
      </c>
      <c r="E4982">
        <v>52</v>
      </c>
    </row>
    <row r="4983" spans="4:5">
      <c r="D4983">
        <v>4971</v>
      </c>
      <c r="E4983">
        <v>84</v>
      </c>
    </row>
    <row r="4984" spans="4:5">
      <c r="D4984">
        <v>4972</v>
      </c>
      <c r="E4984">
        <v>43</v>
      </c>
    </row>
    <row r="4985" spans="4:5">
      <c r="D4985">
        <v>4973</v>
      </c>
      <c r="E4985">
        <v>30</v>
      </c>
    </row>
    <row r="4986" spans="4:5">
      <c r="D4986">
        <v>4974</v>
      </c>
      <c r="E4986">
        <v>35</v>
      </c>
    </row>
    <row r="4987" spans="4:5">
      <c r="D4987">
        <v>4975</v>
      </c>
      <c r="E4987">
        <v>8</v>
      </c>
    </row>
    <row r="4988" spans="4:5">
      <c r="D4988">
        <v>4976</v>
      </c>
      <c r="E4988">
        <v>70</v>
      </c>
    </row>
    <row r="4989" spans="4:5">
      <c r="D4989">
        <v>4977</v>
      </c>
      <c r="E4989">
        <v>83</v>
      </c>
    </row>
    <row r="4990" spans="4:5">
      <c r="D4990">
        <v>4978</v>
      </c>
      <c r="E4990">
        <v>64</v>
      </c>
    </row>
    <row r="4991" spans="4:5">
      <c r="D4991">
        <v>4979</v>
      </c>
      <c r="E4991">
        <v>62</v>
      </c>
    </row>
    <row r="4992" spans="4:5">
      <c r="D4992">
        <v>4980</v>
      </c>
      <c r="E4992">
        <v>60</v>
      </c>
    </row>
    <row r="4993" spans="4:5">
      <c r="D4993">
        <v>4981</v>
      </c>
      <c r="E4993">
        <v>35</v>
      </c>
    </row>
    <row r="4994" spans="4:5">
      <c r="D4994">
        <v>4982</v>
      </c>
      <c r="E4994">
        <v>7</v>
      </c>
    </row>
    <row r="4995" spans="4:5">
      <c r="D4995">
        <v>4983</v>
      </c>
      <c r="E4995">
        <v>26</v>
      </c>
    </row>
    <row r="4996" spans="4:5">
      <c r="D4996">
        <v>4984</v>
      </c>
      <c r="E4996">
        <v>2</v>
      </c>
    </row>
    <row r="4997" spans="4:5">
      <c r="D4997">
        <v>4985</v>
      </c>
      <c r="E4997">
        <v>48</v>
      </c>
    </row>
    <row r="4998" spans="4:5">
      <c r="D4998">
        <v>4986</v>
      </c>
      <c r="E4998">
        <v>31</v>
      </c>
    </row>
    <row r="4999" spans="4:5">
      <c r="D4999">
        <v>4987</v>
      </c>
      <c r="E4999">
        <v>48</v>
      </c>
    </row>
    <row r="5000" spans="4:5">
      <c r="D5000">
        <v>4988</v>
      </c>
      <c r="E5000">
        <v>20</v>
      </c>
    </row>
    <row r="5001" spans="4:5">
      <c r="D5001">
        <v>4989</v>
      </c>
      <c r="E5001">
        <v>64</v>
      </c>
    </row>
    <row r="5002" spans="4:5">
      <c r="D5002">
        <v>4990</v>
      </c>
      <c r="E5002">
        <v>33</v>
      </c>
    </row>
    <row r="5003" spans="4:5">
      <c r="D5003">
        <v>4991</v>
      </c>
      <c r="E5003">
        <v>21</v>
      </c>
    </row>
    <row r="5004" spans="4:5">
      <c r="D5004">
        <v>4992</v>
      </c>
      <c r="E5004">
        <v>46</v>
      </c>
    </row>
    <row r="5005" spans="4:5">
      <c r="D5005">
        <v>4993</v>
      </c>
      <c r="E5005">
        <v>0</v>
      </c>
    </row>
    <row r="5006" spans="4:5">
      <c r="D5006">
        <v>4994</v>
      </c>
      <c r="E5006">
        <v>53</v>
      </c>
    </row>
    <row r="5007" spans="4:5">
      <c r="D5007">
        <v>4995</v>
      </c>
      <c r="E5007">
        <v>60</v>
      </c>
    </row>
    <row r="5008" spans="4:5">
      <c r="D5008">
        <v>4996</v>
      </c>
      <c r="E5008">
        <v>37</v>
      </c>
    </row>
    <row r="5009" spans="4:5">
      <c r="D5009">
        <v>4997</v>
      </c>
      <c r="E5009">
        <v>60</v>
      </c>
    </row>
    <row r="5010" spans="4:5">
      <c r="D5010">
        <v>4998</v>
      </c>
      <c r="E5010">
        <v>30</v>
      </c>
    </row>
    <row r="5011" spans="4:5">
      <c r="D5011">
        <v>4999</v>
      </c>
      <c r="E5011">
        <v>55</v>
      </c>
    </row>
    <row r="5012" spans="4:5">
      <c r="D5012">
        <v>5000</v>
      </c>
      <c r="E5012">
        <v>23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D12:K5012"/>
  <sheetViews>
    <sheetView topLeftCell="A12" workbookViewId="0">
      <selection activeCell="I27" sqref="I27"/>
    </sheetView>
  </sheetViews>
  <sheetFormatPr defaultRowHeight="15"/>
  <cols>
    <col min="10" max="10" width="13.140625" bestFit="1" customWidth="1"/>
    <col min="11" max="11" width="12.42578125" bestFit="1" customWidth="1"/>
  </cols>
  <sheetData>
    <row r="12" spans="4:5">
      <c r="D12" t="s">
        <v>6</v>
      </c>
      <c r="E12" t="s">
        <v>614</v>
      </c>
    </row>
    <row r="13" spans="4:5">
      <c r="D13">
        <v>1</v>
      </c>
      <c r="E13">
        <v>78</v>
      </c>
    </row>
    <row r="14" spans="4:5">
      <c r="D14">
        <v>2</v>
      </c>
      <c r="E14">
        <v>62</v>
      </c>
    </row>
    <row r="15" spans="4:5">
      <c r="D15">
        <v>3</v>
      </c>
      <c r="E15">
        <v>5</v>
      </c>
    </row>
    <row r="16" spans="4:5">
      <c r="D16">
        <v>4</v>
      </c>
      <c r="E16">
        <v>73</v>
      </c>
    </row>
    <row r="17" spans="4:11">
      <c r="D17">
        <v>5</v>
      </c>
      <c r="E17">
        <v>16</v>
      </c>
    </row>
    <row r="18" spans="4:11">
      <c r="D18">
        <v>6</v>
      </c>
      <c r="E18">
        <v>4</v>
      </c>
    </row>
    <row r="19" spans="4:11">
      <c r="D19">
        <v>7</v>
      </c>
      <c r="E19">
        <v>52</v>
      </c>
    </row>
    <row r="20" spans="4:11">
      <c r="D20">
        <v>8</v>
      </c>
      <c r="E20">
        <v>10</v>
      </c>
    </row>
    <row r="21" spans="4:11">
      <c r="D21">
        <v>9</v>
      </c>
      <c r="E21">
        <v>59</v>
      </c>
    </row>
    <row r="22" spans="4:11">
      <c r="D22">
        <v>10</v>
      </c>
      <c r="E22">
        <v>42</v>
      </c>
      <c r="J22" t="s">
        <v>611</v>
      </c>
      <c r="K22" t="s">
        <v>615</v>
      </c>
    </row>
    <row r="23" spans="4:11">
      <c r="D23">
        <v>11</v>
      </c>
      <c r="E23">
        <v>7</v>
      </c>
      <c r="J23" s="50" t="s">
        <v>616</v>
      </c>
      <c r="K23" s="51">
        <v>0.1326</v>
      </c>
    </row>
    <row r="24" spans="4:11">
      <c r="D24">
        <v>12</v>
      </c>
      <c r="E24">
        <v>2</v>
      </c>
      <c r="J24" s="50" t="s">
        <v>617</v>
      </c>
      <c r="K24" s="51">
        <v>0.1232</v>
      </c>
    </row>
    <row r="25" spans="4:11">
      <c r="D25">
        <v>13</v>
      </c>
      <c r="E25">
        <v>28</v>
      </c>
      <c r="J25" s="50" t="s">
        <v>618</v>
      </c>
      <c r="K25" s="51">
        <v>0.13919999999999999</v>
      </c>
    </row>
    <row r="26" spans="4:11">
      <c r="D26">
        <v>14</v>
      </c>
      <c r="E26">
        <v>35</v>
      </c>
      <c r="J26" s="50" t="s">
        <v>619</v>
      </c>
      <c r="K26" s="51">
        <v>0.12759999999999999</v>
      </c>
    </row>
    <row r="27" spans="4:11">
      <c r="D27">
        <v>15</v>
      </c>
      <c r="E27">
        <v>45</v>
      </c>
      <c r="J27" s="50" t="s">
        <v>620</v>
      </c>
      <c r="K27" s="51">
        <v>0.123</v>
      </c>
    </row>
    <row r="28" spans="4:11">
      <c r="D28">
        <v>16</v>
      </c>
      <c r="E28">
        <v>39</v>
      </c>
      <c r="J28" s="50" t="s">
        <v>621</v>
      </c>
      <c r="K28" s="51">
        <v>0.13819999999999999</v>
      </c>
    </row>
    <row r="29" spans="4:11">
      <c r="D29">
        <v>17</v>
      </c>
      <c r="E29">
        <v>4</v>
      </c>
      <c r="J29" s="50" t="s">
        <v>622</v>
      </c>
      <c r="K29" s="51">
        <v>9.9400000000000002E-2</v>
      </c>
    </row>
    <row r="30" spans="4:11">
      <c r="D30">
        <v>18</v>
      </c>
      <c r="E30">
        <v>0</v>
      </c>
      <c r="J30" s="50" t="s">
        <v>623</v>
      </c>
      <c r="K30" s="51">
        <v>6.2799999999999995E-2</v>
      </c>
    </row>
    <row r="31" spans="4:11">
      <c r="D31">
        <v>19</v>
      </c>
      <c r="E31">
        <v>57</v>
      </c>
      <c r="J31" s="50" t="s">
        <v>624</v>
      </c>
      <c r="K31" s="51">
        <v>5.3999999999999999E-2</v>
      </c>
    </row>
    <row r="32" spans="4:11">
      <c r="D32">
        <v>20</v>
      </c>
      <c r="E32">
        <v>10</v>
      </c>
      <c r="J32" s="50" t="s">
        <v>613</v>
      </c>
      <c r="K32" s="51">
        <v>1</v>
      </c>
    </row>
    <row r="33" spans="4:5">
      <c r="D33">
        <v>21</v>
      </c>
      <c r="E33">
        <v>58</v>
      </c>
    </row>
    <row r="34" spans="4:5">
      <c r="D34">
        <v>22</v>
      </c>
      <c r="E34">
        <v>69</v>
      </c>
    </row>
    <row r="35" spans="4:5">
      <c r="D35">
        <v>23</v>
      </c>
      <c r="E35">
        <v>33</v>
      </c>
    </row>
    <row r="36" spans="4:5">
      <c r="D36">
        <v>24</v>
      </c>
      <c r="E36">
        <v>20</v>
      </c>
    </row>
    <row r="37" spans="4:5">
      <c r="D37">
        <v>25</v>
      </c>
      <c r="E37">
        <v>9</v>
      </c>
    </row>
    <row r="38" spans="4:5">
      <c r="D38">
        <v>26</v>
      </c>
      <c r="E38">
        <v>11</v>
      </c>
    </row>
    <row r="39" spans="4:5">
      <c r="D39">
        <v>27</v>
      </c>
      <c r="E39">
        <v>22</v>
      </c>
    </row>
    <row r="40" spans="4:5">
      <c r="D40">
        <v>28</v>
      </c>
      <c r="E40">
        <v>74</v>
      </c>
    </row>
    <row r="41" spans="4:5">
      <c r="D41">
        <v>29</v>
      </c>
      <c r="E41">
        <v>34</v>
      </c>
    </row>
    <row r="42" spans="4:5">
      <c r="D42">
        <v>30</v>
      </c>
      <c r="E42">
        <v>0</v>
      </c>
    </row>
    <row r="43" spans="4:5">
      <c r="D43">
        <v>31</v>
      </c>
      <c r="E43">
        <v>62</v>
      </c>
    </row>
    <row r="44" spans="4:5">
      <c r="D44">
        <v>32</v>
      </c>
      <c r="E44">
        <v>64</v>
      </c>
    </row>
    <row r="45" spans="4:5">
      <c r="D45">
        <v>33</v>
      </c>
      <c r="E45">
        <v>13</v>
      </c>
    </row>
    <row r="46" spans="4:5">
      <c r="D46">
        <v>34</v>
      </c>
      <c r="E46">
        <v>49</v>
      </c>
    </row>
    <row r="47" spans="4:5">
      <c r="D47">
        <v>35</v>
      </c>
      <c r="E47">
        <v>21</v>
      </c>
    </row>
    <row r="48" spans="4:5">
      <c r="D48">
        <v>36</v>
      </c>
      <c r="E48">
        <v>46</v>
      </c>
    </row>
    <row r="49" spans="4:5">
      <c r="D49">
        <v>37</v>
      </c>
      <c r="E49">
        <v>51</v>
      </c>
    </row>
    <row r="50" spans="4:5">
      <c r="D50">
        <v>38</v>
      </c>
      <c r="E50">
        <v>26</v>
      </c>
    </row>
    <row r="51" spans="4:5">
      <c r="D51">
        <v>39</v>
      </c>
      <c r="E51">
        <v>69</v>
      </c>
    </row>
    <row r="52" spans="4:5">
      <c r="D52">
        <v>40</v>
      </c>
      <c r="E52">
        <v>55</v>
      </c>
    </row>
    <row r="53" spans="4:5">
      <c r="D53">
        <v>41</v>
      </c>
      <c r="E53">
        <v>75</v>
      </c>
    </row>
    <row r="54" spans="4:5">
      <c r="D54">
        <v>42</v>
      </c>
      <c r="E54">
        <v>6</v>
      </c>
    </row>
    <row r="55" spans="4:5">
      <c r="D55">
        <v>43</v>
      </c>
      <c r="E55">
        <v>10</v>
      </c>
    </row>
    <row r="56" spans="4:5">
      <c r="D56">
        <v>44</v>
      </c>
      <c r="E56">
        <v>36</v>
      </c>
    </row>
    <row r="57" spans="4:5">
      <c r="D57">
        <v>45</v>
      </c>
      <c r="E57">
        <v>42</v>
      </c>
    </row>
    <row r="58" spans="4:5">
      <c r="D58">
        <v>46</v>
      </c>
      <c r="E58">
        <v>0</v>
      </c>
    </row>
    <row r="59" spans="4:5">
      <c r="D59">
        <v>47</v>
      </c>
      <c r="E59">
        <v>67</v>
      </c>
    </row>
    <row r="60" spans="4:5">
      <c r="D60">
        <v>48</v>
      </c>
      <c r="E60">
        <v>18</v>
      </c>
    </row>
    <row r="61" spans="4:5">
      <c r="D61">
        <v>49</v>
      </c>
      <c r="E61">
        <v>48</v>
      </c>
    </row>
    <row r="62" spans="4:5">
      <c r="D62">
        <v>50</v>
      </c>
      <c r="E62">
        <v>11</v>
      </c>
    </row>
    <row r="63" spans="4:5">
      <c r="D63">
        <v>51</v>
      </c>
      <c r="E63">
        <v>60</v>
      </c>
    </row>
    <row r="64" spans="4:5">
      <c r="D64">
        <v>52</v>
      </c>
      <c r="E64">
        <v>11</v>
      </c>
    </row>
    <row r="65" spans="4:5">
      <c r="D65">
        <v>53</v>
      </c>
      <c r="E65">
        <v>52</v>
      </c>
    </row>
    <row r="66" spans="4:5">
      <c r="D66">
        <v>54</v>
      </c>
      <c r="E66">
        <v>20</v>
      </c>
    </row>
    <row r="67" spans="4:5">
      <c r="D67">
        <v>55</v>
      </c>
      <c r="E67">
        <v>16</v>
      </c>
    </row>
    <row r="68" spans="4:5">
      <c r="D68">
        <v>56</v>
      </c>
      <c r="E68">
        <v>44</v>
      </c>
    </row>
    <row r="69" spans="4:5">
      <c r="D69">
        <v>57</v>
      </c>
      <c r="E69">
        <v>61</v>
      </c>
    </row>
    <row r="70" spans="4:5">
      <c r="D70">
        <v>58</v>
      </c>
      <c r="E70">
        <v>41</v>
      </c>
    </row>
    <row r="71" spans="4:5">
      <c r="D71">
        <v>59</v>
      </c>
      <c r="E71">
        <v>38</v>
      </c>
    </row>
    <row r="72" spans="4:5">
      <c r="D72">
        <v>60</v>
      </c>
      <c r="E72">
        <v>16</v>
      </c>
    </row>
    <row r="73" spans="4:5">
      <c r="D73">
        <v>61</v>
      </c>
      <c r="E73">
        <v>83</v>
      </c>
    </row>
    <row r="74" spans="4:5">
      <c r="D74">
        <v>62</v>
      </c>
      <c r="E74">
        <v>34</v>
      </c>
    </row>
    <row r="75" spans="4:5">
      <c r="D75">
        <v>63</v>
      </c>
      <c r="E75">
        <v>76</v>
      </c>
    </row>
    <row r="76" spans="4:5">
      <c r="D76">
        <v>64</v>
      </c>
      <c r="E76">
        <v>28</v>
      </c>
    </row>
    <row r="77" spans="4:5">
      <c r="D77">
        <v>65</v>
      </c>
      <c r="E77">
        <v>36</v>
      </c>
    </row>
    <row r="78" spans="4:5">
      <c r="D78">
        <v>66</v>
      </c>
      <c r="E78">
        <v>54</v>
      </c>
    </row>
    <row r="79" spans="4:5">
      <c r="D79">
        <v>67</v>
      </c>
      <c r="E79">
        <v>46</v>
      </c>
    </row>
    <row r="80" spans="4:5">
      <c r="D80">
        <v>68</v>
      </c>
      <c r="E80">
        <v>30</v>
      </c>
    </row>
    <row r="81" spans="4:5">
      <c r="D81">
        <v>69</v>
      </c>
      <c r="E81">
        <v>36</v>
      </c>
    </row>
    <row r="82" spans="4:5">
      <c r="D82">
        <v>70</v>
      </c>
      <c r="E82">
        <v>61</v>
      </c>
    </row>
    <row r="83" spans="4:5">
      <c r="D83">
        <v>71</v>
      </c>
      <c r="E83">
        <v>90</v>
      </c>
    </row>
    <row r="84" spans="4:5">
      <c r="D84">
        <v>72</v>
      </c>
      <c r="E84">
        <v>3</v>
      </c>
    </row>
    <row r="85" spans="4:5">
      <c r="D85">
        <v>73</v>
      </c>
      <c r="E85">
        <v>40</v>
      </c>
    </row>
    <row r="86" spans="4:5">
      <c r="D86">
        <v>74</v>
      </c>
      <c r="E86">
        <v>76</v>
      </c>
    </row>
    <row r="87" spans="4:5">
      <c r="D87">
        <v>75</v>
      </c>
      <c r="E87">
        <v>76</v>
      </c>
    </row>
    <row r="88" spans="4:5">
      <c r="D88">
        <v>76</v>
      </c>
      <c r="E88">
        <v>35</v>
      </c>
    </row>
    <row r="89" spans="4:5">
      <c r="D89">
        <v>77</v>
      </c>
      <c r="E89">
        <v>40</v>
      </c>
    </row>
    <row r="90" spans="4:5">
      <c r="D90">
        <v>78</v>
      </c>
      <c r="E90">
        <v>2</v>
      </c>
    </row>
    <row r="91" spans="4:5">
      <c r="D91">
        <v>79</v>
      </c>
      <c r="E91">
        <v>26</v>
      </c>
    </row>
    <row r="92" spans="4:5">
      <c r="D92">
        <v>80</v>
      </c>
      <c r="E92">
        <v>55</v>
      </c>
    </row>
    <row r="93" spans="4:5">
      <c r="D93">
        <v>81</v>
      </c>
      <c r="E93">
        <v>11</v>
      </c>
    </row>
    <row r="94" spans="4:5">
      <c r="D94">
        <v>82</v>
      </c>
      <c r="E94">
        <v>57</v>
      </c>
    </row>
    <row r="95" spans="4:5">
      <c r="D95">
        <v>83</v>
      </c>
      <c r="E95">
        <v>25</v>
      </c>
    </row>
    <row r="96" spans="4:5">
      <c r="D96">
        <v>84</v>
      </c>
      <c r="E96">
        <v>37</v>
      </c>
    </row>
    <row r="97" spans="4:5">
      <c r="D97">
        <v>85</v>
      </c>
      <c r="E97">
        <v>89</v>
      </c>
    </row>
    <row r="98" spans="4:5">
      <c r="D98">
        <v>86</v>
      </c>
      <c r="E98">
        <v>51</v>
      </c>
    </row>
    <row r="99" spans="4:5">
      <c r="D99">
        <v>87</v>
      </c>
      <c r="E99">
        <v>32</v>
      </c>
    </row>
    <row r="100" spans="4:5">
      <c r="D100">
        <v>88</v>
      </c>
      <c r="E100">
        <v>42</v>
      </c>
    </row>
    <row r="101" spans="4:5">
      <c r="D101">
        <v>89</v>
      </c>
      <c r="E101">
        <v>40</v>
      </c>
    </row>
    <row r="102" spans="4:5">
      <c r="D102">
        <v>90</v>
      </c>
      <c r="E102">
        <v>62</v>
      </c>
    </row>
    <row r="103" spans="4:5">
      <c r="D103">
        <v>91</v>
      </c>
      <c r="E103">
        <v>48</v>
      </c>
    </row>
    <row r="104" spans="4:5">
      <c r="D104">
        <v>92</v>
      </c>
      <c r="E104">
        <v>44</v>
      </c>
    </row>
    <row r="105" spans="4:5">
      <c r="D105">
        <v>93</v>
      </c>
      <c r="E105">
        <v>9</v>
      </c>
    </row>
    <row r="106" spans="4:5">
      <c r="D106">
        <v>94</v>
      </c>
      <c r="E106">
        <v>44</v>
      </c>
    </row>
    <row r="107" spans="4:5">
      <c r="D107">
        <v>95</v>
      </c>
      <c r="E107">
        <v>25</v>
      </c>
    </row>
    <row r="108" spans="4:5">
      <c r="D108">
        <v>96</v>
      </c>
      <c r="E108">
        <v>43</v>
      </c>
    </row>
    <row r="109" spans="4:5">
      <c r="D109">
        <v>97</v>
      </c>
      <c r="E109">
        <v>44</v>
      </c>
    </row>
    <row r="110" spans="4:5">
      <c r="D110">
        <v>98</v>
      </c>
      <c r="E110">
        <v>90</v>
      </c>
    </row>
    <row r="111" spans="4:5">
      <c r="D111">
        <v>99</v>
      </c>
      <c r="E111">
        <v>17</v>
      </c>
    </row>
    <row r="112" spans="4:5">
      <c r="D112">
        <v>100</v>
      </c>
      <c r="E112">
        <v>9</v>
      </c>
    </row>
    <row r="113" spans="4:5">
      <c r="D113">
        <v>101</v>
      </c>
      <c r="E113">
        <v>63</v>
      </c>
    </row>
    <row r="114" spans="4:5">
      <c r="D114">
        <v>102</v>
      </c>
      <c r="E114">
        <v>17</v>
      </c>
    </row>
    <row r="115" spans="4:5">
      <c r="D115">
        <v>103</v>
      </c>
      <c r="E115">
        <v>38</v>
      </c>
    </row>
    <row r="116" spans="4:5">
      <c r="D116">
        <v>104</v>
      </c>
      <c r="E116">
        <v>64</v>
      </c>
    </row>
    <row r="117" spans="4:5">
      <c r="D117">
        <v>105</v>
      </c>
      <c r="E117">
        <v>19</v>
      </c>
    </row>
    <row r="118" spans="4:5">
      <c r="D118">
        <v>106</v>
      </c>
      <c r="E118">
        <v>62</v>
      </c>
    </row>
    <row r="119" spans="4:5">
      <c r="D119">
        <v>107</v>
      </c>
      <c r="E119">
        <v>19</v>
      </c>
    </row>
    <row r="120" spans="4:5">
      <c r="D120">
        <v>108</v>
      </c>
      <c r="E120">
        <v>0</v>
      </c>
    </row>
    <row r="121" spans="4:5">
      <c r="D121">
        <v>109</v>
      </c>
      <c r="E121">
        <v>41</v>
      </c>
    </row>
    <row r="122" spans="4:5">
      <c r="D122">
        <v>110</v>
      </c>
      <c r="E122">
        <v>90</v>
      </c>
    </row>
    <row r="123" spans="4:5">
      <c r="D123">
        <v>111</v>
      </c>
      <c r="E123">
        <v>29</v>
      </c>
    </row>
    <row r="124" spans="4:5">
      <c r="D124">
        <v>112</v>
      </c>
      <c r="E124">
        <v>9</v>
      </c>
    </row>
    <row r="125" spans="4:5">
      <c r="D125">
        <v>113</v>
      </c>
      <c r="E125">
        <v>57</v>
      </c>
    </row>
    <row r="126" spans="4:5">
      <c r="D126">
        <v>114</v>
      </c>
      <c r="E126">
        <v>20</v>
      </c>
    </row>
    <row r="127" spans="4:5">
      <c r="D127">
        <v>115</v>
      </c>
      <c r="E127">
        <v>14</v>
      </c>
    </row>
    <row r="128" spans="4:5">
      <c r="D128">
        <v>116</v>
      </c>
      <c r="E128">
        <v>64</v>
      </c>
    </row>
    <row r="129" spans="4:5">
      <c r="D129">
        <v>117</v>
      </c>
      <c r="E129">
        <v>10</v>
      </c>
    </row>
    <row r="130" spans="4:5">
      <c r="D130">
        <v>118</v>
      </c>
      <c r="E130">
        <v>9</v>
      </c>
    </row>
    <row r="131" spans="4:5">
      <c r="D131">
        <v>119</v>
      </c>
      <c r="E131">
        <v>77</v>
      </c>
    </row>
    <row r="132" spans="4:5">
      <c r="D132">
        <v>120</v>
      </c>
      <c r="E132">
        <v>85</v>
      </c>
    </row>
    <row r="133" spans="4:5">
      <c r="D133">
        <v>121</v>
      </c>
      <c r="E133">
        <v>47</v>
      </c>
    </row>
    <row r="134" spans="4:5">
      <c r="D134">
        <v>122</v>
      </c>
      <c r="E134">
        <v>39</v>
      </c>
    </row>
    <row r="135" spans="4:5">
      <c r="D135">
        <v>123</v>
      </c>
      <c r="E135">
        <v>53</v>
      </c>
    </row>
    <row r="136" spans="4:5">
      <c r="D136">
        <v>124</v>
      </c>
      <c r="E136">
        <v>54</v>
      </c>
    </row>
    <row r="137" spans="4:5">
      <c r="D137">
        <v>125</v>
      </c>
      <c r="E137">
        <v>50</v>
      </c>
    </row>
    <row r="138" spans="4:5">
      <c r="D138">
        <v>126</v>
      </c>
      <c r="E138">
        <v>14</v>
      </c>
    </row>
    <row r="139" spans="4:5">
      <c r="D139">
        <v>127</v>
      </c>
      <c r="E139">
        <v>29</v>
      </c>
    </row>
    <row r="140" spans="4:5">
      <c r="D140">
        <v>128</v>
      </c>
      <c r="E140">
        <v>45</v>
      </c>
    </row>
    <row r="141" spans="4:5">
      <c r="D141">
        <v>129</v>
      </c>
      <c r="E141">
        <v>12</v>
      </c>
    </row>
    <row r="142" spans="4:5">
      <c r="D142">
        <v>130</v>
      </c>
      <c r="E142">
        <v>32</v>
      </c>
    </row>
    <row r="143" spans="4:5">
      <c r="D143">
        <v>131</v>
      </c>
      <c r="E143">
        <v>18</v>
      </c>
    </row>
    <row r="144" spans="4:5">
      <c r="D144">
        <v>132</v>
      </c>
      <c r="E144">
        <v>54</v>
      </c>
    </row>
    <row r="145" spans="4:5">
      <c r="D145">
        <v>133</v>
      </c>
      <c r="E145">
        <v>14</v>
      </c>
    </row>
    <row r="146" spans="4:5">
      <c r="D146">
        <v>134</v>
      </c>
      <c r="E146">
        <v>62</v>
      </c>
    </row>
    <row r="147" spans="4:5">
      <c r="D147">
        <v>135</v>
      </c>
      <c r="E147">
        <v>77</v>
      </c>
    </row>
    <row r="148" spans="4:5">
      <c r="D148">
        <v>136</v>
      </c>
      <c r="E148">
        <v>14</v>
      </c>
    </row>
    <row r="149" spans="4:5">
      <c r="D149">
        <v>137</v>
      </c>
      <c r="E149">
        <v>32</v>
      </c>
    </row>
    <row r="150" spans="4:5">
      <c r="D150">
        <v>138</v>
      </c>
      <c r="E150">
        <v>3</v>
      </c>
    </row>
    <row r="151" spans="4:5">
      <c r="D151">
        <v>139</v>
      </c>
      <c r="E151">
        <v>26</v>
      </c>
    </row>
    <row r="152" spans="4:5">
      <c r="D152">
        <v>140</v>
      </c>
      <c r="E152">
        <v>17</v>
      </c>
    </row>
    <row r="153" spans="4:5">
      <c r="D153">
        <v>141</v>
      </c>
      <c r="E153">
        <v>0</v>
      </c>
    </row>
    <row r="154" spans="4:5">
      <c r="D154">
        <v>142</v>
      </c>
      <c r="E154">
        <v>88</v>
      </c>
    </row>
    <row r="155" spans="4:5">
      <c r="D155">
        <v>143</v>
      </c>
      <c r="E155">
        <v>64</v>
      </c>
    </row>
    <row r="156" spans="4:5">
      <c r="D156">
        <v>144</v>
      </c>
      <c r="E156">
        <v>56</v>
      </c>
    </row>
    <row r="157" spans="4:5">
      <c r="D157">
        <v>145</v>
      </c>
      <c r="E157">
        <v>40</v>
      </c>
    </row>
    <row r="158" spans="4:5">
      <c r="D158">
        <v>146</v>
      </c>
      <c r="E158">
        <v>19</v>
      </c>
    </row>
    <row r="159" spans="4:5">
      <c r="D159">
        <v>147</v>
      </c>
      <c r="E159">
        <v>46</v>
      </c>
    </row>
    <row r="160" spans="4:5">
      <c r="D160">
        <v>148</v>
      </c>
      <c r="E160">
        <v>26</v>
      </c>
    </row>
    <row r="161" spans="4:5">
      <c r="D161">
        <v>149</v>
      </c>
      <c r="E161">
        <v>51</v>
      </c>
    </row>
    <row r="162" spans="4:5">
      <c r="D162">
        <v>150</v>
      </c>
      <c r="E162">
        <v>20</v>
      </c>
    </row>
    <row r="163" spans="4:5">
      <c r="D163">
        <v>151</v>
      </c>
      <c r="E163">
        <v>54</v>
      </c>
    </row>
    <row r="164" spans="4:5">
      <c r="D164">
        <v>152</v>
      </c>
      <c r="E164">
        <v>53</v>
      </c>
    </row>
    <row r="165" spans="4:5">
      <c r="D165">
        <v>153</v>
      </c>
      <c r="E165">
        <v>34</v>
      </c>
    </row>
    <row r="166" spans="4:5">
      <c r="D166">
        <v>154</v>
      </c>
      <c r="E166">
        <v>45</v>
      </c>
    </row>
    <row r="167" spans="4:5">
      <c r="D167">
        <v>155</v>
      </c>
      <c r="E167">
        <v>33</v>
      </c>
    </row>
    <row r="168" spans="4:5">
      <c r="D168">
        <v>156</v>
      </c>
      <c r="E168">
        <v>1</v>
      </c>
    </row>
    <row r="169" spans="4:5">
      <c r="D169">
        <v>157</v>
      </c>
      <c r="E169">
        <v>4</v>
      </c>
    </row>
    <row r="170" spans="4:5">
      <c r="D170">
        <v>158</v>
      </c>
      <c r="E170">
        <v>8</v>
      </c>
    </row>
    <row r="171" spans="4:5">
      <c r="D171">
        <v>159</v>
      </c>
      <c r="E171">
        <v>50</v>
      </c>
    </row>
    <row r="172" spans="4:5">
      <c r="D172">
        <v>160</v>
      </c>
      <c r="E172">
        <v>81</v>
      </c>
    </row>
    <row r="173" spans="4:5">
      <c r="D173">
        <v>161</v>
      </c>
      <c r="E173">
        <v>10</v>
      </c>
    </row>
    <row r="174" spans="4:5">
      <c r="D174">
        <v>162</v>
      </c>
      <c r="E174">
        <v>63</v>
      </c>
    </row>
    <row r="175" spans="4:5">
      <c r="D175">
        <v>163</v>
      </c>
      <c r="E175">
        <v>0</v>
      </c>
    </row>
    <row r="176" spans="4:5">
      <c r="D176">
        <v>164</v>
      </c>
      <c r="E176">
        <v>8</v>
      </c>
    </row>
    <row r="177" spans="4:5">
      <c r="D177">
        <v>165</v>
      </c>
      <c r="E177">
        <v>2</v>
      </c>
    </row>
    <row r="178" spans="4:5">
      <c r="D178">
        <v>166</v>
      </c>
      <c r="E178">
        <v>42</v>
      </c>
    </row>
    <row r="179" spans="4:5">
      <c r="D179">
        <v>167</v>
      </c>
      <c r="E179">
        <v>32</v>
      </c>
    </row>
    <row r="180" spans="4:5">
      <c r="D180">
        <v>168</v>
      </c>
      <c r="E180">
        <v>18</v>
      </c>
    </row>
    <row r="181" spans="4:5">
      <c r="D181">
        <v>169</v>
      </c>
      <c r="E181">
        <v>39</v>
      </c>
    </row>
    <row r="182" spans="4:5">
      <c r="D182">
        <v>170</v>
      </c>
      <c r="E182">
        <v>17</v>
      </c>
    </row>
    <row r="183" spans="4:5">
      <c r="D183">
        <v>171</v>
      </c>
      <c r="E183">
        <v>59</v>
      </c>
    </row>
    <row r="184" spans="4:5">
      <c r="D184">
        <v>172</v>
      </c>
      <c r="E184">
        <v>61</v>
      </c>
    </row>
    <row r="185" spans="4:5">
      <c r="D185">
        <v>173</v>
      </c>
      <c r="E185">
        <v>63</v>
      </c>
    </row>
    <row r="186" spans="4:5">
      <c r="D186">
        <v>174</v>
      </c>
      <c r="E186">
        <v>25</v>
      </c>
    </row>
    <row r="187" spans="4:5">
      <c r="D187">
        <v>175</v>
      </c>
      <c r="E187">
        <v>59</v>
      </c>
    </row>
    <row r="188" spans="4:5">
      <c r="D188">
        <v>176</v>
      </c>
      <c r="E188">
        <v>83</v>
      </c>
    </row>
    <row r="189" spans="4:5">
      <c r="D189">
        <v>177</v>
      </c>
      <c r="E189">
        <v>8</v>
      </c>
    </row>
    <row r="190" spans="4:5">
      <c r="D190">
        <v>178</v>
      </c>
      <c r="E190">
        <v>60</v>
      </c>
    </row>
    <row r="191" spans="4:5">
      <c r="D191">
        <v>179</v>
      </c>
      <c r="E191">
        <v>28</v>
      </c>
    </row>
    <row r="192" spans="4:5">
      <c r="D192">
        <v>180</v>
      </c>
      <c r="E192">
        <v>74</v>
      </c>
    </row>
    <row r="193" spans="4:5">
      <c r="D193">
        <v>181</v>
      </c>
      <c r="E193">
        <v>33</v>
      </c>
    </row>
    <row r="194" spans="4:5">
      <c r="D194">
        <v>182</v>
      </c>
      <c r="E194">
        <v>45</v>
      </c>
    </row>
    <row r="195" spans="4:5">
      <c r="D195">
        <v>183</v>
      </c>
      <c r="E195">
        <v>78</v>
      </c>
    </row>
    <row r="196" spans="4:5">
      <c r="D196">
        <v>184</v>
      </c>
      <c r="E196">
        <v>25</v>
      </c>
    </row>
    <row r="197" spans="4:5">
      <c r="D197">
        <v>185</v>
      </c>
      <c r="E197">
        <v>24</v>
      </c>
    </row>
    <row r="198" spans="4:5">
      <c r="D198">
        <v>186</v>
      </c>
      <c r="E198">
        <v>33</v>
      </c>
    </row>
    <row r="199" spans="4:5">
      <c r="D199">
        <v>187</v>
      </c>
      <c r="E199">
        <v>3</v>
      </c>
    </row>
    <row r="200" spans="4:5">
      <c r="D200">
        <v>188</v>
      </c>
      <c r="E200">
        <v>3</v>
      </c>
    </row>
    <row r="201" spans="4:5">
      <c r="D201">
        <v>189</v>
      </c>
      <c r="E201">
        <v>73</v>
      </c>
    </row>
    <row r="202" spans="4:5">
      <c r="D202">
        <v>190</v>
      </c>
      <c r="E202">
        <v>50</v>
      </c>
    </row>
    <row r="203" spans="4:5">
      <c r="D203">
        <v>191</v>
      </c>
      <c r="E203">
        <v>70</v>
      </c>
    </row>
    <row r="204" spans="4:5">
      <c r="D204">
        <v>192</v>
      </c>
      <c r="E204">
        <v>51</v>
      </c>
    </row>
    <row r="205" spans="4:5">
      <c r="D205">
        <v>193</v>
      </c>
      <c r="E205">
        <v>10</v>
      </c>
    </row>
    <row r="206" spans="4:5">
      <c r="D206">
        <v>194</v>
      </c>
      <c r="E206">
        <v>21</v>
      </c>
    </row>
    <row r="207" spans="4:5">
      <c r="D207">
        <v>195</v>
      </c>
      <c r="E207">
        <v>7</v>
      </c>
    </row>
    <row r="208" spans="4:5">
      <c r="D208">
        <v>196</v>
      </c>
      <c r="E208">
        <v>56</v>
      </c>
    </row>
    <row r="209" spans="4:5">
      <c r="D209">
        <v>197</v>
      </c>
      <c r="E209">
        <v>29</v>
      </c>
    </row>
    <row r="210" spans="4:5">
      <c r="D210">
        <v>198</v>
      </c>
      <c r="E210">
        <v>52</v>
      </c>
    </row>
    <row r="211" spans="4:5">
      <c r="D211">
        <v>199</v>
      </c>
      <c r="E211">
        <v>31</v>
      </c>
    </row>
    <row r="212" spans="4:5">
      <c r="D212">
        <v>200</v>
      </c>
      <c r="E212">
        <v>14</v>
      </c>
    </row>
    <row r="213" spans="4:5">
      <c r="D213">
        <v>201</v>
      </c>
      <c r="E213">
        <v>6</v>
      </c>
    </row>
    <row r="214" spans="4:5">
      <c r="D214">
        <v>202</v>
      </c>
      <c r="E214">
        <v>36</v>
      </c>
    </row>
    <row r="215" spans="4:5">
      <c r="D215">
        <v>203</v>
      </c>
      <c r="E215">
        <v>57</v>
      </c>
    </row>
    <row r="216" spans="4:5">
      <c r="D216">
        <v>204</v>
      </c>
      <c r="E216">
        <v>58</v>
      </c>
    </row>
    <row r="217" spans="4:5">
      <c r="D217">
        <v>205</v>
      </c>
      <c r="E217">
        <v>12</v>
      </c>
    </row>
    <row r="218" spans="4:5">
      <c r="D218">
        <v>206</v>
      </c>
      <c r="E218">
        <v>38</v>
      </c>
    </row>
    <row r="219" spans="4:5">
      <c r="D219">
        <v>207</v>
      </c>
      <c r="E219">
        <v>0</v>
      </c>
    </row>
    <row r="220" spans="4:5">
      <c r="D220">
        <v>208</v>
      </c>
      <c r="E220">
        <v>10</v>
      </c>
    </row>
    <row r="221" spans="4:5">
      <c r="D221">
        <v>209</v>
      </c>
      <c r="E221">
        <v>10</v>
      </c>
    </row>
    <row r="222" spans="4:5">
      <c r="D222">
        <v>210</v>
      </c>
      <c r="E222">
        <v>20</v>
      </c>
    </row>
    <row r="223" spans="4:5">
      <c r="D223">
        <v>211</v>
      </c>
      <c r="E223">
        <v>81</v>
      </c>
    </row>
    <row r="224" spans="4:5">
      <c r="D224">
        <v>212</v>
      </c>
      <c r="E224">
        <v>48</v>
      </c>
    </row>
    <row r="225" spans="4:5">
      <c r="D225">
        <v>213</v>
      </c>
      <c r="E225">
        <v>28</v>
      </c>
    </row>
    <row r="226" spans="4:5">
      <c r="D226">
        <v>214</v>
      </c>
      <c r="E226">
        <v>33</v>
      </c>
    </row>
    <row r="227" spans="4:5">
      <c r="D227">
        <v>215</v>
      </c>
      <c r="E227">
        <v>56</v>
      </c>
    </row>
    <row r="228" spans="4:5">
      <c r="D228">
        <v>216</v>
      </c>
      <c r="E228">
        <v>10</v>
      </c>
    </row>
    <row r="229" spans="4:5">
      <c r="D229">
        <v>217</v>
      </c>
      <c r="E229">
        <v>15</v>
      </c>
    </row>
    <row r="230" spans="4:5">
      <c r="D230">
        <v>218</v>
      </c>
      <c r="E230">
        <v>22</v>
      </c>
    </row>
    <row r="231" spans="4:5">
      <c r="D231">
        <v>219</v>
      </c>
      <c r="E231">
        <v>50</v>
      </c>
    </row>
    <row r="232" spans="4:5">
      <c r="D232">
        <v>220</v>
      </c>
      <c r="E232">
        <v>10</v>
      </c>
    </row>
    <row r="233" spans="4:5">
      <c r="D233">
        <v>221</v>
      </c>
      <c r="E233">
        <v>57</v>
      </c>
    </row>
    <row r="234" spans="4:5">
      <c r="D234">
        <v>222</v>
      </c>
      <c r="E234">
        <v>5</v>
      </c>
    </row>
    <row r="235" spans="4:5">
      <c r="D235">
        <v>223</v>
      </c>
      <c r="E235">
        <v>50</v>
      </c>
    </row>
    <row r="236" spans="4:5">
      <c r="D236">
        <v>224</v>
      </c>
      <c r="E236">
        <v>14</v>
      </c>
    </row>
    <row r="237" spans="4:5">
      <c r="D237">
        <v>225</v>
      </c>
      <c r="E237">
        <v>5</v>
      </c>
    </row>
    <row r="238" spans="4:5">
      <c r="D238">
        <v>226</v>
      </c>
      <c r="E238">
        <v>26</v>
      </c>
    </row>
    <row r="239" spans="4:5">
      <c r="D239">
        <v>227</v>
      </c>
      <c r="E239">
        <v>41</v>
      </c>
    </row>
    <row r="240" spans="4:5">
      <c r="D240">
        <v>228</v>
      </c>
      <c r="E240">
        <v>11</v>
      </c>
    </row>
    <row r="241" spans="4:5">
      <c r="D241">
        <v>229</v>
      </c>
      <c r="E241">
        <v>47</v>
      </c>
    </row>
    <row r="242" spans="4:5">
      <c r="D242">
        <v>230</v>
      </c>
      <c r="E242">
        <v>58</v>
      </c>
    </row>
    <row r="243" spans="4:5">
      <c r="D243">
        <v>231</v>
      </c>
      <c r="E243">
        <v>64</v>
      </c>
    </row>
    <row r="244" spans="4:5">
      <c r="D244">
        <v>232</v>
      </c>
      <c r="E244">
        <v>33</v>
      </c>
    </row>
    <row r="245" spans="4:5">
      <c r="D245">
        <v>233</v>
      </c>
      <c r="E245">
        <v>50</v>
      </c>
    </row>
    <row r="246" spans="4:5">
      <c r="D246">
        <v>234</v>
      </c>
      <c r="E246">
        <v>48</v>
      </c>
    </row>
    <row r="247" spans="4:5">
      <c r="D247">
        <v>235</v>
      </c>
      <c r="E247">
        <v>70</v>
      </c>
    </row>
    <row r="248" spans="4:5">
      <c r="D248">
        <v>236</v>
      </c>
      <c r="E248">
        <v>39</v>
      </c>
    </row>
    <row r="249" spans="4:5">
      <c r="D249">
        <v>237</v>
      </c>
      <c r="E249">
        <v>63</v>
      </c>
    </row>
    <row r="250" spans="4:5">
      <c r="D250">
        <v>238</v>
      </c>
      <c r="E250">
        <v>25</v>
      </c>
    </row>
    <row r="251" spans="4:5">
      <c r="D251">
        <v>239</v>
      </c>
      <c r="E251">
        <v>37</v>
      </c>
    </row>
    <row r="252" spans="4:5">
      <c r="D252">
        <v>240</v>
      </c>
      <c r="E252">
        <v>58</v>
      </c>
    </row>
    <row r="253" spans="4:5">
      <c r="D253">
        <v>241</v>
      </c>
      <c r="E253">
        <v>62</v>
      </c>
    </row>
    <row r="254" spans="4:5">
      <c r="D254">
        <v>242</v>
      </c>
      <c r="E254">
        <v>42</v>
      </c>
    </row>
    <row r="255" spans="4:5">
      <c r="D255">
        <v>243</v>
      </c>
      <c r="E255">
        <v>12</v>
      </c>
    </row>
    <row r="256" spans="4:5">
      <c r="D256">
        <v>244</v>
      </c>
      <c r="E256">
        <v>54</v>
      </c>
    </row>
    <row r="257" spans="4:5">
      <c r="D257">
        <v>245</v>
      </c>
      <c r="E257">
        <v>62</v>
      </c>
    </row>
    <row r="258" spans="4:5">
      <c r="D258">
        <v>246</v>
      </c>
      <c r="E258">
        <v>2</v>
      </c>
    </row>
    <row r="259" spans="4:5">
      <c r="D259">
        <v>247</v>
      </c>
      <c r="E259">
        <v>67</v>
      </c>
    </row>
    <row r="260" spans="4:5">
      <c r="D260">
        <v>248</v>
      </c>
      <c r="E260">
        <v>4</v>
      </c>
    </row>
    <row r="261" spans="4:5">
      <c r="D261">
        <v>249</v>
      </c>
      <c r="E261">
        <v>58</v>
      </c>
    </row>
    <row r="262" spans="4:5">
      <c r="D262">
        <v>250</v>
      </c>
      <c r="E262">
        <v>59</v>
      </c>
    </row>
    <row r="263" spans="4:5">
      <c r="D263">
        <v>251</v>
      </c>
      <c r="E263">
        <v>48</v>
      </c>
    </row>
    <row r="264" spans="4:5">
      <c r="D264">
        <v>252</v>
      </c>
      <c r="E264">
        <v>43</v>
      </c>
    </row>
    <row r="265" spans="4:5">
      <c r="D265">
        <v>253</v>
      </c>
      <c r="E265">
        <v>41</v>
      </c>
    </row>
    <row r="266" spans="4:5">
      <c r="D266">
        <v>254</v>
      </c>
      <c r="E266">
        <v>60</v>
      </c>
    </row>
    <row r="267" spans="4:5">
      <c r="D267">
        <v>255</v>
      </c>
      <c r="E267">
        <v>47</v>
      </c>
    </row>
    <row r="268" spans="4:5">
      <c r="D268">
        <v>256</v>
      </c>
      <c r="E268">
        <v>26</v>
      </c>
    </row>
    <row r="269" spans="4:5">
      <c r="D269">
        <v>257</v>
      </c>
      <c r="E269">
        <v>18</v>
      </c>
    </row>
    <row r="270" spans="4:5">
      <c r="D270">
        <v>258</v>
      </c>
      <c r="E270">
        <v>73</v>
      </c>
    </row>
    <row r="271" spans="4:5">
      <c r="D271">
        <v>259</v>
      </c>
      <c r="E271">
        <v>34</v>
      </c>
    </row>
    <row r="272" spans="4:5">
      <c r="D272">
        <v>260</v>
      </c>
      <c r="E272">
        <v>4</v>
      </c>
    </row>
    <row r="273" spans="4:5">
      <c r="D273">
        <v>261</v>
      </c>
      <c r="E273">
        <v>3</v>
      </c>
    </row>
    <row r="274" spans="4:5">
      <c r="D274">
        <v>262</v>
      </c>
      <c r="E274">
        <v>1</v>
      </c>
    </row>
    <row r="275" spans="4:5">
      <c r="D275">
        <v>263</v>
      </c>
      <c r="E275">
        <v>57</v>
      </c>
    </row>
    <row r="276" spans="4:5">
      <c r="D276">
        <v>264</v>
      </c>
      <c r="E276">
        <v>88</v>
      </c>
    </row>
    <row r="277" spans="4:5">
      <c r="D277">
        <v>265</v>
      </c>
      <c r="E277">
        <v>54</v>
      </c>
    </row>
    <row r="278" spans="4:5">
      <c r="D278">
        <v>266</v>
      </c>
      <c r="E278">
        <v>23</v>
      </c>
    </row>
    <row r="279" spans="4:5">
      <c r="D279">
        <v>267</v>
      </c>
      <c r="E279">
        <v>28</v>
      </c>
    </row>
    <row r="280" spans="4:5">
      <c r="D280">
        <v>268</v>
      </c>
      <c r="E280">
        <v>18</v>
      </c>
    </row>
    <row r="281" spans="4:5">
      <c r="D281">
        <v>269</v>
      </c>
      <c r="E281">
        <v>56</v>
      </c>
    </row>
    <row r="282" spans="4:5">
      <c r="D282">
        <v>270</v>
      </c>
      <c r="E282">
        <v>6</v>
      </c>
    </row>
    <row r="283" spans="4:5">
      <c r="D283">
        <v>271</v>
      </c>
      <c r="E283">
        <v>57</v>
      </c>
    </row>
    <row r="284" spans="4:5">
      <c r="D284">
        <v>272</v>
      </c>
      <c r="E284">
        <v>4</v>
      </c>
    </row>
    <row r="285" spans="4:5">
      <c r="D285">
        <v>273</v>
      </c>
      <c r="E285">
        <v>28</v>
      </c>
    </row>
    <row r="286" spans="4:5">
      <c r="D286">
        <v>274</v>
      </c>
      <c r="E286">
        <v>22</v>
      </c>
    </row>
    <row r="287" spans="4:5">
      <c r="D287">
        <v>275</v>
      </c>
      <c r="E287">
        <v>2</v>
      </c>
    </row>
    <row r="288" spans="4:5">
      <c r="D288">
        <v>276</v>
      </c>
      <c r="E288">
        <v>89</v>
      </c>
    </row>
    <row r="289" spans="4:5">
      <c r="D289">
        <v>277</v>
      </c>
      <c r="E289">
        <v>7</v>
      </c>
    </row>
    <row r="290" spans="4:5">
      <c r="D290">
        <v>278</v>
      </c>
      <c r="E290">
        <v>6</v>
      </c>
    </row>
    <row r="291" spans="4:5">
      <c r="D291">
        <v>279</v>
      </c>
      <c r="E291">
        <v>13</v>
      </c>
    </row>
    <row r="292" spans="4:5">
      <c r="D292">
        <v>280</v>
      </c>
      <c r="E292">
        <v>18</v>
      </c>
    </row>
    <row r="293" spans="4:5">
      <c r="D293">
        <v>281</v>
      </c>
      <c r="E293">
        <v>65</v>
      </c>
    </row>
    <row r="294" spans="4:5">
      <c r="D294">
        <v>282</v>
      </c>
      <c r="E294">
        <v>22</v>
      </c>
    </row>
    <row r="295" spans="4:5">
      <c r="D295">
        <v>283</v>
      </c>
      <c r="E295">
        <v>36</v>
      </c>
    </row>
    <row r="296" spans="4:5">
      <c r="D296">
        <v>284</v>
      </c>
      <c r="E296">
        <v>1</v>
      </c>
    </row>
    <row r="297" spans="4:5">
      <c r="D297">
        <v>285</v>
      </c>
      <c r="E297">
        <v>30</v>
      </c>
    </row>
    <row r="298" spans="4:5">
      <c r="D298">
        <v>286</v>
      </c>
      <c r="E298">
        <v>1</v>
      </c>
    </row>
    <row r="299" spans="4:5">
      <c r="D299">
        <v>287</v>
      </c>
      <c r="E299">
        <v>27</v>
      </c>
    </row>
    <row r="300" spans="4:5">
      <c r="D300">
        <v>288</v>
      </c>
      <c r="E300">
        <v>4</v>
      </c>
    </row>
    <row r="301" spans="4:5">
      <c r="D301">
        <v>289</v>
      </c>
      <c r="E301">
        <v>75</v>
      </c>
    </row>
    <row r="302" spans="4:5">
      <c r="D302">
        <v>290</v>
      </c>
      <c r="E302">
        <v>37</v>
      </c>
    </row>
    <row r="303" spans="4:5">
      <c r="D303">
        <v>291</v>
      </c>
      <c r="E303">
        <v>54</v>
      </c>
    </row>
    <row r="304" spans="4:5">
      <c r="D304">
        <v>292</v>
      </c>
      <c r="E304">
        <v>57</v>
      </c>
    </row>
    <row r="305" spans="4:5">
      <c r="D305">
        <v>293</v>
      </c>
      <c r="E305">
        <v>41</v>
      </c>
    </row>
    <row r="306" spans="4:5">
      <c r="D306">
        <v>294</v>
      </c>
      <c r="E306">
        <v>36</v>
      </c>
    </row>
    <row r="307" spans="4:5">
      <c r="D307">
        <v>295</v>
      </c>
      <c r="E307">
        <v>79</v>
      </c>
    </row>
    <row r="308" spans="4:5">
      <c r="D308">
        <v>296</v>
      </c>
      <c r="E308">
        <v>26</v>
      </c>
    </row>
    <row r="309" spans="4:5">
      <c r="D309">
        <v>297</v>
      </c>
      <c r="E309">
        <v>17</v>
      </c>
    </row>
    <row r="310" spans="4:5">
      <c r="D310">
        <v>298</v>
      </c>
      <c r="E310">
        <v>50</v>
      </c>
    </row>
    <row r="311" spans="4:5">
      <c r="D311">
        <v>299</v>
      </c>
      <c r="E311">
        <v>46</v>
      </c>
    </row>
    <row r="312" spans="4:5">
      <c r="D312">
        <v>300</v>
      </c>
      <c r="E312">
        <v>4</v>
      </c>
    </row>
    <row r="313" spans="4:5">
      <c r="D313">
        <v>301</v>
      </c>
      <c r="E313">
        <v>73</v>
      </c>
    </row>
    <row r="314" spans="4:5">
      <c r="D314">
        <v>302</v>
      </c>
      <c r="E314">
        <v>34</v>
      </c>
    </row>
    <row r="315" spans="4:5">
      <c r="D315">
        <v>303</v>
      </c>
      <c r="E315">
        <v>81</v>
      </c>
    </row>
    <row r="316" spans="4:5">
      <c r="D316">
        <v>304</v>
      </c>
      <c r="E316">
        <v>68</v>
      </c>
    </row>
    <row r="317" spans="4:5">
      <c r="D317">
        <v>305</v>
      </c>
      <c r="E317">
        <v>31</v>
      </c>
    </row>
    <row r="318" spans="4:5">
      <c r="D318">
        <v>306</v>
      </c>
      <c r="E318">
        <v>31</v>
      </c>
    </row>
    <row r="319" spans="4:5">
      <c r="D319">
        <v>307</v>
      </c>
      <c r="E319">
        <v>22</v>
      </c>
    </row>
    <row r="320" spans="4:5">
      <c r="D320">
        <v>308</v>
      </c>
      <c r="E320">
        <v>30</v>
      </c>
    </row>
    <row r="321" spans="4:5">
      <c r="D321">
        <v>309</v>
      </c>
      <c r="E321">
        <v>22</v>
      </c>
    </row>
    <row r="322" spans="4:5">
      <c r="D322">
        <v>310</v>
      </c>
      <c r="E322">
        <v>7</v>
      </c>
    </row>
    <row r="323" spans="4:5">
      <c r="D323">
        <v>311</v>
      </c>
      <c r="E323">
        <v>45</v>
      </c>
    </row>
    <row r="324" spans="4:5">
      <c r="D324">
        <v>312</v>
      </c>
      <c r="E324">
        <v>26</v>
      </c>
    </row>
    <row r="325" spans="4:5">
      <c r="D325">
        <v>313</v>
      </c>
      <c r="E325">
        <v>54</v>
      </c>
    </row>
    <row r="326" spans="4:5">
      <c r="D326">
        <v>314</v>
      </c>
      <c r="E326">
        <v>56</v>
      </c>
    </row>
    <row r="327" spans="4:5">
      <c r="D327">
        <v>315</v>
      </c>
      <c r="E327">
        <v>28</v>
      </c>
    </row>
    <row r="328" spans="4:5">
      <c r="D328">
        <v>316</v>
      </c>
      <c r="E328">
        <v>28</v>
      </c>
    </row>
    <row r="329" spans="4:5">
      <c r="D329">
        <v>317</v>
      </c>
      <c r="E329">
        <v>40</v>
      </c>
    </row>
    <row r="330" spans="4:5">
      <c r="D330">
        <v>318</v>
      </c>
      <c r="E330">
        <v>52</v>
      </c>
    </row>
    <row r="331" spans="4:5">
      <c r="D331">
        <v>319</v>
      </c>
      <c r="E331">
        <v>59</v>
      </c>
    </row>
    <row r="332" spans="4:5">
      <c r="D332">
        <v>320</v>
      </c>
      <c r="E332">
        <v>31</v>
      </c>
    </row>
    <row r="333" spans="4:5">
      <c r="D333">
        <v>321</v>
      </c>
      <c r="E333">
        <v>42</v>
      </c>
    </row>
    <row r="334" spans="4:5">
      <c r="D334">
        <v>322</v>
      </c>
      <c r="E334">
        <v>50</v>
      </c>
    </row>
    <row r="335" spans="4:5">
      <c r="D335">
        <v>323</v>
      </c>
      <c r="E335">
        <v>3</v>
      </c>
    </row>
    <row r="336" spans="4:5">
      <c r="D336">
        <v>324</v>
      </c>
      <c r="E336">
        <v>50</v>
      </c>
    </row>
    <row r="337" spans="4:5">
      <c r="D337">
        <v>325</v>
      </c>
      <c r="E337">
        <v>12</v>
      </c>
    </row>
    <row r="338" spans="4:5">
      <c r="D338">
        <v>326</v>
      </c>
      <c r="E338">
        <v>88</v>
      </c>
    </row>
    <row r="339" spans="4:5">
      <c r="D339">
        <v>327</v>
      </c>
      <c r="E339">
        <v>6</v>
      </c>
    </row>
    <row r="340" spans="4:5">
      <c r="D340">
        <v>328</v>
      </c>
      <c r="E340">
        <v>64</v>
      </c>
    </row>
    <row r="341" spans="4:5">
      <c r="D341">
        <v>329</v>
      </c>
      <c r="E341">
        <v>56</v>
      </c>
    </row>
    <row r="342" spans="4:5">
      <c r="D342">
        <v>330</v>
      </c>
      <c r="E342">
        <v>45</v>
      </c>
    </row>
    <row r="343" spans="4:5">
      <c r="D343">
        <v>331</v>
      </c>
      <c r="E343">
        <v>43</v>
      </c>
    </row>
    <row r="344" spans="4:5">
      <c r="D344">
        <v>332</v>
      </c>
      <c r="E344">
        <v>41</v>
      </c>
    </row>
    <row r="345" spans="4:5">
      <c r="D345">
        <v>333</v>
      </c>
      <c r="E345">
        <v>61</v>
      </c>
    </row>
    <row r="346" spans="4:5">
      <c r="D346">
        <v>334</v>
      </c>
      <c r="E346">
        <v>27</v>
      </c>
    </row>
    <row r="347" spans="4:5">
      <c r="D347">
        <v>335</v>
      </c>
      <c r="E347">
        <v>6</v>
      </c>
    </row>
    <row r="348" spans="4:5">
      <c r="D348">
        <v>336</v>
      </c>
      <c r="E348">
        <v>20</v>
      </c>
    </row>
    <row r="349" spans="4:5">
      <c r="D349">
        <v>337</v>
      </c>
      <c r="E349">
        <v>83</v>
      </c>
    </row>
    <row r="350" spans="4:5">
      <c r="D350">
        <v>338</v>
      </c>
      <c r="E350">
        <v>31</v>
      </c>
    </row>
    <row r="351" spans="4:5">
      <c r="D351">
        <v>339</v>
      </c>
      <c r="E351">
        <v>35</v>
      </c>
    </row>
    <row r="352" spans="4:5">
      <c r="D352">
        <v>340</v>
      </c>
      <c r="E352">
        <v>49</v>
      </c>
    </row>
    <row r="353" spans="4:5">
      <c r="D353">
        <v>341</v>
      </c>
      <c r="E353">
        <v>55</v>
      </c>
    </row>
    <row r="354" spans="4:5">
      <c r="D354">
        <v>342</v>
      </c>
      <c r="E354">
        <v>49</v>
      </c>
    </row>
    <row r="355" spans="4:5">
      <c r="D355">
        <v>343</v>
      </c>
      <c r="E355">
        <v>54</v>
      </c>
    </row>
    <row r="356" spans="4:5">
      <c r="D356">
        <v>344</v>
      </c>
      <c r="E356">
        <v>13</v>
      </c>
    </row>
    <row r="357" spans="4:5">
      <c r="D357">
        <v>345</v>
      </c>
      <c r="E357">
        <v>7</v>
      </c>
    </row>
    <row r="358" spans="4:5">
      <c r="D358">
        <v>346</v>
      </c>
      <c r="E358">
        <v>0</v>
      </c>
    </row>
    <row r="359" spans="4:5">
      <c r="D359">
        <v>347</v>
      </c>
      <c r="E359">
        <v>22</v>
      </c>
    </row>
    <row r="360" spans="4:5">
      <c r="D360">
        <v>348</v>
      </c>
      <c r="E360">
        <v>28</v>
      </c>
    </row>
    <row r="361" spans="4:5">
      <c r="D361">
        <v>349</v>
      </c>
      <c r="E361">
        <v>16</v>
      </c>
    </row>
    <row r="362" spans="4:5">
      <c r="D362">
        <v>350</v>
      </c>
      <c r="E362">
        <v>10</v>
      </c>
    </row>
    <row r="363" spans="4:5">
      <c r="D363">
        <v>351</v>
      </c>
      <c r="E363">
        <v>81</v>
      </c>
    </row>
    <row r="364" spans="4:5">
      <c r="D364">
        <v>352</v>
      </c>
      <c r="E364">
        <v>64</v>
      </c>
    </row>
    <row r="365" spans="4:5">
      <c r="D365">
        <v>353</v>
      </c>
      <c r="E365">
        <v>6</v>
      </c>
    </row>
    <row r="366" spans="4:5">
      <c r="D366">
        <v>354</v>
      </c>
      <c r="E366">
        <v>35</v>
      </c>
    </row>
    <row r="367" spans="4:5">
      <c r="D367">
        <v>355</v>
      </c>
      <c r="E367">
        <v>47</v>
      </c>
    </row>
    <row r="368" spans="4:5">
      <c r="D368">
        <v>356</v>
      </c>
      <c r="E368">
        <v>50</v>
      </c>
    </row>
    <row r="369" spans="4:5">
      <c r="D369">
        <v>357</v>
      </c>
      <c r="E369">
        <v>15</v>
      </c>
    </row>
    <row r="370" spans="4:5">
      <c r="D370">
        <v>358</v>
      </c>
      <c r="E370">
        <v>60</v>
      </c>
    </row>
    <row r="371" spans="4:5">
      <c r="D371">
        <v>359</v>
      </c>
      <c r="E371">
        <v>34</v>
      </c>
    </row>
    <row r="372" spans="4:5">
      <c r="D372">
        <v>360</v>
      </c>
      <c r="E372">
        <v>28</v>
      </c>
    </row>
    <row r="373" spans="4:5">
      <c r="D373">
        <v>361</v>
      </c>
      <c r="E373">
        <v>88</v>
      </c>
    </row>
    <row r="374" spans="4:5">
      <c r="D374">
        <v>362</v>
      </c>
      <c r="E374">
        <v>63</v>
      </c>
    </row>
    <row r="375" spans="4:5">
      <c r="D375">
        <v>363</v>
      </c>
      <c r="E375">
        <v>70</v>
      </c>
    </row>
    <row r="376" spans="4:5">
      <c r="D376">
        <v>364</v>
      </c>
      <c r="E376">
        <v>47</v>
      </c>
    </row>
    <row r="377" spans="4:5">
      <c r="D377">
        <v>365</v>
      </c>
      <c r="E377">
        <v>76</v>
      </c>
    </row>
    <row r="378" spans="4:5">
      <c r="D378">
        <v>366</v>
      </c>
      <c r="E378">
        <v>29</v>
      </c>
    </row>
    <row r="379" spans="4:5">
      <c r="D379">
        <v>367</v>
      </c>
      <c r="E379">
        <v>55</v>
      </c>
    </row>
    <row r="380" spans="4:5">
      <c r="D380">
        <v>368</v>
      </c>
      <c r="E380">
        <v>54</v>
      </c>
    </row>
    <row r="381" spans="4:5">
      <c r="D381">
        <v>369</v>
      </c>
      <c r="E381">
        <v>31</v>
      </c>
    </row>
    <row r="382" spans="4:5">
      <c r="D382">
        <v>370</v>
      </c>
      <c r="E382">
        <v>0</v>
      </c>
    </row>
    <row r="383" spans="4:5">
      <c r="D383">
        <v>371</v>
      </c>
      <c r="E383">
        <v>69</v>
      </c>
    </row>
    <row r="384" spans="4:5">
      <c r="D384">
        <v>372</v>
      </c>
      <c r="E384">
        <v>61</v>
      </c>
    </row>
    <row r="385" spans="4:5">
      <c r="D385">
        <v>373</v>
      </c>
      <c r="E385">
        <v>0</v>
      </c>
    </row>
    <row r="386" spans="4:5">
      <c r="D386">
        <v>374</v>
      </c>
      <c r="E386">
        <v>54</v>
      </c>
    </row>
    <row r="387" spans="4:5">
      <c r="D387">
        <v>375</v>
      </c>
      <c r="E387">
        <v>53</v>
      </c>
    </row>
    <row r="388" spans="4:5">
      <c r="D388">
        <v>376</v>
      </c>
      <c r="E388">
        <v>19</v>
      </c>
    </row>
    <row r="389" spans="4:5">
      <c r="D389">
        <v>377</v>
      </c>
      <c r="E389">
        <v>8</v>
      </c>
    </row>
    <row r="390" spans="4:5">
      <c r="D390">
        <v>378</v>
      </c>
      <c r="E390">
        <v>60</v>
      </c>
    </row>
    <row r="391" spans="4:5">
      <c r="D391">
        <v>379</v>
      </c>
      <c r="E391">
        <v>27</v>
      </c>
    </row>
    <row r="392" spans="4:5">
      <c r="D392">
        <v>380</v>
      </c>
      <c r="E392">
        <v>82</v>
      </c>
    </row>
    <row r="393" spans="4:5">
      <c r="D393">
        <v>381</v>
      </c>
      <c r="E393">
        <v>19</v>
      </c>
    </row>
    <row r="394" spans="4:5">
      <c r="D394">
        <v>382</v>
      </c>
      <c r="E394">
        <v>44</v>
      </c>
    </row>
    <row r="395" spans="4:5">
      <c r="D395">
        <v>383</v>
      </c>
      <c r="E395">
        <v>12</v>
      </c>
    </row>
    <row r="396" spans="4:5">
      <c r="D396">
        <v>384</v>
      </c>
      <c r="E396">
        <v>5</v>
      </c>
    </row>
    <row r="397" spans="4:5">
      <c r="D397">
        <v>385</v>
      </c>
      <c r="E397">
        <v>47</v>
      </c>
    </row>
    <row r="398" spans="4:5">
      <c r="D398">
        <v>386</v>
      </c>
      <c r="E398">
        <v>32</v>
      </c>
    </row>
    <row r="399" spans="4:5">
      <c r="D399">
        <v>387</v>
      </c>
      <c r="E399">
        <v>17</v>
      </c>
    </row>
    <row r="400" spans="4:5">
      <c r="D400">
        <v>388</v>
      </c>
      <c r="E400">
        <v>47</v>
      </c>
    </row>
    <row r="401" spans="4:5">
      <c r="D401">
        <v>389</v>
      </c>
      <c r="E401">
        <v>82</v>
      </c>
    </row>
    <row r="402" spans="4:5">
      <c r="D402">
        <v>390</v>
      </c>
      <c r="E402">
        <v>43</v>
      </c>
    </row>
    <row r="403" spans="4:5">
      <c r="D403">
        <v>391</v>
      </c>
      <c r="E403">
        <v>52</v>
      </c>
    </row>
    <row r="404" spans="4:5">
      <c r="D404">
        <v>392</v>
      </c>
      <c r="E404">
        <v>12</v>
      </c>
    </row>
    <row r="405" spans="4:5">
      <c r="D405">
        <v>393</v>
      </c>
      <c r="E405">
        <v>2</v>
      </c>
    </row>
    <row r="406" spans="4:5">
      <c r="D406">
        <v>394</v>
      </c>
      <c r="E406">
        <v>6</v>
      </c>
    </row>
    <row r="407" spans="4:5">
      <c r="D407">
        <v>395</v>
      </c>
      <c r="E407">
        <v>4</v>
      </c>
    </row>
    <row r="408" spans="4:5">
      <c r="D408">
        <v>396</v>
      </c>
      <c r="E408">
        <v>15</v>
      </c>
    </row>
    <row r="409" spans="4:5">
      <c r="D409">
        <v>397</v>
      </c>
      <c r="E409">
        <v>63</v>
      </c>
    </row>
    <row r="410" spans="4:5">
      <c r="D410">
        <v>398</v>
      </c>
      <c r="E410">
        <v>33</v>
      </c>
    </row>
    <row r="411" spans="4:5">
      <c r="D411">
        <v>399</v>
      </c>
      <c r="E411">
        <v>0</v>
      </c>
    </row>
    <row r="412" spans="4:5">
      <c r="D412">
        <v>400</v>
      </c>
      <c r="E412">
        <v>24</v>
      </c>
    </row>
    <row r="413" spans="4:5">
      <c r="D413">
        <v>401</v>
      </c>
      <c r="E413">
        <v>53</v>
      </c>
    </row>
    <row r="414" spans="4:5">
      <c r="D414">
        <v>402</v>
      </c>
      <c r="E414">
        <v>10</v>
      </c>
    </row>
    <row r="415" spans="4:5">
      <c r="D415">
        <v>403</v>
      </c>
      <c r="E415">
        <v>71</v>
      </c>
    </row>
    <row r="416" spans="4:5">
      <c r="D416">
        <v>404</v>
      </c>
      <c r="E416">
        <v>59</v>
      </c>
    </row>
    <row r="417" spans="4:5">
      <c r="D417">
        <v>405</v>
      </c>
      <c r="E417">
        <v>5</v>
      </c>
    </row>
    <row r="418" spans="4:5">
      <c r="D418">
        <v>406</v>
      </c>
      <c r="E418">
        <v>56</v>
      </c>
    </row>
    <row r="419" spans="4:5">
      <c r="D419">
        <v>407</v>
      </c>
      <c r="E419">
        <v>77</v>
      </c>
    </row>
    <row r="420" spans="4:5">
      <c r="D420">
        <v>408</v>
      </c>
      <c r="E420">
        <v>58</v>
      </c>
    </row>
    <row r="421" spans="4:5">
      <c r="D421">
        <v>409</v>
      </c>
      <c r="E421">
        <v>47</v>
      </c>
    </row>
    <row r="422" spans="4:5">
      <c r="D422">
        <v>410</v>
      </c>
      <c r="E422">
        <v>38</v>
      </c>
    </row>
    <row r="423" spans="4:5">
      <c r="D423">
        <v>411</v>
      </c>
      <c r="E423">
        <v>59</v>
      </c>
    </row>
    <row r="424" spans="4:5">
      <c r="D424">
        <v>412</v>
      </c>
      <c r="E424">
        <v>8</v>
      </c>
    </row>
    <row r="425" spans="4:5">
      <c r="D425">
        <v>413</v>
      </c>
      <c r="E425">
        <v>50</v>
      </c>
    </row>
    <row r="426" spans="4:5">
      <c r="D426">
        <v>414</v>
      </c>
      <c r="E426">
        <v>75</v>
      </c>
    </row>
    <row r="427" spans="4:5">
      <c r="D427">
        <v>415</v>
      </c>
      <c r="E427">
        <v>8</v>
      </c>
    </row>
    <row r="428" spans="4:5">
      <c r="D428">
        <v>416</v>
      </c>
      <c r="E428">
        <v>70</v>
      </c>
    </row>
    <row r="429" spans="4:5">
      <c r="D429">
        <v>417</v>
      </c>
      <c r="E429">
        <v>22</v>
      </c>
    </row>
    <row r="430" spans="4:5">
      <c r="D430">
        <v>418</v>
      </c>
      <c r="E430">
        <v>46</v>
      </c>
    </row>
    <row r="431" spans="4:5">
      <c r="D431">
        <v>419</v>
      </c>
      <c r="E431">
        <v>59</v>
      </c>
    </row>
    <row r="432" spans="4:5">
      <c r="D432">
        <v>420</v>
      </c>
      <c r="E432">
        <v>11</v>
      </c>
    </row>
    <row r="433" spans="4:5">
      <c r="D433">
        <v>421</v>
      </c>
      <c r="E433">
        <v>27</v>
      </c>
    </row>
    <row r="434" spans="4:5">
      <c r="D434">
        <v>422</v>
      </c>
      <c r="E434">
        <v>31</v>
      </c>
    </row>
    <row r="435" spans="4:5">
      <c r="D435">
        <v>423</v>
      </c>
      <c r="E435">
        <v>37</v>
      </c>
    </row>
    <row r="436" spans="4:5">
      <c r="D436">
        <v>424</v>
      </c>
      <c r="E436">
        <v>1</v>
      </c>
    </row>
    <row r="437" spans="4:5">
      <c r="D437">
        <v>425</v>
      </c>
      <c r="E437">
        <v>37</v>
      </c>
    </row>
    <row r="438" spans="4:5">
      <c r="D438">
        <v>426</v>
      </c>
      <c r="E438">
        <v>25</v>
      </c>
    </row>
    <row r="439" spans="4:5">
      <c r="D439">
        <v>427</v>
      </c>
      <c r="E439">
        <v>45</v>
      </c>
    </row>
    <row r="440" spans="4:5">
      <c r="D440">
        <v>428</v>
      </c>
      <c r="E440">
        <v>27</v>
      </c>
    </row>
    <row r="441" spans="4:5">
      <c r="D441">
        <v>429</v>
      </c>
      <c r="E441">
        <v>27</v>
      </c>
    </row>
    <row r="442" spans="4:5">
      <c r="D442">
        <v>430</v>
      </c>
      <c r="E442">
        <v>83</v>
      </c>
    </row>
    <row r="443" spans="4:5">
      <c r="D443">
        <v>431</v>
      </c>
      <c r="E443">
        <v>28</v>
      </c>
    </row>
    <row r="444" spans="4:5">
      <c r="D444">
        <v>432</v>
      </c>
      <c r="E444">
        <v>62</v>
      </c>
    </row>
    <row r="445" spans="4:5">
      <c r="D445">
        <v>433</v>
      </c>
      <c r="E445">
        <v>31</v>
      </c>
    </row>
    <row r="446" spans="4:5">
      <c r="D446">
        <v>434</v>
      </c>
      <c r="E446">
        <v>37</v>
      </c>
    </row>
    <row r="447" spans="4:5">
      <c r="D447">
        <v>435</v>
      </c>
      <c r="E447">
        <v>26</v>
      </c>
    </row>
    <row r="448" spans="4:5">
      <c r="D448">
        <v>436</v>
      </c>
      <c r="E448">
        <v>49</v>
      </c>
    </row>
    <row r="449" spans="4:5">
      <c r="D449">
        <v>437</v>
      </c>
      <c r="E449">
        <v>22</v>
      </c>
    </row>
    <row r="450" spans="4:5">
      <c r="D450">
        <v>438</v>
      </c>
      <c r="E450">
        <v>11</v>
      </c>
    </row>
    <row r="451" spans="4:5">
      <c r="D451">
        <v>439</v>
      </c>
      <c r="E451">
        <v>81</v>
      </c>
    </row>
    <row r="452" spans="4:5">
      <c r="D452">
        <v>440</v>
      </c>
      <c r="E452">
        <v>81</v>
      </c>
    </row>
    <row r="453" spans="4:5">
      <c r="D453">
        <v>441</v>
      </c>
      <c r="E453">
        <v>14</v>
      </c>
    </row>
    <row r="454" spans="4:5">
      <c r="D454">
        <v>442</v>
      </c>
      <c r="E454">
        <v>14</v>
      </c>
    </row>
    <row r="455" spans="4:5">
      <c r="D455">
        <v>443</v>
      </c>
      <c r="E455">
        <v>7</v>
      </c>
    </row>
    <row r="456" spans="4:5">
      <c r="D456">
        <v>444</v>
      </c>
      <c r="E456">
        <v>31</v>
      </c>
    </row>
    <row r="457" spans="4:5">
      <c r="D457">
        <v>445</v>
      </c>
      <c r="E457">
        <v>20</v>
      </c>
    </row>
    <row r="458" spans="4:5">
      <c r="D458">
        <v>446</v>
      </c>
      <c r="E458">
        <v>62</v>
      </c>
    </row>
    <row r="459" spans="4:5">
      <c r="D459">
        <v>447</v>
      </c>
      <c r="E459">
        <v>48</v>
      </c>
    </row>
    <row r="460" spans="4:5">
      <c r="D460">
        <v>448</v>
      </c>
      <c r="E460">
        <v>56</v>
      </c>
    </row>
    <row r="461" spans="4:5">
      <c r="D461">
        <v>449</v>
      </c>
      <c r="E461">
        <v>33</v>
      </c>
    </row>
    <row r="462" spans="4:5">
      <c r="D462">
        <v>450</v>
      </c>
      <c r="E462">
        <v>62</v>
      </c>
    </row>
    <row r="463" spans="4:5">
      <c r="D463">
        <v>451</v>
      </c>
      <c r="E463">
        <v>49</v>
      </c>
    </row>
    <row r="464" spans="4:5">
      <c r="D464">
        <v>452</v>
      </c>
      <c r="E464">
        <v>10</v>
      </c>
    </row>
    <row r="465" spans="4:5">
      <c r="D465">
        <v>453</v>
      </c>
      <c r="E465">
        <v>58</v>
      </c>
    </row>
    <row r="466" spans="4:5">
      <c r="D466">
        <v>454</v>
      </c>
      <c r="E466">
        <v>69</v>
      </c>
    </row>
    <row r="467" spans="4:5">
      <c r="D467">
        <v>455</v>
      </c>
      <c r="E467">
        <v>62</v>
      </c>
    </row>
    <row r="468" spans="4:5">
      <c r="D468">
        <v>456</v>
      </c>
      <c r="E468">
        <v>46</v>
      </c>
    </row>
    <row r="469" spans="4:5">
      <c r="D469">
        <v>457</v>
      </c>
      <c r="E469">
        <v>74</v>
      </c>
    </row>
    <row r="470" spans="4:5">
      <c r="D470">
        <v>458</v>
      </c>
      <c r="E470">
        <v>4</v>
      </c>
    </row>
    <row r="471" spans="4:5">
      <c r="D471">
        <v>459</v>
      </c>
      <c r="E471">
        <v>47</v>
      </c>
    </row>
    <row r="472" spans="4:5">
      <c r="D472">
        <v>460</v>
      </c>
      <c r="E472">
        <v>73</v>
      </c>
    </row>
    <row r="473" spans="4:5">
      <c r="D473">
        <v>461</v>
      </c>
      <c r="E473">
        <v>62</v>
      </c>
    </row>
    <row r="474" spans="4:5">
      <c r="D474">
        <v>462</v>
      </c>
      <c r="E474">
        <v>64</v>
      </c>
    </row>
    <row r="475" spans="4:5">
      <c r="D475">
        <v>463</v>
      </c>
      <c r="E475">
        <v>33</v>
      </c>
    </row>
    <row r="476" spans="4:5">
      <c r="D476">
        <v>464</v>
      </c>
      <c r="E476">
        <v>20</v>
      </c>
    </row>
    <row r="477" spans="4:5">
      <c r="D477">
        <v>465</v>
      </c>
      <c r="E477">
        <v>37</v>
      </c>
    </row>
    <row r="478" spans="4:5">
      <c r="D478">
        <v>466</v>
      </c>
      <c r="E478">
        <v>74</v>
      </c>
    </row>
    <row r="479" spans="4:5">
      <c r="D479">
        <v>467</v>
      </c>
      <c r="E479">
        <v>52</v>
      </c>
    </row>
    <row r="480" spans="4:5">
      <c r="D480">
        <v>468</v>
      </c>
      <c r="E480">
        <v>36</v>
      </c>
    </row>
    <row r="481" spans="4:5">
      <c r="D481">
        <v>469</v>
      </c>
      <c r="E481">
        <v>38</v>
      </c>
    </row>
    <row r="482" spans="4:5">
      <c r="D482">
        <v>470</v>
      </c>
      <c r="E482">
        <v>49</v>
      </c>
    </row>
    <row r="483" spans="4:5">
      <c r="D483">
        <v>471</v>
      </c>
      <c r="E483">
        <v>29</v>
      </c>
    </row>
    <row r="484" spans="4:5">
      <c r="D484">
        <v>472</v>
      </c>
      <c r="E484">
        <v>44</v>
      </c>
    </row>
    <row r="485" spans="4:5">
      <c r="D485">
        <v>473</v>
      </c>
      <c r="E485">
        <v>59</v>
      </c>
    </row>
    <row r="486" spans="4:5">
      <c r="D486">
        <v>474</v>
      </c>
      <c r="E486">
        <v>39</v>
      </c>
    </row>
    <row r="487" spans="4:5">
      <c r="D487">
        <v>475</v>
      </c>
      <c r="E487">
        <v>74</v>
      </c>
    </row>
    <row r="488" spans="4:5">
      <c r="D488">
        <v>476</v>
      </c>
      <c r="E488">
        <v>47</v>
      </c>
    </row>
    <row r="489" spans="4:5">
      <c r="D489">
        <v>477</v>
      </c>
      <c r="E489">
        <v>16</v>
      </c>
    </row>
    <row r="490" spans="4:5">
      <c r="D490">
        <v>478</v>
      </c>
      <c r="E490">
        <v>0</v>
      </c>
    </row>
    <row r="491" spans="4:5">
      <c r="D491">
        <v>479</v>
      </c>
      <c r="E491">
        <v>61</v>
      </c>
    </row>
    <row r="492" spans="4:5">
      <c r="D492">
        <v>480</v>
      </c>
      <c r="E492">
        <v>57</v>
      </c>
    </row>
    <row r="493" spans="4:5">
      <c r="D493">
        <v>481</v>
      </c>
      <c r="E493">
        <v>62</v>
      </c>
    </row>
    <row r="494" spans="4:5">
      <c r="D494">
        <v>482</v>
      </c>
      <c r="E494">
        <v>44</v>
      </c>
    </row>
    <row r="495" spans="4:5">
      <c r="D495">
        <v>483</v>
      </c>
      <c r="E495">
        <v>3</v>
      </c>
    </row>
    <row r="496" spans="4:5">
      <c r="D496">
        <v>484</v>
      </c>
      <c r="E496">
        <v>29</v>
      </c>
    </row>
    <row r="497" spans="4:5">
      <c r="D497">
        <v>485</v>
      </c>
      <c r="E497">
        <v>14</v>
      </c>
    </row>
    <row r="498" spans="4:5">
      <c r="D498">
        <v>486</v>
      </c>
      <c r="E498">
        <v>54</v>
      </c>
    </row>
    <row r="499" spans="4:5">
      <c r="D499">
        <v>487</v>
      </c>
      <c r="E499">
        <v>40</v>
      </c>
    </row>
    <row r="500" spans="4:5">
      <c r="D500">
        <v>488</v>
      </c>
      <c r="E500">
        <v>24</v>
      </c>
    </row>
    <row r="501" spans="4:5">
      <c r="D501">
        <v>489</v>
      </c>
      <c r="E501">
        <v>28</v>
      </c>
    </row>
    <row r="502" spans="4:5">
      <c r="D502">
        <v>490</v>
      </c>
      <c r="E502">
        <v>75</v>
      </c>
    </row>
    <row r="503" spans="4:5">
      <c r="D503">
        <v>491</v>
      </c>
      <c r="E503">
        <v>83</v>
      </c>
    </row>
    <row r="504" spans="4:5">
      <c r="D504">
        <v>492</v>
      </c>
      <c r="E504">
        <v>22</v>
      </c>
    </row>
    <row r="505" spans="4:5">
      <c r="D505">
        <v>493</v>
      </c>
      <c r="E505">
        <v>35</v>
      </c>
    </row>
    <row r="506" spans="4:5">
      <c r="D506">
        <v>494</v>
      </c>
      <c r="E506">
        <v>58</v>
      </c>
    </row>
    <row r="507" spans="4:5">
      <c r="D507">
        <v>495</v>
      </c>
      <c r="E507">
        <v>45</v>
      </c>
    </row>
    <row r="508" spans="4:5">
      <c r="D508">
        <v>496</v>
      </c>
      <c r="E508">
        <v>1</v>
      </c>
    </row>
    <row r="509" spans="4:5">
      <c r="D509">
        <v>497</v>
      </c>
      <c r="E509">
        <v>88</v>
      </c>
    </row>
    <row r="510" spans="4:5">
      <c r="D510">
        <v>498</v>
      </c>
      <c r="E510">
        <v>12</v>
      </c>
    </row>
    <row r="511" spans="4:5">
      <c r="D511">
        <v>499</v>
      </c>
      <c r="E511">
        <v>4</v>
      </c>
    </row>
    <row r="512" spans="4:5">
      <c r="D512">
        <v>500</v>
      </c>
      <c r="E512">
        <v>70</v>
      </c>
    </row>
    <row r="513" spans="4:5">
      <c r="D513">
        <v>501</v>
      </c>
      <c r="E513">
        <v>11</v>
      </c>
    </row>
    <row r="514" spans="4:5">
      <c r="D514">
        <v>502</v>
      </c>
      <c r="E514">
        <v>37</v>
      </c>
    </row>
    <row r="515" spans="4:5">
      <c r="D515">
        <v>503</v>
      </c>
      <c r="E515">
        <v>51</v>
      </c>
    </row>
    <row r="516" spans="4:5">
      <c r="D516">
        <v>504</v>
      </c>
      <c r="E516">
        <v>30</v>
      </c>
    </row>
    <row r="517" spans="4:5">
      <c r="D517">
        <v>505</v>
      </c>
      <c r="E517">
        <v>58</v>
      </c>
    </row>
    <row r="518" spans="4:5">
      <c r="D518">
        <v>506</v>
      </c>
      <c r="E518">
        <v>9</v>
      </c>
    </row>
    <row r="519" spans="4:5">
      <c r="D519">
        <v>507</v>
      </c>
      <c r="E519">
        <v>71</v>
      </c>
    </row>
    <row r="520" spans="4:5">
      <c r="D520">
        <v>508</v>
      </c>
      <c r="E520">
        <v>68</v>
      </c>
    </row>
    <row r="521" spans="4:5">
      <c r="D521">
        <v>509</v>
      </c>
      <c r="E521">
        <v>77</v>
      </c>
    </row>
    <row r="522" spans="4:5">
      <c r="D522">
        <v>510</v>
      </c>
      <c r="E522">
        <v>17</v>
      </c>
    </row>
    <row r="523" spans="4:5">
      <c r="D523">
        <v>511</v>
      </c>
      <c r="E523">
        <v>42</v>
      </c>
    </row>
    <row r="524" spans="4:5">
      <c r="D524">
        <v>512</v>
      </c>
      <c r="E524">
        <v>49</v>
      </c>
    </row>
    <row r="525" spans="4:5">
      <c r="D525">
        <v>513</v>
      </c>
      <c r="E525">
        <v>53</v>
      </c>
    </row>
    <row r="526" spans="4:5">
      <c r="D526">
        <v>514</v>
      </c>
      <c r="E526">
        <v>25</v>
      </c>
    </row>
    <row r="527" spans="4:5">
      <c r="D527">
        <v>515</v>
      </c>
      <c r="E527">
        <v>16</v>
      </c>
    </row>
    <row r="528" spans="4:5">
      <c r="D528">
        <v>516</v>
      </c>
      <c r="E528">
        <v>81</v>
      </c>
    </row>
    <row r="529" spans="4:5">
      <c r="D529">
        <v>517</v>
      </c>
      <c r="E529">
        <v>20</v>
      </c>
    </row>
    <row r="530" spans="4:5">
      <c r="D530">
        <v>518</v>
      </c>
      <c r="E530">
        <v>27</v>
      </c>
    </row>
    <row r="531" spans="4:5">
      <c r="D531">
        <v>519</v>
      </c>
      <c r="E531">
        <v>22</v>
      </c>
    </row>
    <row r="532" spans="4:5">
      <c r="D532">
        <v>520</v>
      </c>
      <c r="E532">
        <v>21</v>
      </c>
    </row>
    <row r="533" spans="4:5">
      <c r="D533">
        <v>521</v>
      </c>
      <c r="E533">
        <v>37</v>
      </c>
    </row>
    <row r="534" spans="4:5">
      <c r="D534">
        <v>522</v>
      </c>
      <c r="E534">
        <v>59</v>
      </c>
    </row>
    <row r="535" spans="4:5">
      <c r="D535">
        <v>523</v>
      </c>
      <c r="E535">
        <v>10</v>
      </c>
    </row>
    <row r="536" spans="4:5">
      <c r="D536">
        <v>524</v>
      </c>
      <c r="E536">
        <v>0</v>
      </c>
    </row>
    <row r="537" spans="4:5">
      <c r="D537">
        <v>525</v>
      </c>
      <c r="E537">
        <v>36</v>
      </c>
    </row>
    <row r="538" spans="4:5">
      <c r="D538">
        <v>526</v>
      </c>
      <c r="E538">
        <v>38</v>
      </c>
    </row>
    <row r="539" spans="4:5">
      <c r="D539">
        <v>527</v>
      </c>
      <c r="E539">
        <v>24</v>
      </c>
    </row>
    <row r="540" spans="4:5">
      <c r="D540">
        <v>528</v>
      </c>
      <c r="E540">
        <v>47</v>
      </c>
    </row>
    <row r="541" spans="4:5">
      <c r="D541">
        <v>529</v>
      </c>
      <c r="E541">
        <v>61</v>
      </c>
    </row>
    <row r="542" spans="4:5">
      <c r="D542">
        <v>530</v>
      </c>
      <c r="E542">
        <v>62</v>
      </c>
    </row>
    <row r="543" spans="4:5">
      <c r="D543">
        <v>531</v>
      </c>
      <c r="E543">
        <v>51</v>
      </c>
    </row>
    <row r="544" spans="4:5">
      <c r="D544">
        <v>532</v>
      </c>
      <c r="E544">
        <v>2</v>
      </c>
    </row>
    <row r="545" spans="4:5">
      <c r="D545">
        <v>533</v>
      </c>
      <c r="E545">
        <v>30</v>
      </c>
    </row>
    <row r="546" spans="4:5">
      <c r="D546">
        <v>534</v>
      </c>
      <c r="E546">
        <v>41</v>
      </c>
    </row>
    <row r="547" spans="4:5">
      <c r="D547">
        <v>535</v>
      </c>
      <c r="E547">
        <v>22</v>
      </c>
    </row>
    <row r="548" spans="4:5">
      <c r="D548">
        <v>536</v>
      </c>
      <c r="E548">
        <v>16</v>
      </c>
    </row>
    <row r="549" spans="4:5">
      <c r="D549">
        <v>537</v>
      </c>
      <c r="E549">
        <v>19</v>
      </c>
    </row>
    <row r="550" spans="4:5">
      <c r="D550">
        <v>538</v>
      </c>
      <c r="E550">
        <v>42</v>
      </c>
    </row>
    <row r="551" spans="4:5">
      <c r="D551">
        <v>539</v>
      </c>
      <c r="E551">
        <v>31</v>
      </c>
    </row>
    <row r="552" spans="4:5">
      <c r="D552">
        <v>540</v>
      </c>
      <c r="E552">
        <v>49</v>
      </c>
    </row>
    <row r="553" spans="4:5">
      <c r="D553">
        <v>541</v>
      </c>
      <c r="E553">
        <v>42</v>
      </c>
    </row>
    <row r="554" spans="4:5">
      <c r="D554">
        <v>542</v>
      </c>
      <c r="E554">
        <v>12</v>
      </c>
    </row>
    <row r="555" spans="4:5">
      <c r="D555">
        <v>543</v>
      </c>
      <c r="E555">
        <v>16</v>
      </c>
    </row>
    <row r="556" spans="4:5">
      <c r="D556">
        <v>544</v>
      </c>
      <c r="E556">
        <v>59</v>
      </c>
    </row>
    <row r="557" spans="4:5">
      <c r="D557">
        <v>545</v>
      </c>
      <c r="E557">
        <v>53</v>
      </c>
    </row>
    <row r="558" spans="4:5">
      <c r="D558">
        <v>546</v>
      </c>
      <c r="E558">
        <v>61</v>
      </c>
    </row>
    <row r="559" spans="4:5">
      <c r="D559">
        <v>547</v>
      </c>
      <c r="E559">
        <v>3</v>
      </c>
    </row>
    <row r="560" spans="4:5">
      <c r="D560">
        <v>548</v>
      </c>
      <c r="E560">
        <v>33</v>
      </c>
    </row>
    <row r="561" spans="4:5">
      <c r="D561">
        <v>549</v>
      </c>
      <c r="E561">
        <v>48</v>
      </c>
    </row>
    <row r="562" spans="4:5">
      <c r="D562">
        <v>550</v>
      </c>
      <c r="E562">
        <v>32</v>
      </c>
    </row>
    <row r="563" spans="4:5">
      <c r="D563">
        <v>551</v>
      </c>
      <c r="E563">
        <v>67</v>
      </c>
    </row>
    <row r="564" spans="4:5">
      <c r="D564">
        <v>552</v>
      </c>
      <c r="E564">
        <v>31</v>
      </c>
    </row>
    <row r="565" spans="4:5">
      <c r="D565">
        <v>553</v>
      </c>
      <c r="E565">
        <v>52</v>
      </c>
    </row>
    <row r="566" spans="4:5">
      <c r="D566">
        <v>554</v>
      </c>
      <c r="E566">
        <v>0</v>
      </c>
    </row>
    <row r="567" spans="4:5">
      <c r="D567">
        <v>555</v>
      </c>
      <c r="E567">
        <v>6</v>
      </c>
    </row>
    <row r="568" spans="4:5">
      <c r="D568">
        <v>556</v>
      </c>
      <c r="E568">
        <v>62</v>
      </c>
    </row>
    <row r="569" spans="4:5">
      <c r="D569">
        <v>557</v>
      </c>
      <c r="E569">
        <v>27</v>
      </c>
    </row>
    <row r="570" spans="4:5">
      <c r="D570">
        <v>558</v>
      </c>
      <c r="E570">
        <v>31</v>
      </c>
    </row>
    <row r="571" spans="4:5">
      <c r="D571">
        <v>559</v>
      </c>
      <c r="E571">
        <v>32</v>
      </c>
    </row>
    <row r="572" spans="4:5">
      <c r="D572">
        <v>560</v>
      </c>
      <c r="E572">
        <v>8</v>
      </c>
    </row>
    <row r="573" spans="4:5">
      <c r="D573">
        <v>561</v>
      </c>
      <c r="E573">
        <v>32</v>
      </c>
    </row>
    <row r="574" spans="4:5">
      <c r="D574">
        <v>562</v>
      </c>
      <c r="E574">
        <v>28</v>
      </c>
    </row>
    <row r="575" spans="4:5">
      <c r="D575">
        <v>563</v>
      </c>
      <c r="E575">
        <v>54</v>
      </c>
    </row>
    <row r="576" spans="4:5">
      <c r="D576">
        <v>564</v>
      </c>
      <c r="E576">
        <v>30</v>
      </c>
    </row>
    <row r="577" spans="4:5">
      <c r="D577">
        <v>565</v>
      </c>
      <c r="E577">
        <v>11</v>
      </c>
    </row>
    <row r="578" spans="4:5">
      <c r="D578">
        <v>566</v>
      </c>
      <c r="E578">
        <v>52</v>
      </c>
    </row>
    <row r="579" spans="4:5">
      <c r="D579">
        <v>567</v>
      </c>
      <c r="E579">
        <v>79</v>
      </c>
    </row>
    <row r="580" spans="4:5">
      <c r="D580">
        <v>568</v>
      </c>
      <c r="E580">
        <v>12</v>
      </c>
    </row>
    <row r="581" spans="4:5">
      <c r="D581">
        <v>569</v>
      </c>
      <c r="E581">
        <v>47</v>
      </c>
    </row>
    <row r="582" spans="4:5">
      <c r="D582">
        <v>570</v>
      </c>
      <c r="E582">
        <v>76</v>
      </c>
    </row>
    <row r="583" spans="4:5">
      <c r="D583">
        <v>571</v>
      </c>
      <c r="E583">
        <v>21</v>
      </c>
    </row>
    <row r="584" spans="4:5">
      <c r="D584">
        <v>572</v>
      </c>
      <c r="E584">
        <v>36</v>
      </c>
    </row>
    <row r="585" spans="4:5">
      <c r="D585">
        <v>573</v>
      </c>
      <c r="E585">
        <v>13</v>
      </c>
    </row>
    <row r="586" spans="4:5">
      <c r="D586">
        <v>574</v>
      </c>
      <c r="E586">
        <v>81</v>
      </c>
    </row>
    <row r="587" spans="4:5">
      <c r="D587">
        <v>575</v>
      </c>
      <c r="E587">
        <v>41</v>
      </c>
    </row>
    <row r="588" spans="4:5">
      <c r="D588">
        <v>576</v>
      </c>
      <c r="E588">
        <v>82</v>
      </c>
    </row>
    <row r="589" spans="4:5">
      <c r="D589">
        <v>577</v>
      </c>
      <c r="E589">
        <v>42</v>
      </c>
    </row>
    <row r="590" spans="4:5">
      <c r="D590">
        <v>578</v>
      </c>
      <c r="E590">
        <v>36</v>
      </c>
    </row>
    <row r="591" spans="4:5">
      <c r="D591">
        <v>579</v>
      </c>
      <c r="E591">
        <v>43</v>
      </c>
    </row>
    <row r="592" spans="4:5">
      <c r="D592">
        <v>580</v>
      </c>
      <c r="E592">
        <v>47</v>
      </c>
    </row>
    <row r="593" spans="4:5">
      <c r="D593">
        <v>581</v>
      </c>
      <c r="E593">
        <v>15</v>
      </c>
    </row>
    <row r="594" spans="4:5">
      <c r="D594">
        <v>582</v>
      </c>
      <c r="E594">
        <v>87</v>
      </c>
    </row>
    <row r="595" spans="4:5">
      <c r="D595">
        <v>583</v>
      </c>
      <c r="E595">
        <v>11</v>
      </c>
    </row>
    <row r="596" spans="4:5">
      <c r="D596">
        <v>584</v>
      </c>
      <c r="E596">
        <v>18</v>
      </c>
    </row>
    <row r="597" spans="4:5">
      <c r="D597">
        <v>585</v>
      </c>
      <c r="E597">
        <v>54</v>
      </c>
    </row>
    <row r="598" spans="4:5">
      <c r="D598">
        <v>586</v>
      </c>
      <c r="E598">
        <v>13</v>
      </c>
    </row>
    <row r="599" spans="4:5">
      <c r="D599">
        <v>587</v>
      </c>
      <c r="E599">
        <v>73</v>
      </c>
    </row>
    <row r="600" spans="4:5">
      <c r="D600">
        <v>588</v>
      </c>
      <c r="E600">
        <v>20</v>
      </c>
    </row>
    <row r="601" spans="4:5">
      <c r="D601">
        <v>589</v>
      </c>
      <c r="E601">
        <v>53</v>
      </c>
    </row>
    <row r="602" spans="4:5">
      <c r="D602">
        <v>590</v>
      </c>
      <c r="E602">
        <v>25</v>
      </c>
    </row>
    <row r="603" spans="4:5">
      <c r="D603">
        <v>591</v>
      </c>
      <c r="E603">
        <v>4</v>
      </c>
    </row>
    <row r="604" spans="4:5">
      <c r="D604">
        <v>592</v>
      </c>
      <c r="E604">
        <v>27</v>
      </c>
    </row>
    <row r="605" spans="4:5">
      <c r="D605">
        <v>593</v>
      </c>
      <c r="E605">
        <v>23</v>
      </c>
    </row>
    <row r="606" spans="4:5">
      <c r="D606">
        <v>594</v>
      </c>
      <c r="E606">
        <v>86</v>
      </c>
    </row>
    <row r="607" spans="4:5">
      <c r="D607">
        <v>595</v>
      </c>
      <c r="E607">
        <v>51</v>
      </c>
    </row>
    <row r="608" spans="4:5">
      <c r="D608">
        <v>596</v>
      </c>
      <c r="E608">
        <v>31</v>
      </c>
    </row>
    <row r="609" spans="4:5">
      <c r="D609">
        <v>597</v>
      </c>
      <c r="E609">
        <v>17</v>
      </c>
    </row>
    <row r="610" spans="4:5">
      <c r="D610">
        <v>598</v>
      </c>
      <c r="E610">
        <v>23</v>
      </c>
    </row>
    <row r="611" spans="4:5">
      <c r="D611">
        <v>599</v>
      </c>
      <c r="E611">
        <v>25</v>
      </c>
    </row>
    <row r="612" spans="4:5">
      <c r="D612">
        <v>600</v>
      </c>
      <c r="E612">
        <v>64</v>
      </c>
    </row>
    <row r="613" spans="4:5">
      <c r="D613">
        <v>601</v>
      </c>
      <c r="E613">
        <v>42</v>
      </c>
    </row>
    <row r="614" spans="4:5">
      <c r="D614">
        <v>602</v>
      </c>
      <c r="E614">
        <v>80</v>
      </c>
    </row>
    <row r="615" spans="4:5">
      <c r="D615">
        <v>603</v>
      </c>
      <c r="E615">
        <v>39</v>
      </c>
    </row>
    <row r="616" spans="4:5">
      <c r="D616">
        <v>604</v>
      </c>
      <c r="E616">
        <v>9</v>
      </c>
    </row>
    <row r="617" spans="4:5">
      <c r="D617">
        <v>605</v>
      </c>
      <c r="E617">
        <v>29</v>
      </c>
    </row>
    <row r="618" spans="4:5">
      <c r="D618">
        <v>606</v>
      </c>
      <c r="E618">
        <v>38</v>
      </c>
    </row>
    <row r="619" spans="4:5">
      <c r="D619">
        <v>607</v>
      </c>
      <c r="E619">
        <v>45</v>
      </c>
    </row>
    <row r="620" spans="4:5">
      <c r="D620">
        <v>608</v>
      </c>
      <c r="E620">
        <v>35</v>
      </c>
    </row>
    <row r="621" spans="4:5">
      <c r="D621">
        <v>609</v>
      </c>
      <c r="E621">
        <v>64</v>
      </c>
    </row>
    <row r="622" spans="4:5">
      <c r="D622">
        <v>610</v>
      </c>
      <c r="E622">
        <v>34</v>
      </c>
    </row>
    <row r="623" spans="4:5">
      <c r="D623">
        <v>611</v>
      </c>
      <c r="E623">
        <v>8</v>
      </c>
    </row>
    <row r="624" spans="4:5">
      <c r="D624">
        <v>612</v>
      </c>
      <c r="E624">
        <v>2</v>
      </c>
    </row>
    <row r="625" spans="4:5">
      <c r="D625">
        <v>613</v>
      </c>
      <c r="E625">
        <v>64</v>
      </c>
    </row>
    <row r="626" spans="4:5">
      <c r="D626">
        <v>614</v>
      </c>
      <c r="E626">
        <v>66</v>
      </c>
    </row>
    <row r="627" spans="4:5">
      <c r="D627">
        <v>615</v>
      </c>
      <c r="E627">
        <v>70</v>
      </c>
    </row>
    <row r="628" spans="4:5">
      <c r="D628">
        <v>616</v>
      </c>
      <c r="E628">
        <v>20</v>
      </c>
    </row>
    <row r="629" spans="4:5">
      <c r="D629">
        <v>617</v>
      </c>
      <c r="E629">
        <v>60</v>
      </c>
    </row>
    <row r="630" spans="4:5">
      <c r="D630">
        <v>618</v>
      </c>
      <c r="E630">
        <v>86</v>
      </c>
    </row>
    <row r="631" spans="4:5">
      <c r="D631">
        <v>619</v>
      </c>
      <c r="E631">
        <v>79</v>
      </c>
    </row>
    <row r="632" spans="4:5">
      <c r="D632">
        <v>620</v>
      </c>
      <c r="E632">
        <v>9</v>
      </c>
    </row>
    <row r="633" spans="4:5">
      <c r="D633">
        <v>621</v>
      </c>
      <c r="E633">
        <v>55</v>
      </c>
    </row>
    <row r="634" spans="4:5">
      <c r="D634">
        <v>622</v>
      </c>
      <c r="E634">
        <v>66</v>
      </c>
    </row>
    <row r="635" spans="4:5">
      <c r="D635">
        <v>623</v>
      </c>
      <c r="E635">
        <v>10</v>
      </c>
    </row>
    <row r="636" spans="4:5">
      <c r="D636">
        <v>624</v>
      </c>
      <c r="E636">
        <v>79</v>
      </c>
    </row>
    <row r="637" spans="4:5">
      <c r="D637">
        <v>625</v>
      </c>
      <c r="E637">
        <v>44</v>
      </c>
    </row>
    <row r="638" spans="4:5">
      <c r="D638">
        <v>626</v>
      </c>
      <c r="E638">
        <v>89</v>
      </c>
    </row>
    <row r="639" spans="4:5">
      <c r="D639">
        <v>627</v>
      </c>
      <c r="E639">
        <v>51</v>
      </c>
    </row>
    <row r="640" spans="4:5">
      <c r="D640">
        <v>628</v>
      </c>
      <c r="E640">
        <v>30</v>
      </c>
    </row>
    <row r="641" spans="4:5">
      <c r="D641">
        <v>629</v>
      </c>
      <c r="E641">
        <v>18</v>
      </c>
    </row>
    <row r="642" spans="4:5">
      <c r="D642">
        <v>630</v>
      </c>
      <c r="E642">
        <v>31</v>
      </c>
    </row>
    <row r="643" spans="4:5">
      <c r="D643">
        <v>631</v>
      </c>
      <c r="E643">
        <v>79</v>
      </c>
    </row>
    <row r="644" spans="4:5">
      <c r="D644">
        <v>632</v>
      </c>
      <c r="E644">
        <v>53</v>
      </c>
    </row>
    <row r="645" spans="4:5">
      <c r="D645">
        <v>633</v>
      </c>
      <c r="E645">
        <v>10</v>
      </c>
    </row>
    <row r="646" spans="4:5">
      <c r="D646">
        <v>634</v>
      </c>
      <c r="E646">
        <v>62</v>
      </c>
    </row>
    <row r="647" spans="4:5">
      <c r="D647">
        <v>635</v>
      </c>
      <c r="E647">
        <v>2</v>
      </c>
    </row>
    <row r="648" spans="4:5">
      <c r="D648">
        <v>636</v>
      </c>
      <c r="E648">
        <v>43</v>
      </c>
    </row>
    <row r="649" spans="4:5">
      <c r="D649">
        <v>637</v>
      </c>
      <c r="E649">
        <v>27</v>
      </c>
    </row>
    <row r="650" spans="4:5">
      <c r="D650">
        <v>638</v>
      </c>
      <c r="E650">
        <v>38</v>
      </c>
    </row>
    <row r="651" spans="4:5">
      <c r="D651">
        <v>639</v>
      </c>
      <c r="E651">
        <v>6</v>
      </c>
    </row>
    <row r="652" spans="4:5">
      <c r="D652">
        <v>640</v>
      </c>
      <c r="E652">
        <v>26</v>
      </c>
    </row>
    <row r="653" spans="4:5">
      <c r="D653">
        <v>641</v>
      </c>
      <c r="E653">
        <v>10</v>
      </c>
    </row>
    <row r="654" spans="4:5">
      <c r="D654">
        <v>642</v>
      </c>
      <c r="E654">
        <v>64</v>
      </c>
    </row>
    <row r="655" spans="4:5">
      <c r="D655">
        <v>643</v>
      </c>
      <c r="E655">
        <v>83</v>
      </c>
    </row>
    <row r="656" spans="4:5">
      <c r="D656">
        <v>644</v>
      </c>
      <c r="E656">
        <v>22</v>
      </c>
    </row>
    <row r="657" spans="4:5">
      <c r="D657">
        <v>645</v>
      </c>
      <c r="E657">
        <v>6</v>
      </c>
    </row>
    <row r="658" spans="4:5">
      <c r="D658">
        <v>646</v>
      </c>
      <c r="E658">
        <v>57</v>
      </c>
    </row>
    <row r="659" spans="4:5">
      <c r="D659">
        <v>647</v>
      </c>
      <c r="E659">
        <v>23</v>
      </c>
    </row>
    <row r="660" spans="4:5">
      <c r="D660">
        <v>648</v>
      </c>
      <c r="E660">
        <v>56</v>
      </c>
    </row>
    <row r="661" spans="4:5">
      <c r="D661">
        <v>649</v>
      </c>
      <c r="E661">
        <v>62</v>
      </c>
    </row>
    <row r="662" spans="4:5">
      <c r="D662">
        <v>650</v>
      </c>
      <c r="E662">
        <v>79</v>
      </c>
    </row>
    <row r="663" spans="4:5">
      <c r="D663">
        <v>651</v>
      </c>
      <c r="E663">
        <v>13</v>
      </c>
    </row>
    <row r="664" spans="4:5">
      <c r="D664">
        <v>652</v>
      </c>
      <c r="E664">
        <v>16</v>
      </c>
    </row>
    <row r="665" spans="4:5">
      <c r="D665">
        <v>653</v>
      </c>
      <c r="E665">
        <v>10</v>
      </c>
    </row>
    <row r="666" spans="4:5">
      <c r="D666">
        <v>654</v>
      </c>
      <c r="E666">
        <v>70</v>
      </c>
    </row>
    <row r="667" spans="4:5">
      <c r="D667">
        <v>655</v>
      </c>
      <c r="E667">
        <v>33</v>
      </c>
    </row>
    <row r="668" spans="4:5">
      <c r="D668">
        <v>656</v>
      </c>
      <c r="E668">
        <v>20</v>
      </c>
    </row>
    <row r="669" spans="4:5">
      <c r="D669">
        <v>657</v>
      </c>
      <c r="E669">
        <v>65</v>
      </c>
    </row>
    <row r="670" spans="4:5">
      <c r="D670">
        <v>658</v>
      </c>
      <c r="E670">
        <v>41</v>
      </c>
    </row>
    <row r="671" spans="4:5">
      <c r="D671">
        <v>659</v>
      </c>
      <c r="E671">
        <v>57</v>
      </c>
    </row>
    <row r="672" spans="4:5">
      <c r="D672">
        <v>660</v>
      </c>
      <c r="E672">
        <v>5</v>
      </c>
    </row>
    <row r="673" spans="4:5">
      <c r="D673">
        <v>661</v>
      </c>
      <c r="E673">
        <v>52</v>
      </c>
    </row>
    <row r="674" spans="4:5">
      <c r="D674">
        <v>662</v>
      </c>
      <c r="E674">
        <v>59</v>
      </c>
    </row>
    <row r="675" spans="4:5">
      <c r="D675">
        <v>663</v>
      </c>
      <c r="E675">
        <v>61</v>
      </c>
    </row>
    <row r="676" spans="4:5">
      <c r="D676">
        <v>664</v>
      </c>
      <c r="E676">
        <v>29</v>
      </c>
    </row>
    <row r="677" spans="4:5">
      <c r="D677">
        <v>665</v>
      </c>
      <c r="E677">
        <v>81</v>
      </c>
    </row>
    <row r="678" spans="4:5">
      <c r="D678">
        <v>666</v>
      </c>
      <c r="E678">
        <v>20</v>
      </c>
    </row>
    <row r="679" spans="4:5">
      <c r="D679">
        <v>667</v>
      </c>
      <c r="E679">
        <v>0</v>
      </c>
    </row>
    <row r="680" spans="4:5">
      <c r="D680">
        <v>668</v>
      </c>
      <c r="E680">
        <v>17</v>
      </c>
    </row>
    <row r="681" spans="4:5">
      <c r="D681">
        <v>669</v>
      </c>
      <c r="E681">
        <v>25</v>
      </c>
    </row>
    <row r="682" spans="4:5">
      <c r="D682">
        <v>670</v>
      </c>
      <c r="E682">
        <v>62</v>
      </c>
    </row>
    <row r="683" spans="4:5">
      <c r="D683">
        <v>671</v>
      </c>
      <c r="E683">
        <v>61</v>
      </c>
    </row>
    <row r="684" spans="4:5">
      <c r="D684">
        <v>672</v>
      </c>
      <c r="E684">
        <v>1</v>
      </c>
    </row>
    <row r="685" spans="4:5">
      <c r="D685">
        <v>673</v>
      </c>
      <c r="E685">
        <v>15</v>
      </c>
    </row>
    <row r="686" spans="4:5">
      <c r="D686">
        <v>674</v>
      </c>
      <c r="E686">
        <v>44</v>
      </c>
    </row>
    <row r="687" spans="4:5">
      <c r="D687">
        <v>675</v>
      </c>
      <c r="E687">
        <v>18</v>
      </c>
    </row>
    <row r="688" spans="4:5">
      <c r="D688">
        <v>676</v>
      </c>
      <c r="E688">
        <v>78</v>
      </c>
    </row>
    <row r="689" spans="4:5">
      <c r="D689">
        <v>677</v>
      </c>
      <c r="E689">
        <v>29</v>
      </c>
    </row>
    <row r="690" spans="4:5">
      <c r="D690">
        <v>678</v>
      </c>
      <c r="E690">
        <v>4</v>
      </c>
    </row>
    <row r="691" spans="4:5">
      <c r="D691">
        <v>679</v>
      </c>
      <c r="E691">
        <v>56</v>
      </c>
    </row>
    <row r="692" spans="4:5">
      <c r="D692">
        <v>680</v>
      </c>
      <c r="E692">
        <v>0</v>
      </c>
    </row>
    <row r="693" spans="4:5">
      <c r="D693">
        <v>681</v>
      </c>
      <c r="E693">
        <v>45</v>
      </c>
    </row>
    <row r="694" spans="4:5">
      <c r="D694">
        <v>682</v>
      </c>
      <c r="E694">
        <v>54</v>
      </c>
    </row>
    <row r="695" spans="4:5">
      <c r="D695">
        <v>683</v>
      </c>
      <c r="E695">
        <v>21</v>
      </c>
    </row>
    <row r="696" spans="4:5">
      <c r="D696">
        <v>684</v>
      </c>
      <c r="E696">
        <v>39</v>
      </c>
    </row>
    <row r="697" spans="4:5">
      <c r="D697">
        <v>685</v>
      </c>
      <c r="E697">
        <v>36</v>
      </c>
    </row>
    <row r="698" spans="4:5">
      <c r="D698">
        <v>686</v>
      </c>
      <c r="E698">
        <v>14</v>
      </c>
    </row>
    <row r="699" spans="4:5">
      <c r="D699">
        <v>687</v>
      </c>
      <c r="E699">
        <v>22</v>
      </c>
    </row>
    <row r="700" spans="4:5">
      <c r="D700">
        <v>688</v>
      </c>
      <c r="E700">
        <v>27</v>
      </c>
    </row>
    <row r="701" spans="4:5">
      <c r="D701">
        <v>689</v>
      </c>
      <c r="E701">
        <v>26</v>
      </c>
    </row>
    <row r="702" spans="4:5">
      <c r="D702">
        <v>690</v>
      </c>
      <c r="E702">
        <v>24</v>
      </c>
    </row>
    <row r="703" spans="4:5">
      <c r="D703">
        <v>691</v>
      </c>
      <c r="E703">
        <v>44</v>
      </c>
    </row>
    <row r="704" spans="4:5">
      <c r="D704">
        <v>692</v>
      </c>
      <c r="E704">
        <v>11</v>
      </c>
    </row>
    <row r="705" spans="4:5">
      <c r="D705">
        <v>693</v>
      </c>
      <c r="E705">
        <v>52</v>
      </c>
    </row>
    <row r="706" spans="4:5">
      <c r="D706">
        <v>694</v>
      </c>
      <c r="E706">
        <v>2</v>
      </c>
    </row>
    <row r="707" spans="4:5">
      <c r="D707">
        <v>695</v>
      </c>
      <c r="E707">
        <v>26</v>
      </c>
    </row>
    <row r="708" spans="4:5">
      <c r="D708">
        <v>696</v>
      </c>
      <c r="E708">
        <v>26</v>
      </c>
    </row>
    <row r="709" spans="4:5">
      <c r="D709">
        <v>697</v>
      </c>
      <c r="E709">
        <v>18</v>
      </c>
    </row>
    <row r="710" spans="4:5">
      <c r="D710">
        <v>698</v>
      </c>
      <c r="E710">
        <v>23</v>
      </c>
    </row>
    <row r="711" spans="4:5">
      <c r="D711">
        <v>699</v>
      </c>
      <c r="E711">
        <v>4</v>
      </c>
    </row>
    <row r="712" spans="4:5">
      <c r="D712">
        <v>700</v>
      </c>
      <c r="E712">
        <v>4</v>
      </c>
    </row>
    <row r="713" spans="4:5">
      <c r="D713">
        <v>701</v>
      </c>
      <c r="E713">
        <v>21</v>
      </c>
    </row>
    <row r="714" spans="4:5">
      <c r="D714">
        <v>702</v>
      </c>
      <c r="E714">
        <v>75</v>
      </c>
    </row>
    <row r="715" spans="4:5">
      <c r="D715">
        <v>703</v>
      </c>
      <c r="E715">
        <v>55</v>
      </c>
    </row>
    <row r="716" spans="4:5">
      <c r="D716">
        <v>704</v>
      </c>
      <c r="E716">
        <v>62</v>
      </c>
    </row>
    <row r="717" spans="4:5">
      <c r="D717">
        <v>705</v>
      </c>
      <c r="E717">
        <v>7</v>
      </c>
    </row>
    <row r="718" spans="4:5">
      <c r="D718">
        <v>706</v>
      </c>
      <c r="E718">
        <v>84</v>
      </c>
    </row>
    <row r="719" spans="4:5">
      <c r="D719">
        <v>707</v>
      </c>
      <c r="E719">
        <v>26</v>
      </c>
    </row>
    <row r="720" spans="4:5">
      <c r="D720">
        <v>708</v>
      </c>
      <c r="E720">
        <v>36</v>
      </c>
    </row>
    <row r="721" spans="4:5">
      <c r="D721">
        <v>709</v>
      </c>
      <c r="E721">
        <v>64</v>
      </c>
    </row>
    <row r="722" spans="4:5">
      <c r="D722">
        <v>710</v>
      </c>
      <c r="E722">
        <v>52</v>
      </c>
    </row>
    <row r="723" spans="4:5">
      <c r="D723">
        <v>711</v>
      </c>
      <c r="E723">
        <v>63</v>
      </c>
    </row>
    <row r="724" spans="4:5">
      <c r="D724">
        <v>712</v>
      </c>
      <c r="E724">
        <v>7</v>
      </c>
    </row>
    <row r="725" spans="4:5">
      <c r="D725">
        <v>713</v>
      </c>
      <c r="E725">
        <v>27</v>
      </c>
    </row>
    <row r="726" spans="4:5">
      <c r="D726">
        <v>714</v>
      </c>
      <c r="E726">
        <v>51</v>
      </c>
    </row>
    <row r="727" spans="4:5">
      <c r="D727">
        <v>715</v>
      </c>
      <c r="E727">
        <v>18</v>
      </c>
    </row>
    <row r="728" spans="4:5">
      <c r="D728">
        <v>716</v>
      </c>
      <c r="E728">
        <v>65</v>
      </c>
    </row>
    <row r="729" spans="4:5">
      <c r="D729">
        <v>717</v>
      </c>
      <c r="E729">
        <v>86</v>
      </c>
    </row>
    <row r="730" spans="4:5">
      <c r="D730">
        <v>718</v>
      </c>
      <c r="E730">
        <v>85</v>
      </c>
    </row>
    <row r="731" spans="4:5">
      <c r="D731">
        <v>719</v>
      </c>
      <c r="E731">
        <v>48</v>
      </c>
    </row>
    <row r="732" spans="4:5">
      <c r="D732">
        <v>720</v>
      </c>
      <c r="E732">
        <v>52</v>
      </c>
    </row>
    <row r="733" spans="4:5">
      <c r="D733">
        <v>721</v>
      </c>
      <c r="E733">
        <v>36</v>
      </c>
    </row>
    <row r="734" spans="4:5">
      <c r="D734">
        <v>722</v>
      </c>
      <c r="E734">
        <v>20</v>
      </c>
    </row>
    <row r="735" spans="4:5">
      <c r="D735">
        <v>723</v>
      </c>
      <c r="E735">
        <v>44</v>
      </c>
    </row>
    <row r="736" spans="4:5">
      <c r="D736">
        <v>724</v>
      </c>
      <c r="E736">
        <v>56</v>
      </c>
    </row>
    <row r="737" spans="4:5">
      <c r="D737">
        <v>725</v>
      </c>
      <c r="E737">
        <v>11</v>
      </c>
    </row>
    <row r="738" spans="4:5">
      <c r="D738">
        <v>726</v>
      </c>
      <c r="E738">
        <v>37</v>
      </c>
    </row>
    <row r="739" spans="4:5">
      <c r="D739">
        <v>727</v>
      </c>
      <c r="E739">
        <v>79</v>
      </c>
    </row>
    <row r="740" spans="4:5">
      <c r="D740">
        <v>728</v>
      </c>
      <c r="E740">
        <v>62</v>
      </c>
    </row>
    <row r="741" spans="4:5">
      <c r="D741">
        <v>729</v>
      </c>
      <c r="E741">
        <v>37</v>
      </c>
    </row>
    <row r="742" spans="4:5">
      <c r="D742">
        <v>730</v>
      </c>
      <c r="E742">
        <v>51</v>
      </c>
    </row>
    <row r="743" spans="4:5">
      <c r="D743">
        <v>731</v>
      </c>
      <c r="E743">
        <v>32</v>
      </c>
    </row>
    <row r="744" spans="4:5">
      <c r="D744">
        <v>732</v>
      </c>
      <c r="E744">
        <v>68</v>
      </c>
    </row>
    <row r="745" spans="4:5">
      <c r="D745">
        <v>733</v>
      </c>
      <c r="E745">
        <v>72</v>
      </c>
    </row>
    <row r="746" spans="4:5">
      <c r="D746">
        <v>734</v>
      </c>
      <c r="E746">
        <v>41</v>
      </c>
    </row>
    <row r="747" spans="4:5">
      <c r="D747">
        <v>735</v>
      </c>
      <c r="E747">
        <v>70</v>
      </c>
    </row>
    <row r="748" spans="4:5">
      <c r="D748">
        <v>736</v>
      </c>
      <c r="E748">
        <v>9</v>
      </c>
    </row>
    <row r="749" spans="4:5">
      <c r="D749">
        <v>737</v>
      </c>
      <c r="E749">
        <v>31</v>
      </c>
    </row>
    <row r="750" spans="4:5">
      <c r="D750">
        <v>738</v>
      </c>
      <c r="E750">
        <v>27</v>
      </c>
    </row>
    <row r="751" spans="4:5">
      <c r="D751">
        <v>739</v>
      </c>
      <c r="E751">
        <v>86</v>
      </c>
    </row>
    <row r="752" spans="4:5">
      <c r="D752">
        <v>740</v>
      </c>
      <c r="E752">
        <v>37</v>
      </c>
    </row>
    <row r="753" spans="4:5">
      <c r="D753">
        <v>741</v>
      </c>
      <c r="E753">
        <v>54</v>
      </c>
    </row>
    <row r="754" spans="4:5">
      <c r="D754">
        <v>742</v>
      </c>
      <c r="E754">
        <v>23</v>
      </c>
    </row>
    <row r="755" spans="4:5">
      <c r="D755">
        <v>743</v>
      </c>
      <c r="E755">
        <v>8</v>
      </c>
    </row>
    <row r="756" spans="4:5">
      <c r="D756">
        <v>744</v>
      </c>
      <c r="E756">
        <v>49</v>
      </c>
    </row>
    <row r="757" spans="4:5">
      <c r="D757">
        <v>745</v>
      </c>
      <c r="E757">
        <v>1</v>
      </c>
    </row>
    <row r="758" spans="4:5">
      <c r="D758">
        <v>746</v>
      </c>
      <c r="E758">
        <v>58</v>
      </c>
    </row>
    <row r="759" spans="4:5">
      <c r="D759">
        <v>747</v>
      </c>
      <c r="E759">
        <v>25</v>
      </c>
    </row>
    <row r="760" spans="4:5">
      <c r="D760">
        <v>748</v>
      </c>
      <c r="E760">
        <v>27</v>
      </c>
    </row>
    <row r="761" spans="4:5">
      <c r="D761">
        <v>749</v>
      </c>
      <c r="E761">
        <v>39</v>
      </c>
    </row>
    <row r="762" spans="4:5">
      <c r="D762">
        <v>750</v>
      </c>
      <c r="E762">
        <v>43</v>
      </c>
    </row>
    <row r="763" spans="4:5">
      <c r="D763">
        <v>751</v>
      </c>
      <c r="E763">
        <v>29</v>
      </c>
    </row>
    <row r="764" spans="4:5">
      <c r="D764">
        <v>752</v>
      </c>
      <c r="E764">
        <v>23</v>
      </c>
    </row>
    <row r="765" spans="4:5">
      <c r="D765">
        <v>753</v>
      </c>
      <c r="E765">
        <v>12</v>
      </c>
    </row>
    <row r="766" spans="4:5">
      <c r="D766">
        <v>754</v>
      </c>
      <c r="E766">
        <v>10</v>
      </c>
    </row>
    <row r="767" spans="4:5">
      <c r="D767">
        <v>755</v>
      </c>
      <c r="E767">
        <v>69</v>
      </c>
    </row>
    <row r="768" spans="4:5">
      <c r="D768">
        <v>756</v>
      </c>
      <c r="E768">
        <v>61</v>
      </c>
    </row>
    <row r="769" spans="4:5">
      <c r="D769">
        <v>757</v>
      </c>
      <c r="E769">
        <v>26</v>
      </c>
    </row>
    <row r="770" spans="4:5">
      <c r="D770">
        <v>758</v>
      </c>
      <c r="E770">
        <v>4</v>
      </c>
    </row>
    <row r="771" spans="4:5">
      <c r="D771">
        <v>759</v>
      </c>
      <c r="E771">
        <v>45</v>
      </c>
    </row>
    <row r="772" spans="4:5">
      <c r="D772">
        <v>760</v>
      </c>
      <c r="E772">
        <v>22</v>
      </c>
    </row>
    <row r="773" spans="4:5">
      <c r="D773">
        <v>761</v>
      </c>
      <c r="E773">
        <v>19</v>
      </c>
    </row>
    <row r="774" spans="4:5">
      <c r="D774">
        <v>762</v>
      </c>
      <c r="E774">
        <v>78</v>
      </c>
    </row>
    <row r="775" spans="4:5">
      <c r="D775">
        <v>763</v>
      </c>
      <c r="E775">
        <v>59</v>
      </c>
    </row>
    <row r="776" spans="4:5">
      <c r="D776">
        <v>764</v>
      </c>
      <c r="E776">
        <v>7</v>
      </c>
    </row>
    <row r="777" spans="4:5">
      <c r="D777">
        <v>765</v>
      </c>
      <c r="E777">
        <v>65</v>
      </c>
    </row>
    <row r="778" spans="4:5">
      <c r="D778">
        <v>766</v>
      </c>
      <c r="E778">
        <v>22</v>
      </c>
    </row>
    <row r="779" spans="4:5">
      <c r="D779">
        <v>767</v>
      </c>
      <c r="E779">
        <v>41</v>
      </c>
    </row>
    <row r="780" spans="4:5">
      <c r="D780">
        <v>768</v>
      </c>
      <c r="E780">
        <v>57</v>
      </c>
    </row>
    <row r="781" spans="4:5">
      <c r="D781">
        <v>769</v>
      </c>
      <c r="E781">
        <v>24</v>
      </c>
    </row>
    <row r="782" spans="4:5">
      <c r="D782">
        <v>770</v>
      </c>
      <c r="E782">
        <v>81</v>
      </c>
    </row>
    <row r="783" spans="4:5">
      <c r="D783">
        <v>771</v>
      </c>
      <c r="E783">
        <v>33</v>
      </c>
    </row>
    <row r="784" spans="4:5">
      <c r="D784">
        <v>772</v>
      </c>
      <c r="E784">
        <v>22</v>
      </c>
    </row>
    <row r="785" spans="4:5">
      <c r="D785">
        <v>773</v>
      </c>
      <c r="E785">
        <v>5</v>
      </c>
    </row>
    <row r="786" spans="4:5">
      <c r="D786">
        <v>774</v>
      </c>
      <c r="E786">
        <v>62</v>
      </c>
    </row>
    <row r="787" spans="4:5">
      <c r="D787">
        <v>775</v>
      </c>
      <c r="E787">
        <v>19</v>
      </c>
    </row>
    <row r="788" spans="4:5">
      <c r="D788">
        <v>776</v>
      </c>
      <c r="E788">
        <v>84</v>
      </c>
    </row>
    <row r="789" spans="4:5">
      <c r="D789">
        <v>777</v>
      </c>
      <c r="E789">
        <v>67</v>
      </c>
    </row>
    <row r="790" spans="4:5">
      <c r="D790">
        <v>778</v>
      </c>
      <c r="E790">
        <v>22</v>
      </c>
    </row>
    <row r="791" spans="4:5">
      <c r="D791">
        <v>779</v>
      </c>
      <c r="E791">
        <v>87</v>
      </c>
    </row>
    <row r="792" spans="4:5">
      <c r="D792">
        <v>780</v>
      </c>
      <c r="E792">
        <v>45</v>
      </c>
    </row>
    <row r="793" spans="4:5">
      <c r="D793">
        <v>781</v>
      </c>
      <c r="E793">
        <v>3</v>
      </c>
    </row>
    <row r="794" spans="4:5">
      <c r="D794">
        <v>782</v>
      </c>
      <c r="E794">
        <v>62</v>
      </c>
    </row>
    <row r="795" spans="4:5">
      <c r="D795">
        <v>783</v>
      </c>
      <c r="E795">
        <v>8</v>
      </c>
    </row>
    <row r="796" spans="4:5">
      <c r="D796">
        <v>784</v>
      </c>
      <c r="E796">
        <v>49</v>
      </c>
    </row>
    <row r="797" spans="4:5">
      <c r="D797">
        <v>785</v>
      </c>
      <c r="E797">
        <v>82</v>
      </c>
    </row>
    <row r="798" spans="4:5">
      <c r="D798">
        <v>786</v>
      </c>
      <c r="E798">
        <v>5</v>
      </c>
    </row>
    <row r="799" spans="4:5">
      <c r="D799">
        <v>787</v>
      </c>
      <c r="E799">
        <v>3</v>
      </c>
    </row>
    <row r="800" spans="4:5">
      <c r="D800">
        <v>788</v>
      </c>
      <c r="E800">
        <v>68</v>
      </c>
    </row>
    <row r="801" spans="4:5">
      <c r="D801">
        <v>789</v>
      </c>
      <c r="E801">
        <v>12</v>
      </c>
    </row>
    <row r="802" spans="4:5">
      <c r="D802">
        <v>790</v>
      </c>
      <c r="E802">
        <v>81</v>
      </c>
    </row>
    <row r="803" spans="4:5">
      <c r="D803">
        <v>791</v>
      </c>
      <c r="E803">
        <v>20</v>
      </c>
    </row>
    <row r="804" spans="4:5">
      <c r="D804">
        <v>792</v>
      </c>
      <c r="E804">
        <v>14</v>
      </c>
    </row>
    <row r="805" spans="4:5">
      <c r="D805">
        <v>793</v>
      </c>
      <c r="E805">
        <v>37</v>
      </c>
    </row>
    <row r="806" spans="4:5">
      <c r="D806">
        <v>794</v>
      </c>
      <c r="E806">
        <v>36</v>
      </c>
    </row>
    <row r="807" spans="4:5">
      <c r="D807">
        <v>795</v>
      </c>
      <c r="E807">
        <v>38</v>
      </c>
    </row>
    <row r="808" spans="4:5">
      <c r="D808">
        <v>796</v>
      </c>
      <c r="E808">
        <v>23</v>
      </c>
    </row>
    <row r="809" spans="4:5">
      <c r="D809">
        <v>797</v>
      </c>
      <c r="E809">
        <v>31</v>
      </c>
    </row>
    <row r="810" spans="4:5">
      <c r="D810">
        <v>798</v>
      </c>
      <c r="E810">
        <v>46</v>
      </c>
    </row>
    <row r="811" spans="4:5">
      <c r="D811">
        <v>799</v>
      </c>
      <c r="E811">
        <v>29</v>
      </c>
    </row>
    <row r="812" spans="4:5">
      <c r="D812">
        <v>800</v>
      </c>
      <c r="E812">
        <v>37</v>
      </c>
    </row>
    <row r="813" spans="4:5">
      <c r="D813">
        <v>801</v>
      </c>
      <c r="E813">
        <v>50</v>
      </c>
    </row>
    <row r="814" spans="4:5">
      <c r="D814">
        <v>802</v>
      </c>
      <c r="E814">
        <v>63</v>
      </c>
    </row>
    <row r="815" spans="4:5">
      <c r="D815">
        <v>803</v>
      </c>
      <c r="E815">
        <v>11</v>
      </c>
    </row>
    <row r="816" spans="4:5">
      <c r="D816">
        <v>804</v>
      </c>
      <c r="E816">
        <v>20</v>
      </c>
    </row>
    <row r="817" spans="4:5">
      <c r="D817">
        <v>805</v>
      </c>
      <c r="E817">
        <v>52</v>
      </c>
    </row>
    <row r="818" spans="4:5">
      <c r="D818">
        <v>806</v>
      </c>
      <c r="E818">
        <v>26</v>
      </c>
    </row>
    <row r="819" spans="4:5">
      <c r="D819">
        <v>807</v>
      </c>
      <c r="E819">
        <v>86</v>
      </c>
    </row>
    <row r="820" spans="4:5">
      <c r="D820">
        <v>808</v>
      </c>
      <c r="E820">
        <v>1</v>
      </c>
    </row>
    <row r="821" spans="4:5">
      <c r="D821">
        <v>809</v>
      </c>
      <c r="E821">
        <v>27</v>
      </c>
    </row>
    <row r="822" spans="4:5">
      <c r="D822">
        <v>810</v>
      </c>
      <c r="E822">
        <v>3</v>
      </c>
    </row>
    <row r="823" spans="4:5">
      <c r="D823">
        <v>811</v>
      </c>
      <c r="E823">
        <v>55</v>
      </c>
    </row>
    <row r="824" spans="4:5">
      <c r="D824">
        <v>812</v>
      </c>
      <c r="E824">
        <v>53</v>
      </c>
    </row>
    <row r="825" spans="4:5">
      <c r="D825">
        <v>813</v>
      </c>
      <c r="E825">
        <v>58</v>
      </c>
    </row>
    <row r="826" spans="4:5">
      <c r="D826">
        <v>814</v>
      </c>
      <c r="E826">
        <v>53</v>
      </c>
    </row>
    <row r="827" spans="4:5">
      <c r="D827">
        <v>815</v>
      </c>
      <c r="E827">
        <v>34</v>
      </c>
    </row>
    <row r="828" spans="4:5">
      <c r="D828">
        <v>816</v>
      </c>
      <c r="E828">
        <v>32</v>
      </c>
    </row>
    <row r="829" spans="4:5">
      <c r="D829">
        <v>817</v>
      </c>
      <c r="E829">
        <v>2</v>
      </c>
    </row>
    <row r="830" spans="4:5">
      <c r="D830">
        <v>818</v>
      </c>
      <c r="E830">
        <v>59</v>
      </c>
    </row>
    <row r="831" spans="4:5">
      <c r="D831">
        <v>819</v>
      </c>
      <c r="E831">
        <v>50</v>
      </c>
    </row>
    <row r="832" spans="4:5">
      <c r="D832">
        <v>820</v>
      </c>
      <c r="E832">
        <v>29</v>
      </c>
    </row>
    <row r="833" spans="4:5">
      <c r="D833">
        <v>821</v>
      </c>
      <c r="E833">
        <v>47</v>
      </c>
    </row>
    <row r="834" spans="4:5">
      <c r="D834">
        <v>822</v>
      </c>
      <c r="E834">
        <v>53</v>
      </c>
    </row>
    <row r="835" spans="4:5">
      <c r="D835">
        <v>823</v>
      </c>
      <c r="E835">
        <v>47</v>
      </c>
    </row>
    <row r="836" spans="4:5">
      <c r="D836">
        <v>824</v>
      </c>
      <c r="E836">
        <v>5</v>
      </c>
    </row>
    <row r="837" spans="4:5">
      <c r="D837">
        <v>825</v>
      </c>
      <c r="E837">
        <v>13</v>
      </c>
    </row>
    <row r="838" spans="4:5">
      <c r="D838">
        <v>826</v>
      </c>
      <c r="E838">
        <v>44</v>
      </c>
    </row>
    <row r="839" spans="4:5">
      <c r="D839">
        <v>827</v>
      </c>
      <c r="E839">
        <v>48</v>
      </c>
    </row>
    <row r="840" spans="4:5">
      <c r="D840">
        <v>828</v>
      </c>
      <c r="E840">
        <v>55</v>
      </c>
    </row>
    <row r="841" spans="4:5">
      <c r="D841">
        <v>829</v>
      </c>
      <c r="E841">
        <v>4</v>
      </c>
    </row>
    <row r="842" spans="4:5">
      <c r="D842">
        <v>830</v>
      </c>
      <c r="E842">
        <v>54</v>
      </c>
    </row>
    <row r="843" spans="4:5">
      <c r="D843">
        <v>831</v>
      </c>
      <c r="E843">
        <v>57</v>
      </c>
    </row>
    <row r="844" spans="4:5">
      <c r="D844">
        <v>832</v>
      </c>
      <c r="E844">
        <v>34</v>
      </c>
    </row>
    <row r="845" spans="4:5">
      <c r="D845">
        <v>833</v>
      </c>
      <c r="E845">
        <v>44</v>
      </c>
    </row>
    <row r="846" spans="4:5">
      <c r="D846">
        <v>834</v>
      </c>
      <c r="E846">
        <v>32</v>
      </c>
    </row>
    <row r="847" spans="4:5">
      <c r="D847">
        <v>835</v>
      </c>
      <c r="E847">
        <v>7</v>
      </c>
    </row>
    <row r="848" spans="4:5">
      <c r="D848">
        <v>836</v>
      </c>
      <c r="E848">
        <v>60</v>
      </c>
    </row>
    <row r="849" spans="4:5">
      <c r="D849">
        <v>837</v>
      </c>
      <c r="E849">
        <v>9</v>
      </c>
    </row>
    <row r="850" spans="4:5">
      <c r="D850">
        <v>838</v>
      </c>
      <c r="E850">
        <v>80</v>
      </c>
    </row>
    <row r="851" spans="4:5">
      <c r="D851">
        <v>839</v>
      </c>
      <c r="E851">
        <v>78</v>
      </c>
    </row>
    <row r="852" spans="4:5">
      <c r="D852">
        <v>840</v>
      </c>
      <c r="E852">
        <v>18</v>
      </c>
    </row>
    <row r="853" spans="4:5">
      <c r="D853">
        <v>841</v>
      </c>
      <c r="E853">
        <v>69</v>
      </c>
    </row>
    <row r="854" spans="4:5">
      <c r="D854">
        <v>842</v>
      </c>
      <c r="E854">
        <v>4</v>
      </c>
    </row>
    <row r="855" spans="4:5">
      <c r="D855">
        <v>843</v>
      </c>
      <c r="E855">
        <v>21</v>
      </c>
    </row>
    <row r="856" spans="4:5">
      <c r="D856">
        <v>844</v>
      </c>
      <c r="E856">
        <v>53</v>
      </c>
    </row>
    <row r="857" spans="4:5">
      <c r="D857">
        <v>845</v>
      </c>
      <c r="E857">
        <v>9</v>
      </c>
    </row>
    <row r="858" spans="4:5">
      <c r="D858">
        <v>846</v>
      </c>
      <c r="E858">
        <v>33</v>
      </c>
    </row>
    <row r="859" spans="4:5">
      <c r="D859">
        <v>847</v>
      </c>
      <c r="E859">
        <v>33</v>
      </c>
    </row>
    <row r="860" spans="4:5">
      <c r="D860">
        <v>848</v>
      </c>
      <c r="E860">
        <v>51</v>
      </c>
    </row>
    <row r="861" spans="4:5">
      <c r="D861">
        <v>849</v>
      </c>
      <c r="E861">
        <v>36</v>
      </c>
    </row>
    <row r="862" spans="4:5">
      <c r="D862">
        <v>850</v>
      </c>
      <c r="E862">
        <v>2</v>
      </c>
    </row>
    <row r="863" spans="4:5">
      <c r="D863">
        <v>851</v>
      </c>
      <c r="E863">
        <v>27</v>
      </c>
    </row>
    <row r="864" spans="4:5">
      <c r="D864">
        <v>852</v>
      </c>
      <c r="E864">
        <v>50</v>
      </c>
    </row>
    <row r="865" spans="4:5">
      <c r="D865">
        <v>853</v>
      </c>
      <c r="E865">
        <v>45</v>
      </c>
    </row>
    <row r="866" spans="4:5">
      <c r="D866">
        <v>854</v>
      </c>
      <c r="E866">
        <v>53</v>
      </c>
    </row>
    <row r="867" spans="4:5">
      <c r="D867">
        <v>855</v>
      </c>
      <c r="E867">
        <v>27</v>
      </c>
    </row>
    <row r="868" spans="4:5">
      <c r="D868">
        <v>856</v>
      </c>
      <c r="E868">
        <v>17</v>
      </c>
    </row>
    <row r="869" spans="4:5">
      <c r="D869">
        <v>857</v>
      </c>
      <c r="E869">
        <v>29</v>
      </c>
    </row>
    <row r="870" spans="4:5">
      <c r="D870">
        <v>858</v>
      </c>
      <c r="E870">
        <v>54</v>
      </c>
    </row>
    <row r="871" spans="4:5">
      <c r="D871">
        <v>859</v>
      </c>
      <c r="E871">
        <v>54</v>
      </c>
    </row>
    <row r="872" spans="4:5">
      <c r="D872">
        <v>860</v>
      </c>
      <c r="E872">
        <v>10</v>
      </c>
    </row>
    <row r="873" spans="4:5">
      <c r="D873">
        <v>861</v>
      </c>
      <c r="E873">
        <v>45</v>
      </c>
    </row>
    <row r="874" spans="4:5">
      <c r="D874">
        <v>862</v>
      </c>
      <c r="E874">
        <v>4</v>
      </c>
    </row>
    <row r="875" spans="4:5">
      <c r="D875">
        <v>863</v>
      </c>
      <c r="E875">
        <v>1</v>
      </c>
    </row>
    <row r="876" spans="4:5">
      <c r="D876">
        <v>864</v>
      </c>
      <c r="E876">
        <v>45</v>
      </c>
    </row>
    <row r="877" spans="4:5">
      <c r="D877">
        <v>865</v>
      </c>
      <c r="E877">
        <v>83</v>
      </c>
    </row>
    <row r="878" spans="4:5">
      <c r="D878">
        <v>866</v>
      </c>
      <c r="E878">
        <v>36</v>
      </c>
    </row>
    <row r="879" spans="4:5">
      <c r="D879">
        <v>867</v>
      </c>
      <c r="E879">
        <v>52</v>
      </c>
    </row>
    <row r="880" spans="4:5">
      <c r="D880">
        <v>868</v>
      </c>
      <c r="E880">
        <v>53</v>
      </c>
    </row>
    <row r="881" spans="4:5">
      <c r="D881">
        <v>869</v>
      </c>
      <c r="E881">
        <v>41</v>
      </c>
    </row>
    <row r="882" spans="4:5">
      <c r="D882">
        <v>870</v>
      </c>
      <c r="E882">
        <v>68</v>
      </c>
    </row>
    <row r="883" spans="4:5">
      <c r="D883">
        <v>871</v>
      </c>
      <c r="E883">
        <v>11</v>
      </c>
    </row>
    <row r="884" spans="4:5">
      <c r="D884">
        <v>872</v>
      </c>
      <c r="E884">
        <v>1</v>
      </c>
    </row>
    <row r="885" spans="4:5">
      <c r="D885">
        <v>873</v>
      </c>
      <c r="E885">
        <v>17</v>
      </c>
    </row>
    <row r="886" spans="4:5">
      <c r="D886">
        <v>874</v>
      </c>
      <c r="E886">
        <v>18</v>
      </c>
    </row>
    <row r="887" spans="4:5">
      <c r="D887">
        <v>875</v>
      </c>
      <c r="E887">
        <v>27</v>
      </c>
    </row>
    <row r="888" spans="4:5">
      <c r="D888">
        <v>876</v>
      </c>
      <c r="E888">
        <v>73</v>
      </c>
    </row>
    <row r="889" spans="4:5">
      <c r="D889">
        <v>877</v>
      </c>
      <c r="E889">
        <v>36</v>
      </c>
    </row>
    <row r="890" spans="4:5">
      <c r="D890">
        <v>878</v>
      </c>
      <c r="E890">
        <v>16</v>
      </c>
    </row>
    <row r="891" spans="4:5">
      <c r="D891">
        <v>879</v>
      </c>
      <c r="E891">
        <v>47</v>
      </c>
    </row>
    <row r="892" spans="4:5">
      <c r="D892">
        <v>880</v>
      </c>
      <c r="E892">
        <v>32</v>
      </c>
    </row>
    <row r="893" spans="4:5">
      <c r="D893">
        <v>881</v>
      </c>
      <c r="E893">
        <v>41</v>
      </c>
    </row>
    <row r="894" spans="4:5">
      <c r="D894">
        <v>882</v>
      </c>
      <c r="E894">
        <v>19</v>
      </c>
    </row>
    <row r="895" spans="4:5">
      <c r="D895">
        <v>883</v>
      </c>
      <c r="E895">
        <v>90</v>
      </c>
    </row>
    <row r="896" spans="4:5">
      <c r="D896">
        <v>884</v>
      </c>
      <c r="E896">
        <v>42</v>
      </c>
    </row>
    <row r="897" spans="4:5">
      <c r="D897">
        <v>885</v>
      </c>
      <c r="E897">
        <v>74</v>
      </c>
    </row>
    <row r="898" spans="4:5">
      <c r="D898">
        <v>886</v>
      </c>
      <c r="E898">
        <v>10</v>
      </c>
    </row>
    <row r="899" spans="4:5">
      <c r="D899">
        <v>887</v>
      </c>
      <c r="E899">
        <v>84</v>
      </c>
    </row>
    <row r="900" spans="4:5">
      <c r="D900">
        <v>888</v>
      </c>
      <c r="E900">
        <v>39</v>
      </c>
    </row>
    <row r="901" spans="4:5">
      <c r="D901">
        <v>889</v>
      </c>
      <c r="E901">
        <v>13</v>
      </c>
    </row>
    <row r="902" spans="4:5">
      <c r="D902">
        <v>890</v>
      </c>
      <c r="E902">
        <v>24</v>
      </c>
    </row>
    <row r="903" spans="4:5">
      <c r="D903">
        <v>891</v>
      </c>
      <c r="E903">
        <v>1</v>
      </c>
    </row>
    <row r="904" spans="4:5">
      <c r="D904">
        <v>892</v>
      </c>
      <c r="E904">
        <v>13</v>
      </c>
    </row>
    <row r="905" spans="4:5">
      <c r="D905">
        <v>893</v>
      </c>
      <c r="E905">
        <v>50</v>
      </c>
    </row>
    <row r="906" spans="4:5">
      <c r="D906">
        <v>894</v>
      </c>
      <c r="E906">
        <v>53</v>
      </c>
    </row>
    <row r="907" spans="4:5">
      <c r="D907">
        <v>895</v>
      </c>
      <c r="E907">
        <v>36</v>
      </c>
    </row>
    <row r="908" spans="4:5">
      <c r="D908">
        <v>896</v>
      </c>
      <c r="E908">
        <v>37</v>
      </c>
    </row>
    <row r="909" spans="4:5">
      <c r="D909">
        <v>897</v>
      </c>
      <c r="E909">
        <v>4</v>
      </c>
    </row>
    <row r="910" spans="4:5">
      <c r="D910">
        <v>898</v>
      </c>
      <c r="E910">
        <v>5</v>
      </c>
    </row>
    <row r="911" spans="4:5">
      <c r="D911">
        <v>899</v>
      </c>
      <c r="E911">
        <v>57</v>
      </c>
    </row>
    <row r="912" spans="4:5">
      <c r="D912">
        <v>900</v>
      </c>
      <c r="E912">
        <v>6</v>
      </c>
    </row>
    <row r="913" spans="4:5">
      <c r="D913">
        <v>901</v>
      </c>
      <c r="E913">
        <v>0</v>
      </c>
    </row>
    <row r="914" spans="4:5">
      <c r="D914">
        <v>902</v>
      </c>
      <c r="E914">
        <v>16</v>
      </c>
    </row>
    <row r="915" spans="4:5">
      <c r="D915">
        <v>903</v>
      </c>
      <c r="E915">
        <v>63</v>
      </c>
    </row>
    <row r="916" spans="4:5">
      <c r="D916">
        <v>904</v>
      </c>
      <c r="E916">
        <v>70</v>
      </c>
    </row>
    <row r="917" spans="4:5">
      <c r="D917">
        <v>905</v>
      </c>
      <c r="E917">
        <v>33</v>
      </c>
    </row>
    <row r="918" spans="4:5">
      <c r="D918">
        <v>906</v>
      </c>
      <c r="E918">
        <v>43</v>
      </c>
    </row>
    <row r="919" spans="4:5">
      <c r="D919">
        <v>907</v>
      </c>
      <c r="E919">
        <v>22</v>
      </c>
    </row>
    <row r="920" spans="4:5">
      <c r="D920">
        <v>908</v>
      </c>
      <c r="E920">
        <v>50</v>
      </c>
    </row>
    <row r="921" spans="4:5">
      <c r="D921">
        <v>909</v>
      </c>
      <c r="E921">
        <v>84</v>
      </c>
    </row>
    <row r="922" spans="4:5">
      <c r="D922">
        <v>910</v>
      </c>
      <c r="E922">
        <v>56</v>
      </c>
    </row>
    <row r="923" spans="4:5">
      <c r="D923">
        <v>911</v>
      </c>
      <c r="E923">
        <v>10</v>
      </c>
    </row>
    <row r="924" spans="4:5">
      <c r="D924">
        <v>912</v>
      </c>
      <c r="E924">
        <v>0</v>
      </c>
    </row>
    <row r="925" spans="4:5">
      <c r="D925">
        <v>913</v>
      </c>
      <c r="E925">
        <v>36</v>
      </c>
    </row>
    <row r="926" spans="4:5">
      <c r="D926">
        <v>914</v>
      </c>
      <c r="E926">
        <v>88</v>
      </c>
    </row>
    <row r="927" spans="4:5">
      <c r="D927">
        <v>915</v>
      </c>
      <c r="E927">
        <v>61</v>
      </c>
    </row>
    <row r="928" spans="4:5">
      <c r="D928">
        <v>916</v>
      </c>
      <c r="E928">
        <v>35</v>
      </c>
    </row>
    <row r="929" spans="4:5">
      <c r="D929">
        <v>917</v>
      </c>
      <c r="E929">
        <v>46</v>
      </c>
    </row>
    <row r="930" spans="4:5">
      <c r="D930">
        <v>918</v>
      </c>
      <c r="E930">
        <v>79</v>
      </c>
    </row>
    <row r="931" spans="4:5">
      <c r="D931">
        <v>919</v>
      </c>
      <c r="E931">
        <v>29</v>
      </c>
    </row>
    <row r="932" spans="4:5">
      <c r="D932">
        <v>920</v>
      </c>
      <c r="E932">
        <v>48</v>
      </c>
    </row>
    <row r="933" spans="4:5">
      <c r="D933">
        <v>921</v>
      </c>
      <c r="E933">
        <v>76</v>
      </c>
    </row>
    <row r="934" spans="4:5">
      <c r="D934">
        <v>922</v>
      </c>
      <c r="E934">
        <v>46</v>
      </c>
    </row>
    <row r="935" spans="4:5">
      <c r="D935">
        <v>923</v>
      </c>
      <c r="E935">
        <v>0</v>
      </c>
    </row>
    <row r="936" spans="4:5">
      <c r="D936">
        <v>924</v>
      </c>
      <c r="E936">
        <v>17</v>
      </c>
    </row>
    <row r="937" spans="4:5">
      <c r="D937">
        <v>925</v>
      </c>
      <c r="E937">
        <v>38</v>
      </c>
    </row>
    <row r="938" spans="4:5">
      <c r="D938">
        <v>926</v>
      </c>
      <c r="E938">
        <v>79</v>
      </c>
    </row>
    <row r="939" spans="4:5">
      <c r="D939">
        <v>927</v>
      </c>
      <c r="E939">
        <v>9</v>
      </c>
    </row>
    <row r="940" spans="4:5">
      <c r="D940">
        <v>928</v>
      </c>
      <c r="E940">
        <v>4</v>
      </c>
    </row>
    <row r="941" spans="4:5">
      <c r="D941">
        <v>929</v>
      </c>
      <c r="E941">
        <v>61</v>
      </c>
    </row>
    <row r="942" spans="4:5">
      <c r="D942">
        <v>930</v>
      </c>
      <c r="E942">
        <v>58</v>
      </c>
    </row>
    <row r="943" spans="4:5">
      <c r="D943">
        <v>931</v>
      </c>
      <c r="E943">
        <v>1</v>
      </c>
    </row>
    <row r="944" spans="4:5">
      <c r="D944">
        <v>932</v>
      </c>
      <c r="E944">
        <v>6</v>
      </c>
    </row>
    <row r="945" spans="4:5">
      <c r="D945">
        <v>933</v>
      </c>
      <c r="E945">
        <v>27</v>
      </c>
    </row>
    <row r="946" spans="4:5">
      <c r="D946">
        <v>934</v>
      </c>
      <c r="E946">
        <v>78</v>
      </c>
    </row>
    <row r="947" spans="4:5">
      <c r="D947">
        <v>935</v>
      </c>
      <c r="E947">
        <v>47</v>
      </c>
    </row>
    <row r="948" spans="4:5">
      <c r="D948">
        <v>936</v>
      </c>
      <c r="E948">
        <v>17</v>
      </c>
    </row>
    <row r="949" spans="4:5">
      <c r="D949">
        <v>937</v>
      </c>
      <c r="E949">
        <v>30</v>
      </c>
    </row>
    <row r="950" spans="4:5">
      <c r="D950">
        <v>938</v>
      </c>
      <c r="E950">
        <v>29</v>
      </c>
    </row>
    <row r="951" spans="4:5">
      <c r="D951">
        <v>939</v>
      </c>
      <c r="E951">
        <v>21</v>
      </c>
    </row>
    <row r="952" spans="4:5">
      <c r="D952">
        <v>940</v>
      </c>
      <c r="E952">
        <v>10</v>
      </c>
    </row>
    <row r="953" spans="4:5">
      <c r="D953">
        <v>941</v>
      </c>
      <c r="E953">
        <v>18</v>
      </c>
    </row>
    <row r="954" spans="4:5">
      <c r="D954">
        <v>942</v>
      </c>
      <c r="E954">
        <v>55</v>
      </c>
    </row>
    <row r="955" spans="4:5">
      <c r="D955">
        <v>943</v>
      </c>
      <c r="E955">
        <v>7</v>
      </c>
    </row>
    <row r="956" spans="4:5">
      <c r="D956">
        <v>944</v>
      </c>
      <c r="E956">
        <v>70</v>
      </c>
    </row>
    <row r="957" spans="4:5">
      <c r="D957">
        <v>945</v>
      </c>
      <c r="E957">
        <v>56</v>
      </c>
    </row>
    <row r="958" spans="4:5">
      <c r="D958">
        <v>946</v>
      </c>
      <c r="E958">
        <v>30</v>
      </c>
    </row>
    <row r="959" spans="4:5">
      <c r="D959">
        <v>947</v>
      </c>
      <c r="E959">
        <v>87</v>
      </c>
    </row>
    <row r="960" spans="4:5">
      <c r="D960">
        <v>948</v>
      </c>
      <c r="E960">
        <v>33</v>
      </c>
    </row>
    <row r="961" spans="4:5">
      <c r="D961">
        <v>949</v>
      </c>
      <c r="E961">
        <v>2</v>
      </c>
    </row>
    <row r="962" spans="4:5">
      <c r="D962">
        <v>950</v>
      </c>
      <c r="E962">
        <v>30</v>
      </c>
    </row>
    <row r="963" spans="4:5">
      <c r="D963">
        <v>951</v>
      </c>
      <c r="E963">
        <v>51</v>
      </c>
    </row>
    <row r="964" spans="4:5">
      <c r="D964">
        <v>952</v>
      </c>
      <c r="E964">
        <v>36</v>
      </c>
    </row>
    <row r="965" spans="4:5">
      <c r="D965">
        <v>953</v>
      </c>
      <c r="E965">
        <v>2</v>
      </c>
    </row>
    <row r="966" spans="4:5">
      <c r="D966">
        <v>954</v>
      </c>
      <c r="E966">
        <v>56</v>
      </c>
    </row>
    <row r="967" spans="4:5">
      <c r="D967">
        <v>955</v>
      </c>
      <c r="E967">
        <v>32</v>
      </c>
    </row>
    <row r="968" spans="4:5">
      <c r="D968">
        <v>956</v>
      </c>
      <c r="E968">
        <v>42</v>
      </c>
    </row>
    <row r="969" spans="4:5">
      <c r="D969">
        <v>957</v>
      </c>
      <c r="E969">
        <v>29</v>
      </c>
    </row>
    <row r="970" spans="4:5">
      <c r="D970">
        <v>958</v>
      </c>
      <c r="E970">
        <v>33</v>
      </c>
    </row>
    <row r="971" spans="4:5">
      <c r="D971">
        <v>959</v>
      </c>
      <c r="E971">
        <v>55</v>
      </c>
    </row>
    <row r="972" spans="4:5">
      <c r="D972">
        <v>960</v>
      </c>
      <c r="E972">
        <v>66</v>
      </c>
    </row>
    <row r="973" spans="4:5">
      <c r="D973">
        <v>961</v>
      </c>
      <c r="E973">
        <v>5</v>
      </c>
    </row>
    <row r="974" spans="4:5">
      <c r="D974">
        <v>962</v>
      </c>
      <c r="E974">
        <v>53</v>
      </c>
    </row>
    <row r="975" spans="4:5">
      <c r="D975">
        <v>963</v>
      </c>
      <c r="E975">
        <v>60</v>
      </c>
    </row>
    <row r="976" spans="4:5">
      <c r="D976">
        <v>964</v>
      </c>
      <c r="E976">
        <v>58</v>
      </c>
    </row>
    <row r="977" spans="4:5">
      <c r="D977">
        <v>965</v>
      </c>
      <c r="E977">
        <v>11</v>
      </c>
    </row>
    <row r="978" spans="4:5">
      <c r="D978">
        <v>966</v>
      </c>
      <c r="E978">
        <v>5</v>
      </c>
    </row>
    <row r="979" spans="4:5">
      <c r="D979">
        <v>967</v>
      </c>
      <c r="E979">
        <v>49</v>
      </c>
    </row>
    <row r="980" spans="4:5">
      <c r="D980">
        <v>968</v>
      </c>
      <c r="E980">
        <v>48</v>
      </c>
    </row>
    <row r="981" spans="4:5">
      <c r="D981">
        <v>969</v>
      </c>
      <c r="E981">
        <v>12</v>
      </c>
    </row>
    <row r="982" spans="4:5">
      <c r="D982">
        <v>970</v>
      </c>
      <c r="E982">
        <v>53</v>
      </c>
    </row>
    <row r="983" spans="4:5">
      <c r="D983">
        <v>971</v>
      </c>
      <c r="E983">
        <v>88</v>
      </c>
    </row>
    <row r="984" spans="4:5">
      <c r="D984">
        <v>972</v>
      </c>
      <c r="E984">
        <v>74</v>
      </c>
    </row>
    <row r="985" spans="4:5">
      <c r="D985">
        <v>973</v>
      </c>
      <c r="E985">
        <v>29</v>
      </c>
    </row>
    <row r="986" spans="4:5">
      <c r="D986">
        <v>974</v>
      </c>
      <c r="E986">
        <v>50</v>
      </c>
    </row>
    <row r="987" spans="4:5">
      <c r="D987">
        <v>975</v>
      </c>
      <c r="E987">
        <v>13</v>
      </c>
    </row>
    <row r="988" spans="4:5">
      <c r="D988">
        <v>976</v>
      </c>
      <c r="E988">
        <v>75</v>
      </c>
    </row>
    <row r="989" spans="4:5">
      <c r="D989">
        <v>977</v>
      </c>
      <c r="E989">
        <v>40</v>
      </c>
    </row>
    <row r="990" spans="4:5">
      <c r="D990">
        <v>978</v>
      </c>
      <c r="E990">
        <v>75</v>
      </c>
    </row>
    <row r="991" spans="4:5">
      <c r="D991">
        <v>979</v>
      </c>
      <c r="E991">
        <v>18</v>
      </c>
    </row>
    <row r="992" spans="4:5">
      <c r="D992">
        <v>980</v>
      </c>
      <c r="E992">
        <v>25</v>
      </c>
    </row>
    <row r="993" spans="4:5">
      <c r="D993">
        <v>981</v>
      </c>
      <c r="E993">
        <v>27</v>
      </c>
    </row>
    <row r="994" spans="4:5">
      <c r="D994">
        <v>982</v>
      </c>
      <c r="E994">
        <v>42</v>
      </c>
    </row>
    <row r="995" spans="4:5">
      <c r="D995">
        <v>983</v>
      </c>
      <c r="E995">
        <v>29</v>
      </c>
    </row>
    <row r="996" spans="4:5">
      <c r="D996">
        <v>984</v>
      </c>
      <c r="E996">
        <v>35</v>
      </c>
    </row>
    <row r="997" spans="4:5">
      <c r="D997">
        <v>985</v>
      </c>
      <c r="E997">
        <v>33</v>
      </c>
    </row>
    <row r="998" spans="4:5">
      <c r="D998">
        <v>986</v>
      </c>
      <c r="E998">
        <v>4</v>
      </c>
    </row>
    <row r="999" spans="4:5">
      <c r="D999">
        <v>987</v>
      </c>
      <c r="E999">
        <v>48</v>
      </c>
    </row>
    <row r="1000" spans="4:5">
      <c r="D1000">
        <v>988</v>
      </c>
      <c r="E1000">
        <v>56</v>
      </c>
    </row>
    <row r="1001" spans="4:5">
      <c r="D1001">
        <v>989</v>
      </c>
      <c r="E1001">
        <v>10</v>
      </c>
    </row>
    <row r="1002" spans="4:5">
      <c r="D1002">
        <v>990</v>
      </c>
      <c r="E1002">
        <v>47</v>
      </c>
    </row>
    <row r="1003" spans="4:5">
      <c r="D1003">
        <v>991</v>
      </c>
      <c r="E1003">
        <v>5</v>
      </c>
    </row>
    <row r="1004" spans="4:5">
      <c r="D1004">
        <v>992</v>
      </c>
      <c r="E1004">
        <v>58</v>
      </c>
    </row>
    <row r="1005" spans="4:5">
      <c r="D1005">
        <v>993</v>
      </c>
      <c r="E1005">
        <v>62</v>
      </c>
    </row>
    <row r="1006" spans="4:5">
      <c r="D1006">
        <v>994</v>
      </c>
      <c r="E1006">
        <v>77</v>
      </c>
    </row>
    <row r="1007" spans="4:5">
      <c r="D1007">
        <v>995</v>
      </c>
      <c r="E1007">
        <v>69</v>
      </c>
    </row>
    <row r="1008" spans="4:5">
      <c r="D1008">
        <v>996</v>
      </c>
      <c r="E1008">
        <v>62</v>
      </c>
    </row>
    <row r="1009" spans="4:5">
      <c r="D1009">
        <v>997</v>
      </c>
      <c r="E1009">
        <v>31</v>
      </c>
    </row>
    <row r="1010" spans="4:5">
      <c r="D1010">
        <v>998</v>
      </c>
      <c r="E1010">
        <v>1</v>
      </c>
    </row>
    <row r="1011" spans="4:5">
      <c r="D1011">
        <v>999</v>
      </c>
      <c r="E1011">
        <v>56</v>
      </c>
    </row>
    <row r="1012" spans="4:5">
      <c r="D1012">
        <v>1000</v>
      </c>
      <c r="E1012">
        <v>5</v>
      </c>
    </row>
    <row r="1013" spans="4:5">
      <c r="D1013">
        <v>1001</v>
      </c>
      <c r="E1013">
        <v>32</v>
      </c>
    </row>
    <row r="1014" spans="4:5">
      <c r="D1014">
        <v>1002</v>
      </c>
      <c r="E1014">
        <v>76</v>
      </c>
    </row>
    <row r="1015" spans="4:5">
      <c r="D1015">
        <v>1003</v>
      </c>
      <c r="E1015">
        <v>14</v>
      </c>
    </row>
    <row r="1016" spans="4:5">
      <c r="D1016">
        <v>1004</v>
      </c>
      <c r="E1016">
        <v>58</v>
      </c>
    </row>
    <row r="1017" spans="4:5">
      <c r="D1017">
        <v>1005</v>
      </c>
      <c r="E1017">
        <v>10</v>
      </c>
    </row>
    <row r="1018" spans="4:5">
      <c r="D1018">
        <v>1006</v>
      </c>
      <c r="E1018">
        <v>50</v>
      </c>
    </row>
    <row r="1019" spans="4:5">
      <c r="D1019">
        <v>1007</v>
      </c>
      <c r="E1019">
        <v>22</v>
      </c>
    </row>
    <row r="1020" spans="4:5">
      <c r="D1020">
        <v>1008</v>
      </c>
      <c r="E1020">
        <v>42</v>
      </c>
    </row>
    <row r="1021" spans="4:5">
      <c r="D1021">
        <v>1009</v>
      </c>
      <c r="E1021">
        <v>87</v>
      </c>
    </row>
    <row r="1022" spans="4:5">
      <c r="D1022">
        <v>1010</v>
      </c>
      <c r="E1022">
        <v>31</v>
      </c>
    </row>
    <row r="1023" spans="4:5">
      <c r="D1023">
        <v>1011</v>
      </c>
      <c r="E1023">
        <v>7</v>
      </c>
    </row>
    <row r="1024" spans="4:5">
      <c r="D1024">
        <v>1012</v>
      </c>
      <c r="E1024">
        <v>5</v>
      </c>
    </row>
    <row r="1025" spans="4:5">
      <c r="D1025">
        <v>1013</v>
      </c>
      <c r="E1025">
        <v>2</v>
      </c>
    </row>
    <row r="1026" spans="4:5">
      <c r="D1026">
        <v>1014</v>
      </c>
      <c r="E1026">
        <v>1</v>
      </c>
    </row>
    <row r="1027" spans="4:5">
      <c r="D1027">
        <v>1015</v>
      </c>
      <c r="E1027">
        <v>8</v>
      </c>
    </row>
    <row r="1028" spans="4:5">
      <c r="D1028">
        <v>1016</v>
      </c>
      <c r="E1028">
        <v>50</v>
      </c>
    </row>
    <row r="1029" spans="4:5">
      <c r="D1029">
        <v>1017</v>
      </c>
      <c r="E1029">
        <v>17</v>
      </c>
    </row>
    <row r="1030" spans="4:5">
      <c r="D1030">
        <v>1018</v>
      </c>
      <c r="E1030">
        <v>28</v>
      </c>
    </row>
    <row r="1031" spans="4:5">
      <c r="D1031">
        <v>1019</v>
      </c>
      <c r="E1031">
        <v>33</v>
      </c>
    </row>
    <row r="1032" spans="4:5">
      <c r="D1032">
        <v>1020</v>
      </c>
      <c r="E1032">
        <v>13</v>
      </c>
    </row>
    <row r="1033" spans="4:5">
      <c r="D1033">
        <v>1021</v>
      </c>
      <c r="E1033">
        <v>38</v>
      </c>
    </row>
    <row r="1034" spans="4:5">
      <c r="D1034">
        <v>1022</v>
      </c>
      <c r="E1034">
        <v>5</v>
      </c>
    </row>
    <row r="1035" spans="4:5">
      <c r="D1035">
        <v>1023</v>
      </c>
      <c r="E1035">
        <v>61</v>
      </c>
    </row>
    <row r="1036" spans="4:5">
      <c r="D1036">
        <v>1024</v>
      </c>
      <c r="E1036">
        <v>20</v>
      </c>
    </row>
    <row r="1037" spans="4:5">
      <c r="D1037">
        <v>1025</v>
      </c>
      <c r="E1037">
        <v>75</v>
      </c>
    </row>
    <row r="1038" spans="4:5">
      <c r="D1038">
        <v>1026</v>
      </c>
      <c r="E1038">
        <v>57</v>
      </c>
    </row>
    <row r="1039" spans="4:5">
      <c r="D1039">
        <v>1027</v>
      </c>
      <c r="E1039">
        <v>10</v>
      </c>
    </row>
    <row r="1040" spans="4:5">
      <c r="D1040">
        <v>1028</v>
      </c>
      <c r="E1040">
        <v>21</v>
      </c>
    </row>
    <row r="1041" spans="4:5">
      <c r="D1041">
        <v>1029</v>
      </c>
      <c r="E1041">
        <v>43</v>
      </c>
    </row>
    <row r="1042" spans="4:5">
      <c r="D1042">
        <v>1030</v>
      </c>
      <c r="E1042">
        <v>62</v>
      </c>
    </row>
    <row r="1043" spans="4:5">
      <c r="D1043">
        <v>1031</v>
      </c>
      <c r="E1043">
        <v>22</v>
      </c>
    </row>
    <row r="1044" spans="4:5">
      <c r="D1044">
        <v>1032</v>
      </c>
      <c r="E1044">
        <v>11</v>
      </c>
    </row>
    <row r="1045" spans="4:5">
      <c r="D1045">
        <v>1033</v>
      </c>
      <c r="E1045">
        <v>56</v>
      </c>
    </row>
    <row r="1046" spans="4:5">
      <c r="D1046">
        <v>1034</v>
      </c>
      <c r="E1046">
        <v>73</v>
      </c>
    </row>
    <row r="1047" spans="4:5">
      <c r="D1047">
        <v>1035</v>
      </c>
      <c r="E1047">
        <v>55</v>
      </c>
    </row>
    <row r="1048" spans="4:5">
      <c r="D1048">
        <v>1036</v>
      </c>
      <c r="E1048">
        <v>53</v>
      </c>
    </row>
    <row r="1049" spans="4:5">
      <c r="D1049">
        <v>1037</v>
      </c>
      <c r="E1049">
        <v>76</v>
      </c>
    </row>
    <row r="1050" spans="4:5">
      <c r="D1050">
        <v>1038</v>
      </c>
      <c r="E1050">
        <v>52</v>
      </c>
    </row>
    <row r="1051" spans="4:5">
      <c r="D1051">
        <v>1039</v>
      </c>
      <c r="E1051">
        <v>87</v>
      </c>
    </row>
    <row r="1052" spans="4:5">
      <c r="D1052">
        <v>1040</v>
      </c>
      <c r="E1052">
        <v>58</v>
      </c>
    </row>
    <row r="1053" spans="4:5">
      <c r="D1053">
        <v>1041</v>
      </c>
      <c r="E1053">
        <v>47</v>
      </c>
    </row>
    <row r="1054" spans="4:5">
      <c r="D1054">
        <v>1042</v>
      </c>
      <c r="E1054">
        <v>33</v>
      </c>
    </row>
    <row r="1055" spans="4:5">
      <c r="D1055">
        <v>1043</v>
      </c>
      <c r="E1055">
        <v>29</v>
      </c>
    </row>
    <row r="1056" spans="4:5">
      <c r="D1056">
        <v>1044</v>
      </c>
      <c r="E1056">
        <v>32</v>
      </c>
    </row>
    <row r="1057" spans="4:5">
      <c r="D1057">
        <v>1045</v>
      </c>
      <c r="E1057">
        <v>1</v>
      </c>
    </row>
    <row r="1058" spans="4:5">
      <c r="D1058">
        <v>1046</v>
      </c>
      <c r="E1058">
        <v>53</v>
      </c>
    </row>
    <row r="1059" spans="4:5">
      <c r="D1059">
        <v>1047</v>
      </c>
      <c r="E1059">
        <v>51</v>
      </c>
    </row>
    <row r="1060" spans="4:5">
      <c r="D1060">
        <v>1048</v>
      </c>
      <c r="E1060">
        <v>47</v>
      </c>
    </row>
    <row r="1061" spans="4:5">
      <c r="D1061">
        <v>1049</v>
      </c>
      <c r="E1061">
        <v>46</v>
      </c>
    </row>
    <row r="1062" spans="4:5">
      <c r="D1062">
        <v>1050</v>
      </c>
      <c r="E1062">
        <v>64</v>
      </c>
    </row>
    <row r="1063" spans="4:5">
      <c r="D1063">
        <v>1051</v>
      </c>
      <c r="E1063">
        <v>22</v>
      </c>
    </row>
    <row r="1064" spans="4:5">
      <c r="D1064">
        <v>1052</v>
      </c>
      <c r="E1064">
        <v>39</v>
      </c>
    </row>
    <row r="1065" spans="4:5">
      <c r="D1065">
        <v>1053</v>
      </c>
      <c r="E1065">
        <v>79</v>
      </c>
    </row>
    <row r="1066" spans="4:5">
      <c r="D1066">
        <v>1054</v>
      </c>
      <c r="E1066">
        <v>27</v>
      </c>
    </row>
    <row r="1067" spans="4:5">
      <c r="D1067">
        <v>1055</v>
      </c>
      <c r="E1067">
        <v>6</v>
      </c>
    </row>
    <row r="1068" spans="4:5">
      <c r="D1068">
        <v>1056</v>
      </c>
      <c r="E1068">
        <v>52</v>
      </c>
    </row>
    <row r="1069" spans="4:5">
      <c r="D1069">
        <v>1057</v>
      </c>
      <c r="E1069">
        <v>7</v>
      </c>
    </row>
    <row r="1070" spans="4:5">
      <c r="D1070">
        <v>1058</v>
      </c>
      <c r="E1070">
        <v>45</v>
      </c>
    </row>
    <row r="1071" spans="4:5">
      <c r="D1071">
        <v>1059</v>
      </c>
      <c r="E1071">
        <v>10</v>
      </c>
    </row>
    <row r="1072" spans="4:5">
      <c r="D1072">
        <v>1060</v>
      </c>
      <c r="E1072">
        <v>27</v>
      </c>
    </row>
    <row r="1073" spans="4:5">
      <c r="D1073">
        <v>1061</v>
      </c>
      <c r="E1073">
        <v>49</v>
      </c>
    </row>
    <row r="1074" spans="4:5">
      <c r="D1074">
        <v>1062</v>
      </c>
      <c r="E1074">
        <v>7</v>
      </c>
    </row>
    <row r="1075" spans="4:5">
      <c r="D1075">
        <v>1063</v>
      </c>
      <c r="E1075">
        <v>17</v>
      </c>
    </row>
    <row r="1076" spans="4:5">
      <c r="D1076">
        <v>1064</v>
      </c>
      <c r="E1076">
        <v>30</v>
      </c>
    </row>
    <row r="1077" spans="4:5">
      <c r="D1077">
        <v>1065</v>
      </c>
      <c r="E1077">
        <v>59</v>
      </c>
    </row>
    <row r="1078" spans="4:5">
      <c r="D1078">
        <v>1066</v>
      </c>
      <c r="E1078">
        <v>74</v>
      </c>
    </row>
    <row r="1079" spans="4:5">
      <c r="D1079">
        <v>1067</v>
      </c>
      <c r="E1079">
        <v>2</v>
      </c>
    </row>
    <row r="1080" spans="4:5">
      <c r="D1080">
        <v>1068</v>
      </c>
      <c r="E1080">
        <v>9</v>
      </c>
    </row>
    <row r="1081" spans="4:5">
      <c r="D1081">
        <v>1069</v>
      </c>
      <c r="E1081">
        <v>36</v>
      </c>
    </row>
    <row r="1082" spans="4:5">
      <c r="D1082">
        <v>1070</v>
      </c>
      <c r="E1082">
        <v>56</v>
      </c>
    </row>
    <row r="1083" spans="4:5">
      <c r="D1083">
        <v>1071</v>
      </c>
      <c r="E1083">
        <v>45</v>
      </c>
    </row>
    <row r="1084" spans="4:5">
      <c r="D1084">
        <v>1072</v>
      </c>
      <c r="E1084">
        <v>51</v>
      </c>
    </row>
    <row r="1085" spans="4:5">
      <c r="D1085">
        <v>1073</v>
      </c>
      <c r="E1085">
        <v>17</v>
      </c>
    </row>
    <row r="1086" spans="4:5">
      <c r="D1086">
        <v>1074</v>
      </c>
      <c r="E1086">
        <v>31</v>
      </c>
    </row>
    <row r="1087" spans="4:5">
      <c r="D1087">
        <v>1075</v>
      </c>
      <c r="E1087">
        <v>27</v>
      </c>
    </row>
    <row r="1088" spans="4:5">
      <c r="D1088">
        <v>1076</v>
      </c>
      <c r="E1088">
        <v>32</v>
      </c>
    </row>
    <row r="1089" spans="4:5">
      <c r="D1089">
        <v>1077</v>
      </c>
      <c r="E1089">
        <v>26</v>
      </c>
    </row>
    <row r="1090" spans="4:5">
      <c r="D1090">
        <v>1078</v>
      </c>
      <c r="E1090">
        <v>13</v>
      </c>
    </row>
    <row r="1091" spans="4:5">
      <c r="D1091">
        <v>1079</v>
      </c>
      <c r="E1091">
        <v>38</v>
      </c>
    </row>
    <row r="1092" spans="4:5">
      <c r="D1092">
        <v>1080</v>
      </c>
      <c r="E1092">
        <v>90</v>
      </c>
    </row>
    <row r="1093" spans="4:5">
      <c r="D1093">
        <v>1081</v>
      </c>
      <c r="E1093">
        <v>4</v>
      </c>
    </row>
    <row r="1094" spans="4:5">
      <c r="D1094">
        <v>1082</v>
      </c>
      <c r="E1094">
        <v>21</v>
      </c>
    </row>
    <row r="1095" spans="4:5">
      <c r="D1095">
        <v>1083</v>
      </c>
      <c r="E1095">
        <v>24</v>
      </c>
    </row>
    <row r="1096" spans="4:5">
      <c r="D1096">
        <v>1084</v>
      </c>
      <c r="E1096">
        <v>30</v>
      </c>
    </row>
    <row r="1097" spans="4:5">
      <c r="D1097">
        <v>1085</v>
      </c>
      <c r="E1097">
        <v>9</v>
      </c>
    </row>
    <row r="1098" spans="4:5">
      <c r="D1098">
        <v>1086</v>
      </c>
      <c r="E1098">
        <v>78</v>
      </c>
    </row>
    <row r="1099" spans="4:5">
      <c r="D1099">
        <v>1087</v>
      </c>
      <c r="E1099">
        <v>22</v>
      </c>
    </row>
    <row r="1100" spans="4:5">
      <c r="D1100">
        <v>1088</v>
      </c>
      <c r="E1100">
        <v>36</v>
      </c>
    </row>
    <row r="1101" spans="4:5">
      <c r="D1101">
        <v>1089</v>
      </c>
      <c r="E1101">
        <v>25</v>
      </c>
    </row>
    <row r="1102" spans="4:5">
      <c r="D1102">
        <v>1090</v>
      </c>
      <c r="E1102">
        <v>42</v>
      </c>
    </row>
    <row r="1103" spans="4:5">
      <c r="D1103">
        <v>1091</v>
      </c>
      <c r="E1103">
        <v>35</v>
      </c>
    </row>
    <row r="1104" spans="4:5">
      <c r="D1104">
        <v>1092</v>
      </c>
      <c r="E1104">
        <v>29</v>
      </c>
    </row>
    <row r="1105" spans="4:5">
      <c r="D1105">
        <v>1093</v>
      </c>
      <c r="E1105">
        <v>12</v>
      </c>
    </row>
    <row r="1106" spans="4:5">
      <c r="D1106">
        <v>1094</v>
      </c>
      <c r="E1106">
        <v>64</v>
      </c>
    </row>
    <row r="1107" spans="4:5">
      <c r="D1107">
        <v>1095</v>
      </c>
      <c r="E1107">
        <v>25</v>
      </c>
    </row>
    <row r="1108" spans="4:5">
      <c r="D1108">
        <v>1096</v>
      </c>
      <c r="E1108">
        <v>23</v>
      </c>
    </row>
    <row r="1109" spans="4:5">
      <c r="D1109">
        <v>1097</v>
      </c>
      <c r="E1109">
        <v>14</v>
      </c>
    </row>
    <row r="1110" spans="4:5">
      <c r="D1110">
        <v>1098</v>
      </c>
      <c r="E1110">
        <v>86</v>
      </c>
    </row>
    <row r="1111" spans="4:5">
      <c r="D1111">
        <v>1099</v>
      </c>
      <c r="E1111">
        <v>48</v>
      </c>
    </row>
    <row r="1112" spans="4:5">
      <c r="D1112">
        <v>1100</v>
      </c>
      <c r="E1112">
        <v>65</v>
      </c>
    </row>
    <row r="1113" spans="4:5">
      <c r="D1113">
        <v>1101</v>
      </c>
      <c r="E1113">
        <v>0</v>
      </c>
    </row>
    <row r="1114" spans="4:5">
      <c r="D1114">
        <v>1102</v>
      </c>
      <c r="E1114">
        <v>59</v>
      </c>
    </row>
    <row r="1115" spans="4:5">
      <c r="D1115">
        <v>1103</v>
      </c>
      <c r="E1115">
        <v>8</v>
      </c>
    </row>
    <row r="1116" spans="4:5">
      <c r="D1116">
        <v>1104</v>
      </c>
      <c r="E1116">
        <v>27</v>
      </c>
    </row>
    <row r="1117" spans="4:5">
      <c r="D1117">
        <v>1105</v>
      </c>
      <c r="E1117">
        <v>38</v>
      </c>
    </row>
    <row r="1118" spans="4:5">
      <c r="D1118">
        <v>1106</v>
      </c>
      <c r="E1118">
        <v>83</v>
      </c>
    </row>
    <row r="1119" spans="4:5">
      <c r="D1119">
        <v>1107</v>
      </c>
      <c r="E1119">
        <v>63</v>
      </c>
    </row>
    <row r="1120" spans="4:5">
      <c r="D1120">
        <v>1108</v>
      </c>
      <c r="E1120">
        <v>35</v>
      </c>
    </row>
    <row r="1121" spans="4:5">
      <c r="D1121">
        <v>1109</v>
      </c>
      <c r="E1121">
        <v>0</v>
      </c>
    </row>
    <row r="1122" spans="4:5">
      <c r="D1122">
        <v>1110</v>
      </c>
      <c r="E1122">
        <v>29</v>
      </c>
    </row>
    <row r="1123" spans="4:5">
      <c r="D1123">
        <v>1111</v>
      </c>
      <c r="E1123">
        <v>58</v>
      </c>
    </row>
    <row r="1124" spans="4:5">
      <c r="D1124">
        <v>1112</v>
      </c>
      <c r="E1124">
        <v>56</v>
      </c>
    </row>
    <row r="1125" spans="4:5">
      <c r="D1125">
        <v>1113</v>
      </c>
      <c r="E1125">
        <v>69</v>
      </c>
    </row>
    <row r="1126" spans="4:5">
      <c r="D1126">
        <v>1114</v>
      </c>
      <c r="E1126">
        <v>82</v>
      </c>
    </row>
    <row r="1127" spans="4:5">
      <c r="D1127">
        <v>1115</v>
      </c>
      <c r="E1127">
        <v>29</v>
      </c>
    </row>
    <row r="1128" spans="4:5">
      <c r="D1128">
        <v>1116</v>
      </c>
      <c r="E1128">
        <v>7</v>
      </c>
    </row>
    <row r="1129" spans="4:5">
      <c r="D1129">
        <v>1117</v>
      </c>
      <c r="E1129">
        <v>34</v>
      </c>
    </row>
    <row r="1130" spans="4:5">
      <c r="D1130">
        <v>1118</v>
      </c>
      <c r="E1130">
        <v>71</v>
      </c>
    </row>
    <row r="1131" spans="4:5">
      <c r="D1131">
        <v>1119</v>
      </c>
      <c r="E1131">
        <v>33</v>
      </c>
    </row>
    <row r="1132" spans="4:5">
      <c r="D1132">
        <v>1120</v>
      </c>
      <c r="E1132">
        <v>26</v>
      </c>
    </row>
    <row r="1133" spans="4:5">
      <c r="D1133">
        <v>1121</v>
      </c>
      <c r="E1133">
        <v>14</v>
      </c>
    </row>
    <row r="1134" spans="4:5">
      <c r="D1134">
        <v>1122</v>
      </c>
      <c r="E1134">
        <v>3</v>
      </c>
    </row>
    <row r="1135" spans="4:5">
      <c r="D1135">
        <v>1123</v>
      </c>
      <c r="E1135">
        <v>71</v>
      </c>
    </row>
    <row r="1136" spans="4:5">
      <c r="D1136">
        <v>1124</v>
      </c>
      <c r="E1136">
        <v>0</v>
      </c>
    </row>
    <row r="1137" spans="4:5">
      <c r="D1137">
        <v>1125</v>
      </c>
      <c r="E1137">
        <v>11</v>
      </c>
    </row>
    <row r="1138" spans="4:5">
      <c r="D1138">
        <v>1126</v>
      </c>
      <c r="E1138">
        <v>44</v>
      </c>
    </row>
    <row r="1139" spans="4:5">
      <c r="D1139">
        <v>1127</v>
      </c>
      <c r="E1139">
        <v>12</v>
      </c>
    </row>
    <row r="1140" spans="4:5">
      <c r="D1140">
        <v>1128</v>
      </c>
      <c r="E1140">
        <v>8</v>
      </c>
    </row>
    <row r="1141" spans="4:5">
      <c r="D1141">
        <v>1129</v>
      </c>
      <c r="E1141">
        <v>47</v>
      </c>
    </row>
    <row r="1142" spans="4:5">
      <c r="D1142">
        <v>1130</v>
      </c>
      <c r="E1142">
        <v>55</v>
      </c>
    </row>
    <row r="1143" spans="4:5">
      <c r="D1143">
        <v>1131</v>
      </c>
      <c r="E1143">
        <v>64</v>
      </c>
    </row>
    <row r="1144" spans="4:5">
      <c r="D1144">
        <v>1132</v>
      </c>
      <c r="E1144">
        <v>55</v>
      </c>
    </row>
    <row r="1145" spans="4:5">
      <c r="D1145">
        <v>1133</v>
      </c>
      <c r="E1145">
        <v>34</v>
      </c>
    </row>
    <row r="1146" spans="4:5">
      <c r="D1146">
        <v>1134</v>
      </c>
      <c r="E1146">
        <v>55</v>
      </c>
    </row>
    <row r="1147" spans="4:5">
      <c r="D1147">
        <v>1135</v>
      </c>
      <c r="E1147">
        <v>52</v>
      </c>
    </row>
    <row r="1148" spans="4:5">
      <c r="D1148">
        <v>1136</v>
      </c>
      <c r="E1148">
        <v>85</v>
      </c>
    </row>
    <row r="1149" spans="4:5">
      <c r="D1149">
        <v>1137</v>
      </c>
      <c r="E1149">
        <v>18</v>
      </c>
    </row>
    <row r="1150" spans="4:5">
      <c r="D1150">
        <v>1138</v>
      </c>
      <c r="E1150">
        <v>21</v>
      </c>
    </row>
    <row r="1151" spans="4:5">
      <c r="D1151">
        <v>1139</v>
      </c>
      <c r="E1151">
        <v>59</v>
      </c>
    </row>
    <row r="1152" spans="4:5">
      <c r="D1152">
        <v>1140</v>
      </c>
      <c r="E1152">
        <v>58</v>
      </c>
    </row>
    <row r="1153" spans="4:5">
      <c r="D1153">
        <v>1141</v>
      </c>
      <c r="E1153">
        <v>14</v>
      </c>
    </row>
    <row r="1154" spans="4:5">
      <c r="D1154">
        <v>1142</v>
      </c>
      <c r="E1154">
        <v>55</v>
      </c>
    </row>
    <row r="1155" spans="4:5">
      <c r="D1155">
        <v>1143</v>
      </c>
      <c r="E1155">
        <v>79</v>
      </c>
    </row>
    <row r="1156" spans="4:5">
      <c r="D1156">
        <v>1144</v>
      </c>
      <c r="E1156">
        <v>38</v>
      </c>
    </row>
    <row r="1157" spans="4:5">
      <c r="D1157">
        <v>1145</v>
      </c>
      <c r="E1157">
        <v>42</v>
      </c>
    </row>
    <row r="1158" spans="4:5">
      <c r="D1158">
        <v>1146</v>
      </c>
      <c r="E1158">
        <v>77</v>
      </c>
    </row>
    <row r="1159" spans="4:5">
      <c r="D1159">
        <v>1147</v>
      </c>
      <c r="E1159">
        <v>35</v>
      </c>
    </row>
    <row r="1160" spans="4:5">
      <c r="D1160">
        <v>1148</v>
      </c>
      <c r="E1160">
        <v>43</v>
      </c>
    </row>
    <row r="1161" spans="4:5">
      <c r="D1161">
        <v>1149</v>
      </c>
      <c r="E1161">
        <v>57</v>
      </c>
    </row>
    <row r="1162" spans="4:5">
      <c r="D1162">
        <v>1150</v>
      </c>
      <c r="E1162">
        <v>88</v>
      </c>
    </row>
    <row r="1163" spans="4:5">
      <c r="D1163">
        <v>1151</v>
      </c>
      <c r="E1163">
        <v>53</v>
      </c>
    </row>
    <row r="1164" spans="4:5">
      <c r="D1164">
        <v>1152</v>
      </c>
      <c r="E1164">
        <v>85</v>
      </c>
    </row>
    <row r="1165" spans="4:5">
      <c r="D1165">
        <v>1153</v>
      </c>
      <c r="E1165">
        <v>8</v>
      </c>
    </row>
    <row r="1166" spans="4:5">
      <c r="D1166">
        <v>1154</v>
      </c>
      <c r="E1166">
        <v>45</v>
      </c>
    </row>
    <row r="1167" spans="4:5">
      <c r="D1167">
        <v>1155</v>
      </c>
      <c r="E1167">
        <v>37</v>
      </c>
    </row>
    <row r="1168" spans="4:5">
      <c r="D1168">
        <v>1156</v>
      </c>
      <c r="E1168">
        <v>49</v>
      </c>
    </row>
    <row r="1169" spans="4:5">
      <c r="D1169">
        <v>1157</v>
      </c>
      <c r="E1169">
        <v>88</v>
      </c>
    </row>
    <row r="1170" spans="4:5">
      <c r="D1170">
        <v>1158</v>
      </c>
      <c r="E1170">
        <v>34</v>
      </c>
    </row>
    <row r="1171" spans="4:5">
      <c r="D1171">
        <v>1159</v>
      </c>
      <c r="E1171">
        <v>87</v>
      </c>
    </row>
    <row r="1172" spans="4:5">
      <c r="D1172">
        <v>1160</v>
      </c>
      <c r="E1172">
        <v>41</v>
      </c>
    </row>
    <row r="1173" spans="4:5">
      <c r="D1173">
        <v>1161</v>
      </c>
      <c r="E1173">
        <v>33</v>
      </c>
    </row>
    <row r="1174" spans="4:5">
      <c r="D1174">
        <v>1162</v>
      </c>
      <c r="E1174">
        <v>5</v>
      </c>
    </row>
    <row r="1175" spans="4:5">
      <c r="D1175">
        <v>1163</v>
      </c>
      <c r="E1175">
        <v>61</v>
      </c>
    </row>
    <row r="1176" spans="4:5">
      <c r="D1176">
        <v>1164</v>
      </c>
      <c r="E1176">
        <v>24</v>
      </c>
    </row>
    <row r="1177" spans="4:5">
      <c r="D1177">
        <v>1165</v>
      </c>
      <c r="E1177">
        <v>21</v>
      </c>
    </row>
    <row r="1178" spans="4:5">
      <c r="D1178">
        <v>1166</v>
      </c>
      <c r="E1178">
        <v>40</v>
      </c>
    </row>
    <row r="1179" spans="4:5">
      <c r="D1179">
        <v>1167</v>
      </c>
      <c r="E1179">
        <v>22</v>
      </c>
    </row>
    <row r="1180" spans="4:5">
      <c r="D1180">
        <v>1168</v>
      </c>
      <c r="E1180">
        <v>42</v>
      </c>
    </row>
    <row r="1181" spans="4:5">
      <c r="D1181">
        <v>1169</v>
      </c>
      <c r="E1181">
        <v>52</v>
      </c>
    </row>
    <row r="1182" spans="4:5">
      <c r="D1182">
        <v>1170</v>
      </c>
      <c r="E1182">
        <v>53</v>
      </c>
    </row>
    <row r="1183" spans="4:5">
      <c r="D1183">
        <v>1171</v>
      </c>
      <c r="E1183">
        <v>86</v>
      </c>
    </row>
    <row r="1184" spans="4:5">
      <c r="D1184">
        <v>1172</v>
      </c>
      <c r="E1184">
        <v>26</v>
      </c>
    </row>
    <row r="1185" spans="4:5">
      <c r="D1185">
        <v>1173</v>
      </c>
      <c r="E1185">
        <v>60</v>
      </c>
    </row>
    <row r="1186" spans="4:5">
      <c r="D1186">
        <v>1174</v>
      </c>
      <c r="E1186">
        <v>81</v>
      </c>
    </row>
    <row r="1187" spans="4:5">
      <c r="D1187">
        <v>1175</v>
      </c>
      <c r="E1187">
        <v>3</v>
      </c>
    </row>
    <row r="1188" spans="4:5">
      <c r="D1188">
        <v>1176</v>
      </c>
      <c r="E1188">
        <v>64</v>
      </c>
    </row>
    <row r="1189" spans="4:5">
      <c r="D1189">
        <v>1177</v>
      </c>
      <c r="E1189">
        <v>54</v>
      </c>
    </row>
    <row r="1190" spans="4:5">
      <c r="D1190">
        <v>1178</v>
      </c>
      <c r="E1190">
        <v>64</v>
      </c>
    </row>
    <row r="1191" spans="4:5">
      <c r="D1191">
        <v>1179</v>
      </c>
      <c r="E1191">
        <v>11</v>
      </c>
    </row>
    <row r="1192" spans="4:5">
      <c r="D1192">
        <v>1180</v>
      </c>
      <c r="E1192">
        <v>44</v>
      </c>
    </row>
    <row r="1193" spans="4:5">
      <c r="D1193">
        <v>1181</v>
      </c>
      <c r="E1193">
        <v>58</v>
      </c>
    </row>
    <row r="1194" spans="4:5">
      <c r="D1194">
        <v>1182</v>
      </c>
      <c r="E1194">
        <v>89</v>
      </c>
    </row>
    <row r="1195" spans="4:5">
      <c r="D1195">
        <v>1183</v>
      </c>
      <c r="E1195">
        <v>68</v>
      </c>
    </row>
    <row r="1196" spans="4:5">
      <c r="D1196">
        <v>1184</v>
      </c>
      <c r="E1196">
        <v>9</v>
      </c>
    </row>
    <row r="1197" spans="4:5">
      <c r="D1197">
        <v>1185</v>
      </c>
      <c r="E1197">
        <v>69</v>
      </c>
    </row>
    <row r="1198" spans="4:5">
      <c r="D1198">
        <v>1186</v>
      </c>
      <c r="E1198">
        <v>44</v>
      </c>
    </row>
    <row r="1199" spans="4:5">
      <c r="D1199">
        <v>1187</v>
      </c>
      <c r="E1199">
        <v>47</v>
      </c>
    </row>
    <row r="1200" spans="4:5">
      <c r="D1200">
        <v>1188</v>
      </c>
      <c r="E1200">
        <v>76</v>
      </c>
    </row>
    <row r="1201" spans="4:5">
      <c r="D1201">
        <v>1189</v>
      </c>
      <c r="E1201">
        <v>7</v>
      </c>
    </row>
    <row r="1202" spans="4:5">
      <c r="D1202">
        <v>1190</v>
      </c>
      <c r="E1202">
        <v>58</v>
      </c>
    </row>
    <row r="1203" spans="4:5">
      <c r="D1203">
        <v>1191</v>
      </c>
      <c r="E1203">
        <v>60</v>
      </c>
    </row>
    <row r="1204" spans="4:5">
      <c r="D1204">
        <v>1192</v>
      </c>
      <c r="E1204">
        <v>29</v>
      </c>
    </row>
    <row r="1205" spans="4:5">
      <c r="D1205">
        <v>1193</v>
      </c>
      <c r="E1205">
        <v>25</v>
      </c>
    </row>
    <row r="1206" spans="4:5">
      <c r="D1206">
        <v>1194</v>
      </c>
      <c r="E1206">
        <v>8</v>
      </c>
    </row>
    <row r="1207" spans="4:5">
      <c r="D1207">
        <v>1195</v>
      </c>
      <c r="E1207">
        <v>42</v>
      </c>
    </row>
    <row r="1208" spans="4:5">
      <c r="D1208">
        <v>1196</v>
      </c>
      <c r="E1208">
        <v>64</v>
      </c>
    </row>
    <row r="1209" spans="4:5">
      <c r="D1209">
        <v>1197</v>
      </c>
      <c r="E1209">
        <v>71</v>
      </c>
    </row>
    <row r="1210" spans="4:5">
      <c r="D1210">
        <v>1198</v>
      </c>
      <c r="E1210">
        <v>54</v>
      </c>
    </row>
    <row r="1211" spans="4:5">
      <c r="D1211">
        <v>1199</v>
      </c>
      <c r="E1211">
        <v>73</v>
      </c>
    </row>
    <row r="1212" spans="4:5">
      <c r="D1212">
        <v>1200</v>
      </c>
      <c r="E1212">
        <v>15</v>
      </c>
    </row>
    <row r="1213" spans="4:5">
      <c r="D1213">
        <v>1201</v>
      </c>
      <c r="E1213">
        <v>36</v>
      </c>
    </row>
    <row r="1214" spans="4:5">
      <c r="D1214">
        <v>1202</v>
      </c>
      <c r="E1214">
        <v>49</v>
      </c>
    </row>
    <row r="1215" spans="4:5">
      <c r="D1215">
        <v>1203</v>
      </c>
      <c r="E1215">
        <v>38</v>
      </c>
    </row>
    <row r="1216" spans="4:5">
      <c r="D1216">
        <v>1204</v>
      </c>
      <c r="E1216">
        <v>33</v>
      </c>
    </row>
    <row r="1217" spans="4:5">
      <c r="D1217">
        <v>1205</v>
      </c>
      <c r="E1217">
        <v>20</v>
      </c>
    </row>
    <row r="1218" spans="4:5">
      <c r="D1218">
        <v>1206</v>
      </c>
      <c r="E1218">
        <v>62</v>
      </c>
    </row>
    <row r="1219" spans="4:5">
      <c r="D1219">
        <v>1207</v>
      </c>
      <c r="E1219">
        <v>41</v>
      </c>
    </row>
    <row r="1220" spans="4:5">
      <c r="D1220">
        <v>1208</v>
      </c>
      <c r="E1220">
        <v>23</v>
      </c>
    </row>
    <row r="1221" spans="4:5">
      <c r="D1221">
        <v>1209</v>
      </c>
      <c r="E1221">
        <v>90</v>
      </c>
    </row>
    <row r="1222" spans="4:5">
      <c r="D1222">
        <v>1210</v>
      </c>
      <c r="E1222">
        <v>21</v>
      </c>
    </row>
    <row r="1223" spans="4:5">
      <c r="D1223">
        <v>1211</v>
      </c>
      <c r="E1223">
        <v>20</v>
      </c>
    </row>
    <row r="1224" spans="4:5">
      <c r="D1224">
        <v>1212</v>
      </c>
      <c r="E1224">
        <v>63</v>
      </c>
    </row>
    <row r="1225" spans="4:5">
      <c r="D1225">
        <v>1213</v>
      </c>
      <c r="E1225">
        <v>56</v>
      </c>
    </row>
    <row r="1226" spans="4:5">
      <c r="D1226">
        <v>1214</v>
      </c>
      <c r="E1226">
        <v>47</v>
      </c>
    </row>
    <row r="1227" spans="4:5">
      <c r="D1227">
        <v>1215</v>
      </c>
      <c r="E1227">
        <v>59</v>
      </c>
    </row>
    <row r="1228" spans="4:5">
      <c r="D1228">
        <v>1216</v>
      </c>
      <c r="E1228">
        <v>90</v>
      </c>
    </row>
    <row r="1229" spans="4:5">
      <c r="D1229">
        <v>1217</v>
      </c>
      <c r="E1229">
        <v>28</v>
      </c>
    </row>
    <row r="1230" spans="4:5">
      <c r="D1230">
        <v>1218</v>
      </c>
      <c r="E1230">
        <v>43</v>
      </c>
    </row>
    <row r="1231" spans="4:5">
      <c r="D1231">
        <v>1219</v>
      </c>
      <c r="E1231">
        <v>55</v>
      </c>
    </row>
    <row r="1232" spans="4:5">
      <c r="D1232">
        <v>1220</v>
      </c>
      <c r="E1232">
        <v>37</v>
      </c>
    </row>
    <row r="1233" spans="4:5">
      <c r="D1233">
        <v>1221</v>
      </c>
      <c r="E1233">
        <v>60</v>
      </c>
    </row>
    <row r="1234" spans="4:5">
      <c r="D1234">
        <v>1222</v>
      </c>
      <c r="E1234">
        <v>15</v>
      </c>
    </row>
    <row r="1235" spans="4:5">
      <c r="D1235">
        <v>1223</v>
      </c>
      <c r="E1235">
        <v>63</v>
      </c>
    </row>
    <row r="1236" spans="4:5">
      <c r="D1236">
        <v>1224</v>
      </c>
      <c r="E1236">
        <v>76</v>
      </c>
    </row>
    <row r="1237" spans="4:5">
      <c r="D1237">
        <v>1225</v>
      </c>
      <c r="E1237">
        <v>8</v>
      </c>
    </row>
    <row r="1238" spans="4:5">
      <c r="D1238">
        <v>1226</v>
      </c>
      <c r="E1238">
        <v>0</v>
      </c>
    </row>
    <row r="1239" spans="4:5">
      <c r="D1239">
        <v>1227</v>
      </c>
      <c r="E1239">
        <v>7</v>
      </c>
    </row>
    <row r="1240" spans="4:5">
      <c r="D1240">
        <v>1228</v>
      </c>
      <c r="E1240">
        <v>5</v>
      </c>
    </row>
    <row r="1241" spans="4:5">
      <c r="D1241">
        <v>1229</v>
      </c>
      <c r="E1241">
        <v>4</v>
      </c>
    </row>
    <row r="1242" spans="4:5">
      <c r="D1242">
        <v>1230</v>
      </c>
      <c r="E1242">
        <v>7</v>
      </c>
    </row>
    <row r="1243" spans="4:5">
      <c r="D1243">
        <v>1231</v>
      </c>
      <c r="E1243">
        <v>24</v>
      </c>
    </row>
    <row r="1244" spans="4:5">
      <c r="D1244">
        <v>1232</v>
      </c>
      <c r="E1244">
        <v>40</v>
      </c>
    </row>
    <row r="1245" spans="4:5">
      <c r="D1245">
        <v>1233</v>
      </c>
      <c r="E1245">
        <v>69</v>
      </c>
    </row>
    <row r="1246" spans="4:5">
      <c r="D1246">
        <v>1234</v>
      </c>
      <c r="E1246">
        <v>78</v>
      </c>
    </row>
    <row r="1247" spans="4:5">
      <c r="D1247">
        <v>1235</v>
      </c>
      <c r="E1247">
        <v>44</v>
      </c>
    </row>
    <row r="1248" spans="4:5">
      <c r="D1248">
        <v>1236</v>
      </c>
      <c r="E1248">
        <v>86</v>
      </c>
    </row>
    <row r="1249" spans="4:5">
      <c r="D1249">
        <v>1237</v>
      </c>
      <c r="E1249">
        <v>52</v>
      </c>
    </row>
    <row r="1250" spans="4:5">
      <c r="D1250">
        <v>1238</v>
      </c>
      <c r="E1250">
        <v>42</v>
      </c>
    </row>
    <row r="1251" spans="4:5">
      <c r="D1251">
        <v>1239</v>
      </c>
      <c r="E1251">
        <v>2</v>
      </c>
    </row>
    <row r="1252" spans="4:5">
      <c r="D1252">
        <v>1240</v>
      </c>
      <c r="E1252">
        <v>2</v>
      </c>
    </row>
    <row r="1253" spans="4:5">
      <c r="D1253">
        <v>1241</v>
      </c>
      <c r="E1253">
        <v>30</v>
      </c>
    </row>
    <row r="1254" spans="4:5">
      <c r="D1254">
        <v>1242</v>
      </c>
      <c r="E1254">
        <v>39</v>
      </c>
    </row>
    <row r="1255" spans="4:5">
      <c r="D1255">
        <v>1243</v>
      </c>
      <c r="E1255">
        <v>4</v>
      </c>
    </row>
    <row r="1256" spans="4:5">
      <c r="D1256">
        <v>1244</v>
      </c>
      <c r="E1256">
        <v>13</v>
      </c>
    </row>
    <row r="1257" spans="4:5">
      <c r="D1257">
        <v>1245</v>
      </c>
      <c r="E1257">
        <v>0</v>
      </c>
    </row>
    <row r="1258" spans="4:5">
      <c r="D1258">
        <v>1246</v>
      </c>
      <c r="E1258">
        <v>37</v>
      </c>
    </row>
    <row r="1259" spans="4:5">
      <c r="D1259">
        <v>1247</v>
      </c>
      <c r="E1259">
        <v>56</v>
      </c>
    </row>
    <row r="1260" spans="4:5">
      <c r="D1260">
        <v>1248</v>
      </c>
      <c r="E1260">
        <v>61</v>
      </c>
    </row>
    <row r="1261" spans="4:5">
      <c r="D1261">
        <v>1249</v>
      </c>
      <c r="E1261">
        <v>9</v>
      </c>
    </row>
    <row r="1262" spans="4:5">
      <c r="D1262">
        <v>1250</v>
      </c>
      <c r="E1262">
        <v>38</v>
      </c>
    </row>
    <row r="1263" spans="4:5">
      <c r="D1263">
        <v>1251</v>
      </c>
      <c r="E1263">
        <v>10</v>
      </c>
    </row>
    <row r="1264" spans="4:5">
      <c r="D1264">
        <v>1252</v>
      </c>
      <c r="E1264">
        <v>39</v>
      </c>
    </row>
    <row r="1265" spans="4:5">
      <c r="D1265">
        <v>1253</v>
      </c>
      <c r="E1265">
        <v>63</v>
      </c>
    </row>
    <row r="1266" spans="4:5">
      <c r="D1266">
        <v>1254</v>
      </c>
      <c r="E1266">
        <v>39</v>
      </c>
    </row>
    <row r="1267" spans="4:5">
      <c r="D1267">
        <v>1255</v>
      </c>
      <c r="E1267">
        <v>39</v>
      </c>
    </row>
    <row r="1268" spans="4:5">
      <c r="D1268">
        <v>1256</v>
      </c>
      <c r="E1268">
        <v>18</v>
      </c>
    </row>
    <row r="1269" spans="4:5">
      <c r="D1269">
        <v>1257</v>
      </c>
      <c r="E1269">
        <v>51</v>
      </c>
    </row>
    <row r="1270" spans="4:5">
      <c r="D1270">
        <v>1258</v>
      </c>
      <c r="E1270">
        <v>28</v>
      </c>
    </row>
    <row r="1271" spans="4:5">
      <c r="D1271">
        <v>1259</v>
      </c>
      <c r="E1271">
        <v>11</v>
      </c>
    </row>
    <row r="1272" spans="4:5">
      <c r="D1272">
        <v>1260</v>
      </c>
      <c r="E1272">
        <v>50</v>
      </c>
    </row>
    <row r="1273" spans="4:5">
      <c r="D1273">
        <v>1261</v>
      </c>
      <c r="E1273">
        <v>52</v>
      </c>
    </row>
    <row r="1274" spans="4:5">
      <c r="D1274">
        <v>1262</v>
      </c>
      <c r="E1274">
        <v>44</v>
      </c>
    </row>
    <row r="1275" spans="4:5">
      <c r="D1275">
        <v>1263</v>
      </c>
      <c r="E1275">
        <v>43</v>
      </c>
    </row>
    <row r="1276" spans="4:5">
      <c r="D1276">
        <v>1264</v>
      </c>
      <c r="E1276">
        <v>30</v>
      </c>
    </row>
    <row r="1277" spans="4:5">
      <c r="D1277">
        <v>1265</v>
      </c>
      <c r="E1277">
        <v>57</v>
      </c>
    </row>
    <row r="1278" spans="4:5">
      <c r="D1278">
        <v>1266</v>
      </c>
      <c r="E1278">
        <v>33</v>
      </c>
    </row>
    <row r="1279" spans="4:5">
      <c r="D1279">
        <v>1267</v>
      </c>
      <c r="E1279">
        <v>1</v>
      </c>
    </row>
    <row r="1280" spans="4:5">
      <c r="D1280">
        <v>1268</v>
      </c>
      <c r="E1280">
        <v>59</v>
      </c>
    </row>
    <row r="1281" spans="4:5">
      <c r="D1281">
        <v>1269</v>
      </c>
      <c r="E1281">
        <v>56</v>
      </c>
    </row>
    <row r="1282" spans="4:5">
      <c r="D1282">
        <v>1270</v>
      </c>
      <c r="E1282">
        <v>62</v>
      </c>
    </row>
    <row r="1283" spans="4:5">
      <c r="D1283">
        <v>1271</v>
      </c>
      <c r="E1283">
        <v>15</v>
      </c>
    </row>
    <row r="1284" spans="4:5">
      <c r="D1284">
        <v>1272</v>
      </c>
      <c r="E1284">
        <v>6</v>
      </c>
    </row>
    <row r="1285" spans="4:5">
      <c r="D1285">
        <v>1273</v>
      </c>
      <c r="E1285">
        <v>30</v>
      </c>
    </row>
    <row r="1286" spans="4:5">
      <c r="D1286">
        <v>1274</v>
      </c>
      <c r="E1286">
        <v>28</v>
      </c>
    </row>
    <row r="1287" spans="4:5">
      <c r="D1287">
        <v>1275</v>
      </c>
      <c r="E1287">
        <v>53</v>
      </c>
    </row>
    <row r="1288" spans="4:5">
      <c r="D1288">
        <v>1276</v>
      </c>
      <c r="E1288">
        <v>38</v>
      </c>
    </row>
    <row r="1289" spans="4:5">
      <c r="D1289">
        <v>1277</v>
      </c>
      <c r="E1289">
        <v>60</v>
      </c>
    </row>
    <row r="1290" spans="4:5">
      <c r="D1290">
        <v>1278</v>
      </c>
      <c r="E1290">
        <v>58</v>
      </c>
    </row>
    <row r="1291" spans="4:5">
      <c r="D1291">
        <v>1279</v>
      </c>
      <c r="E1291">
        <v>55</v>
      </c>
    </row>
    <row r="1292" spans="4:5">
      <c r="D1292">
        <v>1280</v>
      </c>
      <c r="E1292">
        <v>87</v>
      </c>
    </row>
    <row r="1293" spans="4:5">
      <c r="D1293">
        <v>1281</v>
      </c>
      <c r="E1293">
        <v>59</v>
      </c>
    </row>
    <row r="1294" spans="4:5">
      <c r="D1294">
        <v>1282</v>
      </c>
      <c r="E1294">
        <v>14</v>
      </c>
    </row>
    <row r="1295" spans="4:5">
      <c r="D1295">
        <v>1283</v>
      </c>
      <c r="E1295">
        <v>37</v>
      </c>
    </row>
    <row r="1296" spans="4:5">
      <c r="D1296">
        <v>1284</v>
      </c>
      <c r="E1296">
        <v>17</v>
      </c>
    </row>
    <row r="1297" spans="4:5">
      <c r="D1297">
        <v>1285</v>
      </c>
      <c r="E1297">
        <v>21</v>
      </c>
    </row>
    <row r="1298" spans="4:5">
      <c r="D1298">
        <v>1286</v>
      </c>
      <c r="E1298">
        <v>28</v>
      </c>
    </row>
    <row r="1299" spans="4:5">
      <c r="D1299">
        <v>1287</v>
      </c>
      <c r="E1299">
        <v>59</v>
      </c>
    </row>
    <row r="1300" spans="4:5">
      <c r="D1300">
        <v>1288</v>
      </c>
      <c r="E1300">
        <v>43</v>
      </c>
    </row>
    <row r="1301" spans="4:5">
      <c r="D1301">
        <v>1289</v>
      </c>
      <c r="E1301">
        <v>42</v>
      </c>
    </row>
    <row r="1302" spans="4:5">
      <c r="D1302">
        <v>1290</v>
      </c>
      <c r="E1302">
        <v>21</v>
      </c>
    </row>
    <row r="1303" spans="4:5">
      <c r="D1303">
        <v>1291</v>
      </c>
      <c r="E1303">
        <v>45</v>
      </c>
    </row>
    <row r="1304" spans="4:5">
      <c r="D1304">
        <v>1292</v>
      </c>
      <c r="E1304">
        <v>68</v>
      </c>
    </row>
    <row r="1305" spans="4:5">
      <c r="D1305">
        <v>1293</v>
      </c>
      <c r="E1305">
        <v>89</v>
      </c>
    </row>
    <row r="1306" spans="4:5">
      <c r="D1306">
        <v>1294</v>
      </c>
      <c r="E1306">
        <v>31</v>
      </c>
    </row>
    <row r="1307" spans="4:5">
      <c r="D1307">
        <v>1295</v>
      </c>
      <c r="E1307">
        <v>71</v>
      </c>
    </row>
    <row r="1308" spans="4:5">
      <c r="D1308">
        <v>1296</v>
      </c>
      <c r="E1308">
        <v>27</v>
      </c>
    </row>
    <row r="1309" spans="4:5">
      <c r="D1309">
        <v>1297</v>
      </c>
      <c r="E1309">
        <v>28</v>
      </c>
    </row>
    <row r="1310" spans="4:5">
      <c r="D1310">
        <v>1298</v>
      </c>
      <c r="E1310">
        <v>63</v>
      </c>
    </row>
    <row r="1311" spans="4:5">
      <c r="D1311">
        <v>1299</v>
      </c>
      <c r="E1311">
        <v>24</v>
      </c>
    </row>
    <row r="1312" spans="4:5">
      <c r="D1312">
        <v>1300</v>
      </c>
      <c r="E1312">
        <v>34</v>
      </c>
    </row>
    <row r="1313" spans="4:5">
      <c r="D1313">
        <v>1301</v>
      </c>
      <c r="E1313">
        <v>26</v>
      </c>
    </row>
    <row r="1314" spans="4:5">
      <c r="D1314">
        <v>1302</v>
      </c>
      <c r="E1314">
        <v>16</v>
      </c>
    </row>
    <row r="1315" spans="4:5">
      <c r="D1315">
        <v>1303</v>
      </c>
      <c r="E1315">
        <v>46</v>
      </c>
    </row>
    <row r="1316" spans="4:5">
      <c r="D1316">
        <v>1304</v>
      </c>
      <c r="E1316">
        <v>48</v>
      </c>
    </row>
    <row r="1317" spans="4:5">
      <c r="D1317">
        <v>1305</v>
      </c>
      <c r="E1317">
        <v>28</v>
      </c>
    </row>
    <row r="1318" spans="4:5">
      <c r="D1318">
        <v>1306</v>
      </c>
      <c r="E1318">
        <v>39</v>
      </c>
    </row>
    <row r="1319" spans="4:5">
      <c r="D1319">
        <v>1307</v>
      </c>
      <c r="E1319">
        <v>30</v>
      </c>
    </row>
    <row r="1320" spans="4:5">
      <c r="D1320">
        <v>1308</v>
      </c>
      <c r="E1320">
        <v>53</v>
      </c>
    </row>
    <row r="1321" spans="4:5">
      <c r="D1321">
        <v>1309</v>
      </c>
      <c r="E1321">
        <v>90</v>
      </c>
    </row>
    <row r="1322" spans="4:5">
      <c r="D1322">
        <v>1310</v>
      </c>
      <c r="E1322">
        <v>21</v>
      </c>
    </row>
    <row r="1323" spans="4:5">
      <c r="D1323">
        <v>1311</v>
      </c>
      <c r="E1323">
        <v>12</v>
      </c>
    </row>
    <row r="1324" spans="4:5">
      <c r="D1324">
        <v>1312</v>
      </c>
      <c r="E1324">
        <v>64</v>
      </c>
    </row>
    <row r="1325" spans="4:5">
      <c r="D1325">
        <v>1313</v>
      </c>
      <c r="E1325">
        <v>80</v>
      </c>
    </row>
    <row r="1326" spans="4:5">
      <c r="D1326">
        <v>1314</v>
      </c>
      <c r="E1326">
        <v>10</v>
      </c>
    </row>
    <row r="1327" spans="4:5">
      <c r="D1327">
        <v>1315</v>
      </c>
      <c r="E1327">
        <v>4</v>
      </c>
    </row>
    <row r="1328" spans="4:5">
      <c r="D1328">
        <v>1316</v>
      </c>
      <c r="E1328">
        <v>15</v>
      </c>
    </row>
    <row r="1329" spans="4:5">
      <c r="D1329">
        <v>1317</v>
      </c>
      <c r="E1329">
        <v>33</v>
      </c>
    </row>
    <row r="1330" spans="4:5">
      <c r="D1330">
        <v>1318</v>
      </c>
      <c r="E1330">
        <v>27</v>
      </c>
    </row>
    <row r="1331" spans="4:5">
      <c r="D1331">
        <v>1319</v>
      </c>
      <c r="E1331">
        <v>20</v>
      </c>
    </row>
    <row r="1332" spans="4:5">
      <c r="D1332">
        <v>1320</v>
      </c>
      <c r="E1332">
        <v>48</v>
      </c>
    </row>
    <row r="1333" spans="4:5">
      <c r="D1333">
        <v>1321</v>
      </c>
      <c r="E1333">
        <v>10</v>
      </c>
    </row>
    <row r="1334" spans="4:5">
      <c r="D1334">
        <v>1322</v>
      </c>
      <c r="E1334">
        <v>67</v>
      </c>
    </row>
    <row r="1335" spans="4:5">
      <c r="D1335">
        <v>1323</v>
      </c>
      <c r="E1335">
        <v>7</v>
      </c>
    </row>
    <row r="1336" spans="4:5">
      <c r="D1336">
        <v>1324</v>
      </c>
      <c r="E1336">
        <v>42</v>
      </c>
    </row>
    <row r="1337" spans="4:5">
      <c r="D1337">
        <v>1325</v>
      </c>
      <c r="E1337">
        <v>44</v>
      </c>
    </row>
    <row r="1338" spans="4:5">
      <c r="D1338">
        <v>1326</v>
      </c>
      <c r="E1338">
        <v>54</v>
      </c>
    </row>
    <row r="1339" spans="4:5">
      <c r="D1339">
        <v>1327</v>
      </c>
      <c r="E1339">
        <v>46</v>
      </c>
    </row>
    <row r="1340" spans="4:5">
      <c r="D1340">
        <v>1328</v>
      </c>
      <c r="E1340">
        <v>42</v>
      </c>
    </row>
    <row r="1341" spans="4:5">
      <c r="D1341">
        <v>1329</v>
      </c>
      <c r="E1341">
        <v>39</v>
      </c>
    </row>
    <row r="1342" spans="4:5">
      <c r="D1342">
        <v>1330</v>
      </c>
      <c r="E1342">
        <v>4</v>
      </c>
    </row>
    <row r="1343" spans="4:5">
      <c r="D1343">
        <v>1331</v>
      </c>
      <c r="E1343">
        <v>59</v>
      </c>
    </row>
    <row r="1344" spans="4:5">
      <c r="D1344">
        <v>1332</v>
      </c>
      <c r="E1344">
        <v>25</v>
      </c>
    </row>
    <row r="1345" spans="4:5">
      <c r="D1345">
        <v>1333</v>
      </c>
      <c r="E1345">
        <v>58</v>
      </c>
    </row>
    <row r="1346" spans="4:5">
      <c r="D1346">
        <v>1334</v>
      </c>
      <c r="E1346">
        <v>12</v>
      </c>
    </row>
    <row r="1347" spans="4:5">
      <c r="D1347">
        <v>1335</v>
      </c>
      <c r="E1347">
        <v>22</v>
      </c>
    </row>
    <row r="1348" spans="4:5">
      <c r="D1348">
        <v>1336</v>
      </c>
      <c r="E1348">
        <v>48</v>
      </c>
    </row>
    <row r="1349" spans="4:5">
      <c r="D1349">
        <v>1337</v>
      </c>
      <c r="E1349">
        <v>49</v>
      </c>
    </row>
    <row r="1350" spans="4:5">
      <c r="D1350">
        <v>1338</v>
      </c>
      <c r="E1350">
        <v>54</v>
      </c>
    </row>
    <row r="1351" spans="4:5">
      <c r="D1351">
        <v>1339</v>
      </c>
      <c r="E1351">
        <v>44</v>
      </c>
    </row>
    <row r="1352" spans="4:5">
      <c r="D1352">
        <v>1340</v>
      </c>
      <c r="E1352">
        <v>19</v>
      </c>
    </row>
    <row r="1353" spans="4:5">
      <c r="D1353">
        <v>1341</v>
      </c>
      <c r="E1353">
        <v>7</v>
      </c>
    </row>
    <row r="1354" spans="4:5">
      <c r="D1354">
        <v>1342</v>
      </c>
      <c r="E1354">
        <v>58</v>
      </c>
    </row>
    <row r="1355" spans="4:5">
      <c r="D1355">
        <v>1343</v>
      </c>
      <c r="E1355">
        <v>8</v>
      </c>
    </row>
    <row r="1356" spans="4:5">
      <c r="D1356">
        <v>1344</v>
      </c>
      <c r="E1356">
        <v>44</v>
      </c>
    </row>
    <row r="1357" spans="4:5">
      <c r="D1357">
        <v>1345</v>
      </c>
      <c r="E1357">
        <v>55</v>
      </c>
    </row>
    <row r="1358" spans="4:5">
      <c r="D1358">
        <v>1346</v>
      </c>
      <c r="E1358">
        <v>21</v>
      </c>
    </row>
    <row r="1359" spans="4:5">
      <c r="D1359">
        <v>1347</v>
      </c>
      <c r="E1359">
        <v>28</v>
      </c>
    </row>
    <row r="1360" spans="4:5">
      <c r="D1360">
        <v>1348</v>
      </c>
      <c r="E1360">
        <v>32</v>
      </c>
    </row>
    <row r="1361" spans="4:5">
      <c r="D1361">
        <v>1349</v>
      </c>
      <c r="E1361">
        <v>62</v>
      </c>
    </row>
    <row r="1362" spans="4:5">
      <c r="D1362">
        <v>1350</v>
      </c>
      <c r="E1362">
        <v>20</v>
      </c>
    </row>
    <row r="1363" spans="4:5">
      <c r="D1363">
        <v>1351</v>
      </c>
      <c r="E1363">
        <v>29</v>
      </c>
    </row>
    <row r="1364" spans="4:5">
      <c r="D1364">
        <v>1352</v>
      </c>
      <c r="E1364">
        <v>90</v>
      </c>
    </row>
    <row r="1365" spans="4:5">
      <c r="D1365">
        <v>1353</v>
      </c>
      <c r="E1365">
        <v>36</v>
      </c>
    </row>
    <row r="1366" spans="4:5">
      <c r="D1366">
        <v>1354</v>
      </c>
      <c r="E1366">
        <v>63</v>
      </c>
    </row>
    <row r="1367" spans="4:5">
      <c r="D1367">
        <v>1355</v>
      </c>
      <c r="E1367">
        <v>31</v>
      </c>
    </row>
    <row r="1368" spans="4:5">
      <c r="D1368">
        <v>1356</v>
      </c>
      <c r="E1368">
        <v>2</v>
      </c>
    </row>
    <row r="1369" spans="4:5">
      <c r="D1369">
        <v>1357</v>
      </c>
      <c r="E1369">
        <v>60</v>
      </c>
    </row>
    <row r="1370" spans="4:5">
      <c r="D1370">
        <v>1358</v>
      </c>
      <c r="E1370">
        <v>31</v>
      </c>
    </row>
    <row r="1371" spans="4:5">
      <c r="D1371">
        <v>1359</v>
      </c>
      <c r="E1371">
        <v>61</v>
      </c>
    </row>
    <row r="1372" spans="4:5">
      <c r="D1372">
        <v>1360</v>
      </c>
      <c r="E1372">
        <v>55</v>
      </c>
    </row>
    <row r="1373" spans="4:5">
      <c r="D1373">
        <v>1361</v>
      </c>
      <c r="E1373">
        <v>32</v>
      </c>
    </row>
    <row r="1374" spans="4:5">
      <c r="D1374">
        <v>1362</v>
      </c>
      <c r="E1374">
        <v>46</v>
      </c>
    </row>
    <row r="1375" spans="4:5">
      <c r="D1375">
        <v>1363</v>
      </c>
      <c r="E1375">
        <v>16</v>
      </c>
    </row>
    <row r="1376" spans="4:5">
      <c r="D1376">
        <v>1364</v>
      </c>
      <c r="E1376">
        <v>20</v>
      </c>
    </row>
    <row r="1377" spans="4:5">
      <c r="D1377">
        <v>1365</v>
      </c>
      <c r="E1377">
        <v>84</v>
      </c>
    </row>
    <row r="1378" spans="4:5">
      <c r="D1378">
        <v>1366</v>
      </c>
      <c r="E1378">
        <v>76</v>
      </c>
    </row>
    <row r="1379" spans="4:5">
      <c r="D1379">
        <v>1367</v>
      </c>
      <c r="E1379">
        <v>87</v>
      </c>
    </row>
    <row r="1380" spans="4:5">
      <c r="D1380">
        <v>1368</v>
      </c>
      <c r="E1380">
        <v>41</v>
      </c>
    </row>
    <row r="1381" spans="4:5">
      <c r="D1381">
        <v>1369</v>
      </c>
      <c r="E1381">
        <v>5</v>
      </c>
    </row>
    <row r="1382" spans="4:5">
      <c r="D1382">
        <v>1370</v>
      </c>
      <c r="E1382">
        <v>26</v>
      </c>
    </row>
    <row r="1383" spans="4:5">
      <c r="D1383">
        <v>1371</v>
      </c>
      <c r="E1383">
        <v>35</v>
      </c>
    </row>
    <row r="1384" spans="4:5">
      <c r="D1384">
        <v>1372</v>
      </c>
      <c r="E1384">
        <v>36</v>
      </c>
    </row>
    <row r="1385" spans="4:5">
      <c r="D1385">
        <v>1373</v>
      </c>
      <c r="E1385">
        <v>63</v>
      </c>
    </row>
    <row r="1386" spans="4:5">
      <c r="D1386">
        <v>1374</v>
      </c>
      <c r="E1386">
        <v>18</v>
      </c>
    </row>
    <row r="1387" spans="4:5">
      <c r="D1387">
        <v>1375</v>
      </c>
      <c r="E1387">
        <v>90</v>
      </c>
    </row>
    <row r="1388" spans="4:5">
      <c r="D1388">
        <v>1376</v>
      </c>
      <c r="E1388">
        <v>6</v>
      </c>
    </row>
    <row r="1389" spans="4:5">
      <c r="D1389">
        <v>1377</v>
      </c>
      <c r="E1389">
        <v>1</v>
      </c>
    </row>
    <row r="1390" spans="4:5">
      <c r="D1390">
        <v>1378</v>
      </c>
      <c r="E1390">
        <v>21</v>
      </c>
    </row>
    <row r="1391" spans="4:5">
      <c r="D1391">
        <v>1379</v>
      </c>
      <c r="E1391">
        <v>31</v>
      </c>
    </row>
    <row r="1392" spans="4:5">
      <c r="D1392">
        <v>1380</v>
      </c>
      <c r="E1392">
        <v>52</v>
      </c>
    </row>
    <row r="1393" spans="4:5">
      <c r="D1393">
        <v>1381</v>
      </c>
      <c r="E1393">
        <v>5</v>
      </c>
    </row>
    <row r="1394" spans="4:5">
      <c r="D1394">
        <v>1382</v>
      </c>
      <c r="E1394">
        <v>6</v>
      </c>
    </row>
    <row r="1395" spans="4:5">
      <c r="D1395">
        <v>1383</v>
      </c>
      <c r="E1395">
        <v>50</v>
      </c>
    </row>
    <row r="1396" spans="4:5">
      <c r="D1396">
        <v>1384</v>
      </c>
      <c r="E1396">
        <v>40</v>
      </c>
    </row>
    <row r="1397" spans="4:5">
      <c r="D1397">
        <v>1385</v>
      </c>
      <c r="E1397">
        <v>7</v>
      </c>
    </row>
    <row r="1398" spans="4:5">
      <c r="D1398">
        <v>1386</v>
      </c>
      <c r="E1398">
        <v>50</v>
      </c>
    </row>
    <row r="1399" spans="4:5">
      <c r="D1399">
        <v>1387</v>
      </c>
      <c r="E1399">
        <v>5</v>
      </c>
    </row>
    <row r="1400" spans="4:5">
      <c r="D1400">
        <v>1388</v>
      </c>
      <c r="E1400">
        <v>5</v>
      </c>
    </row>
    <row r="1401" spans="4:5">
      <c r="D1401">
        <v>1389</v>
      </c>
      <c r="E1401">
        <v>81</v>
      </c>
    </row>
    <row r="1402" spans="4:5">
      <c r="D1402">
        <v>1390</v>
      </c>
      <c r="E1402">
        <v>21</v>
      </c>
    </row>
    <row r="1403" spans="4:5">
      <c r="D1403">
        <v>1391</v>
      </c>
      <c r="E1403">
        <v>22</v>
      </c>
    </row>
    <row r="1404" spans="4:5">
      <c r="D1404">
        <v>1392</v>
      </c>
      <c r="E1404">
        <v>44</v>
      </c>
    </row>
    <row r="1405" spans="4:5">
      <c r="D1405">
        <v>1393</v>
      </c>
      <c r="E1405">
        <v>0</v>
      </c>
    </row>
    <row r="1406" spans="4:5">
      <c r="D1406">
        <v>1394</v>
      </c>
      <c r="E1406">
        <v>16</v>
      </c>
    </row>
    <row r="1407" spans="4:5">
      <c r="D1407">
        <v>1395</v>
      </c>
      <c r="E1407">
        <v>11</v>
      </c>
    </row>
    <row r="1408" spans="4:5">
      <c r="D1408">
        <v>1396</v>
      </c>
      <c r="E1408">
        <v>60</v>
      </c>
    </row>
    <row r="1409" spans="4:5">
      <c r="D1409">
        <v>1397</v>
      </c>
      <c r="E1409">
        <v>40</v>
      </c>
    </row>
    <row r="1410" spans="4:5">
      <c r="D1410">
        <v>1398</v>
      </c>
      <c r="E1410">
        <v>34</v>
      </c>
    </row>
    <row r="1411" spans="4:5">
      <c r="D1411">
        <v>1399</v>
      </c>
      <c r="E1411">
        <v>51</v>
      </c>
    </row>
    <row r="1412" spans="4:5">
      <c r="D1412">
        <v>1400</v>
      </c>
      <c r="E1412">
        <v>83</v>
      </c>
    </row>
    <row r="1413" spans="4:5">
      <c r="D1413">
        <v>1401</v>
      </c>
      <c r="E1413">
        <v>52</v>
      </c>
    </row>
    <row r="1414" spans="4:5">
      <c r="D1414">
        <v>1402</v>
      </c>
      <c r="E1414">
        <v>33</v>
      </c>
    </row>
    <row r="1415" spans="4:5">
      <c r="D1415">
        <v>1403</v>
      </c>
      <c r="E1415">
        <v>3</v>
      </c>
    </row>
    <row r="1416" spans="4:5">
      <c r="D1416">
        <v>1404</v>
      </c>
      <c r="E1416">
        <v>7</v>
      </c>
    </row>
    <row r="1417" spans="4:5">
      <c r="D1417">
        <v>1405</v>
      </c>
      <c r="E1417">
        <v>22</v>
      </c>
    </row>
    <row r="1418" spans="4:5">
      <c r="D1418">
        <v>1406</v>
      </c>
      <c r="E1418">
        <v>16</v>
      </c>
    </row>
    <row r="1419" spans="4:5">
      <c r="D1419">
        <v>1407</v>
      </c>
      <c r="E1419">
        <v>74</v>
      </c>
    </row>
    <row r="1420" spans="4:5">
      <c r="D1420">
        <v>1408</v>
      </c>
      <c r="E1420">
        <v>43</v>
      </c>
    </row>
    <row r="1421" spans="4:5">
      <c r="D1421">
        <v>1409</v>
      </c>
      <c r="E1421">
        <v>8</v>
      </c>
    </row>
    <row r="1422" spans="4:5">
      <c r="D1422">
        <v>1410</v>
      </c>
      <c r="E1422">
        <v>2</v>
      </c>
    </row>
    <row r="1423" spans="4:5">
      <c r="D1423">
        <v>1411</v>
      </c>
      <c r="E1423">
        <v>54</v>
      </c>
    </row>
    <row r="1424" spans="4:5">
      <c r="D1424">
        <v>1412</v>
      </c>
      <c r="E1424">
        <v>61</v>
      </c>
    </row>
    <row r="1425" spans="4:5">
      <c r="D1425">
        <v>1413</v>
      </c>
      <c r="E1425">
        <v>58</v>
      </c>
    </row>
    <row r="1426" spans="4:5">
      <c r="D1426">
        <v>1414</v>
      </c>
      <c r="E1426">
        <v>77</v>
      </c>
    </row>
    <row r="1427" spans="4:5">
      <c r="D1427">
        <v>1415</v>
      </c>
      <c r="E1427">
        <v>57</v>
      </c>
    </row>
    <row r="1428" spans="4:5">
      <c r="D1428">
        <v>1416</v>
      </c>
      <c r="E1428">
        <v>10</v>
      </c>
    </row>
    <row r="1429" spans="4:5">
      <c r="D1429">
        <v>1417</v>
      </c>
      <c r="E1429">
        <v>69</v>
      </c>
    </row>
    <row r="1430" spans="4:5">
      <c r="D1430">
        <v>1418</v>
      </c>
      <c r="E1430">
        <v>50</v>
      </c>
    </row>
    <row r="1431" spans="4:5">
      <c r="D1431">
        <v>1419</v>
      </c>
      <c r="E1431">
        <v>64</v>
      </c>
    </row>
    <row r="1432" spans="4:5">
      <c r="D1432">
        <v>1420</v>
      </c>
      <c r="E1432">
        <v>64</v>
      </c>
    </row>
    <row r="1433" spans="4:5">
      <c r="D1433">
        <v>1421</v>
      </c>
      <c r="E1433">
        <v>84</v>
      </c>
    </row>
    <row r="1434" spans="4:5">
      <c r="D1434">
        <v>1422</v>
      </c>
      <c r="E1434">
        <v>8</v>
      </c>
    </row>
    <row r="1435" spans="4:5">
      <c r="D1435">
        <v>1423</v>
      </c>
      <c r="E1435">
        <v>88</v>
      </c>
    </row>
    <row r="1436" spans="4:5">
      <c r="D1436">
        <v>1424</v>
      </c>
      <c r="E1436">
        <v>50</v>
      </c>
    </row>
    <row r="1437" spans="4:5">
      <c r="D1437">
        <v>1425</v>
      </c>
      <c r="E1437">
        <v>23</v>
      </c>
    </row>
    <row r="1438" spans="4:5">
      <c r="D1438">
        <v>1426</v>
      </c>
      <c r="E1438">
        <v>51</v>
      </c>
    </row>
    <row r="1439" spans="4:5">
      <c r="D1439">
        <v>1427</v>
      </c>
      <c r="E1439">
        <v>69</v>
      </c>
    </row>
    <row r="1440" spans="4:5">
      <c r="D1440">
        <v>1428</v>
      </c>
      <c r="E1440">
        <v>54</v>
      </c>
    </row>
    <row r="1441" spans="4:5">
      <c r="D1441">
        <v>1429</v>
      </c>
      <c r="E1441">
        <v>58</v>
      </c>
    </row>
    <row r="1442" spans="4:5">
      <c r="D1442">
        <v>1430</v>
      </c>
      <c r="E1442">
        <v>55</v>
      </c>
    </row>
    <row r="1443" spans="4:5">
      <c r="D1443">
        <v>1431</v>
      </c>
      <c r="E1443">
        <v>30</v>
      </c>
    </row>
    <row r="1444" spans="4:5">
      <c r="D1444">
        <v>1432</v>
      </c>
      <c r="E1444">
        <v>64</v>
      </c>
    </row>
    <row r="1445" spans="4:5">
      <c r="D1445">
        <v>1433</v>
      </c>
      <c r="E1445">
        <v>54</v>
      </c>
    </row>
    <row r="1446" spans="4:5">
      <c r="D1446">
        <v>1434</v>
      </c>
      <c r="E1446">
        <v>64</v>
      </c>
    </row>
    <row r="1447" spans="4:5">
      <c r="D1447">
        <v>1435</v>
      </c>
      <c r="E1447">
        <v>49</v>
      </c>
    </row>
    <row r="1448" spans="4:5">
      <c r="D1448">
        <v>1436</v>
      </c>
      <c r="E1448">
        <v>41</v>
      </c>
    </row>
    <row r="1449" spans="4:5">
      <c r="D1449">
        <v>1437</v>
      </c>
      <c r="E1449">
        <v>30</v>
      </c>
    </row>
    <row r="1450" spans="4:5">
      <c r="D1450">
        <v>1438</v>
      </c>
      <c r="E1450">
        <v>25</v>
      </c>
    </row>
    <row r="1451" spans="4:5">
      <c r="D1451">
        <v>1439</v>
      </c>
      <c r="E1451">
        <v>7</v>
      </c>
    </row>
    <row r="1452" spans="4:5">
      <c r="D1452">
        <v>1440</v>
      </c>
      <c r="E1452">
        <v>84</v>
      </c>
    </row>
    <row r="1453" spans="4:5">
      <c r="D1453">
        <v>1441</v>
      </c>
      <c r="E1453">
        <v>56</v>
      </c>
    </row>
    <row r="1454" spans="4:5">
      <c r="D1454">
        <v>1442</v>
      </c>
      <c r="E1454">
        <v>29</v>
      </c>
    </row>
    <row r="1455" spans="4:5">
      <c r="D1455">
        <v>1443</v>
      </c>
      <c r="E1455">
        <v>54</v>
      </c>
    </row>
    <row r="1456" spans="4:5">
      <c r="D1456">
        <v>1444</v>
      </c>
      <c r="E1456">
        <v>49</v>
      </c>
    </row>
    <row r="1457" spans="4:5">
      <c r="D1457">
        <v>1445</v>
      </c>
      <c r="E1457">
        <v>42</v>
      </c>
    </row>
    <row r="1458" spans="4:5">
      <c r="D1458">
        <v>1446</v>
      </c>
      <c r="E1458">
        <v>49</v>
      </c>
    </row>
    <row r="1459" spans="4:5">
      <c r="D1459">
        <v>1447</v>
      </c>
      <c r="E1459">
        <v>9</v>
      </c>
    </row>
    <row r="1460" spans="4:5">
      <c r="D1460">
        <v>1448</v>
      </c>
      <c r="E1460">
        <v>55</v>
      </c>
    </row>
    <row r="1461" spans="4:5">
      <c r="D1461">
        <v>1449</v>
      </c>
      <c r="E1461">
        <v>33</v>
      </c>
    </row>
    <row r="1462" spans="4:5">
      <c r="D1462">
        <v>1450</v>
      </c>
      <c r="E1462">
        <v>27</v>
      </c>
    </row>
    <row r="1463" spans="4:5">
      <c r="D1463">
        <v>1451</v>
      </c>
      <c r="E1463">
        <v>36</v>
      </c>
    </row>
    <row r="1464" spans="4:5">
      <c r="D1464">
        <v>1452</v>
      </c>
      <c r="E1464">
        <v>75</v>
      </c>
    </row>
    <row r="1465" spans="4:5">
      <c r="D1465">
        <v>1453</v>
      </c>
      <c r="E1465">
        <v>53</v>
      </c>
    </row>
    <row r="1466" spans="4:5">
      <c r="D1466">
        <v>1454</v>
      </c>
      <c r="E1466">
        <v>30</v>
      </c>
    </row>
    <row r="1467" spans="4:5">
      <c r="D1467">
        <v>1455</v>
      </c>
      <c r="E1467">
        <v>68</v>
      </c>
    </row>
    <row r="1468" spans="4:5">
      <c r="D1468">
        <v>1456</v>
      </c>
      <c r="E1468">
        <v>75</v>
      </c>
    </row>
    <row r="1469" spans="4:5">
      <c r="D1469">
        <v>1457</v>
      </c>
      <c r="E1469">
        <v>47</v>
      </c>
    </row>
    <row r="1470" spans="4:5">
      <c r="D1470">
        <v>1458</v>
      </c>
      <c r="E1470">
        <v>51</v>
      </c>
    </row>
    <row r="1471" spans="4:5">
      <c r="D1471">
        <v>1459</v>
      </c>
      <c r="E1471">
        <v>39</v>
      </c>
    </row>
    <row r="1472" spans="4:5">
      <c r="D1472">
        <v>1460</v>
      </c>
      <c r="E1472">
        <v>0</v>
      </c>
    </row>
    <row r="1473" spans="4:5">
      <c r="D1473">
        <v>1461</v>
      </c>
      <c r="E1473">
        <v>84</v>
      </c>
    </row>
    <row r="1474" spans="4:5">
      <c r="D1474">
        <v>1462</v>
      </c>
      <c r="E1474">
        <v>10</v>
      </c>
    </row>
    <row r="1475" spans="4:5">
      <c r="D1475">
        <v>1463</v>
      </c>
      <c r="E1475">
        <v>11</v>
      </c>
    </row>
    <row r="1476" spans="4:5">
      <c r="D1476">
        <v>1464</v>
      </c>
      <c r="E1476">
        <v>65</v>
      </c>
    </row>
    <row r="1477" spans="4:5">
      <c r="D1477">
        <v>1465</v>
      </c>
      <c r="E1477">
        <v>11</v>
      </c>
    </row>
    <row r="1478" spans="4:5">
      <c r="D1478">
        <v>1466</v>
      </c>
      <c r="E1478">
        <v>9</v>
      </c>
    </row>
    <row r="1479" spans="4:5">
      <c r="D1479">
        <v>1467</v>
      </c>
      <c r="E1479">
        <v>35</v>
      </c>
    </row>
    <row r="1480" spans="4:5">
      <c r="D1480">
        <v>1468</v>
      </c>
      <c r="E1480">
        <v>20</v>
      </c>
    </row>
    <row r="1481" spans="4:5">
      <c r="D1481">
        <v>1469</v>
      </c>
      <c r="E1481">
        <v>34</v>
      </c>
    </row>
    <row r="1482" spans="4:5">
      <c r="D1482">
        <v>1470</v>
      </c>
      <c r="E1482">
        <v>38</v>
      </c>
    </row>
    <row r="1483" spans="4:5">
      <c r="D1483">
        <v>1471</v>
      </c>
      <c r="E1483">
        <v>1</v>
      </c>
    </row>
    <row r="1484" spans="4:5">
      <c r="D1484">
        <v>1472</v>
      </c>
      <c r="E1484">
        <v>49</v>
      </c>
    </row>
    <row r="1485" spans="4:5">
      <c r="D1485">
        <v>1473</v>
      </c>
      <c r="E1485">
        <v>18</v>
      </c>
    </row>
    <row r="1486" spans="4:5">
      <c r="D1486">
        <v>1474</v>
      </c>
      <c r="E1486">
        <v>7</v>
      </c>
    </row>
    <row r="1487" spans="4:5">
      <c r="D1487">
        <v>1475</v>
      </c>
      <c r="E1487">
        <v>79</v>
      </c>
    </row>
    <row r="1488" spans="4:5">
      <c r="D1488">
        <v>1476</v>
      </c>
      <c r="E1488">
        <v>20</v>
      </c>
    </row>
    <row r="1489" spans="4:5">
      <c r="D1489">
        <v>1477</v>
      </c>
      <c r="E1489">
        <v>65</v>
      </c>
    </row>
    <row r="1490" spans="4:5">
      <c r="D1490">
        <v>1478</v>
      </c>
      <c r="E1490">
        <v>38</v>
      </c>
    </row>
    <row r="1491" spans="4:5">
      <c r="D1491">
        <v>1479</v>
      </c>
      <c r="E1491">
        <v>5</v>
      </c>
    </row>
    <row r="1492" spans="4:5">
      <c r="D1492">
        <v>1480</v>
      </c>
      <c r="E1492">
        <v>62</v>
      </c>
    </row>
    <row r="1493" spans="4:5">
      <c r="D1493">
        <v>1481</v>
      </c>
      <c r="E1493">
        <v>26</v>
      </c>
    </row>
    <row r="1494" spans="4:5">
      <c r="D1494">
        <v>1482</v>
      </c>
      <c r="E1494">
        <v>29</v>
      </c>
    </row>
    <row r="1495" spans="4:5">
      <c r="D1495">
        <v>1483</v>
      </c>
      <c r="E1495">
        <v>2</v>
      </c>
    </row>
    <row r="1496" spans="4:5">
      <c r="D1496">
        <v>1484</v>
      </c>
      <c r="E1496">
        <v>76</v>
      </c>
    </row>
    <row r="1497" spans="4:5">
      <c r="D1497">
        <v>1485</v>
      </c>
      <c r="E1497">
        <v>63</v>
      </c>
    </row>
    <row r="1498" spans="4:5">
      <c r="D1498">
        <v>1486</v>
      </c>
      <c r="E1498">
        <v>8</v>
      </c>
    </row>
    <row r="1499" spans="4:5">
      <c r="D1499">
        <v>1487</v>
      </c>
      <c r="E1499">
        <v>44</v>
      </c>
    </row>
    <row r="1500" spans="4:5">
      <c r="D1500">
        <v>1488</v>
      </c>
      <c r="E1500">
        <v>73</v>
      </c>
    </row>
    <row r="1501" spans="4:5">
      <c r="D1501">
        <v>1489</v>
      </c>
      <c r="E1501">
        <v>61</v>
      </c>
    </row>
    <row r="1502" spans="4:5">
      <c r="D1502">
        <v>1490</v>
      </c>
      <c r="E1502">
        <v>23</v>
      </c>
    </row>
    <row r="1503" spans="4:5">
      <c r="D1503">
        <v>1491</v>
      </c>
      <c r="E1503">
        <v>61</v>
      </c>
    </row>
    <row r="1504" spans="4:5">
      <c r="D1504">
        <v>1492</v>
      </c>
      <c r="E1504">
        <v>66</v>
      </c>
    </row>
    <row r="1505" spans="4:5">
      <c r="D1505">
        <v>1493</v>
      </c>
      <c r="E1505">
        <v>86</v>
      </c>
    </row>
    <row r="1506" spans="4:5">
      <c r="D1506">
        <v>1494</v>
      </c>
      <c r="E1506">
        <v>60</v>
      </c>
    </row>
    <row r="1507" spans="4:5">
      <c r="D1507">
        <v>1495</v>
      </c>
      <c r="E1507">
        <v>63</v>
      </c>
    </row>
    <row r="1508" spans="4:5">
      <c r="D1508">
        <v>1496</v>
      </c>
      <c r="E1508">
        <v>18</v>
      </c>
    </row>
    <row r="1509" spans="4:5">
      <c r="D1509">
        <v>1497</v>
      </c>
      <c r="E1509">
        <v>8</v>
      </c>
    </row>
    <row r="1510" spans="4:5">
      <c r="D1510">
        <v>1498</v>
      </c>
      <c r="E1510">
        <v>1</v>
      </c>
    </row>
    <row r="1511" spans="4:5">
      <c r="D1511">
        <v>1499</v>
      </c>
      <c r="E1511">
        <v>27</v>
      </c>
    </row>
    <row r="1512" spans="4:5">
      <c r="D1512">
        <v>1500</v>
      </c>
      <c r="E1512">
        <v>83</v>
      </c>
    </row>
    <row r="1513" spans="4:5">
      <c r="D1513">
        <v>1501</v>
      </c>
      <c r="E1513">
        <v>66</v>
      </c>
    </row>
    <row r="1514" spans="4:5">
      <c r="D1514">
        <v>1502</v>
      </c>
      <c r="E1514">
        <v>87</v>
      </c>
    </row>
    <row r="1515" spans="4:5">
      <c r="D1515">
        <v>1503</v>
      </c>
      <c r="E1515">
        <v>84</v>
      </c>
    </row>
    <row r="1516" spans="4:5">
      <c r="D1516">
        <v>1504</v>
      </c>
      <c r="E1516">
        <v>51</v>
      </c>
    </row>
    <row r="1517" spans="4:5">
      <c r="D1517">
        <v>1505</v>
      </c>
      <c r="E1517">
        <v>8</v>
      </c>
    </row>
    <row r="1518" spans="4:5">
      <c r="D1518">
        <v>1506</v>
      </c>
      <c r="E1518">
        <v>43</v>
      </c>
    </row>
    <row r="1519" spans="4:5">
      <c r="D1519">
        <v>1507</v>
      </c>
      <c r="E1519">
        <v>41</v>
      </c>
    </row>
    <row r="1520" spans="4:5">
      <c r="D1520">
        <v>1508</v>
      </c>
      <c r="E1520">
        <v>47</v>
      </c>
    </row>
    <row r="1521" spans="4:5">
      <c r="D1521">
        <v>1509</v>
      </c>
      <c r="E1521">
        <v>63</v>
      </c>
    </row>
    <row r="1522" spans="4:5">
      <c r="D1522">
        <v>1510</v>
      </c>
      <c r="E1522">
        <v>3</v>
      </c>
    </row>
    <row r="1523" spans="4:5">
      <c r="D1523">
        <v>1511</v>
      </c>
      <c r="E1523">
        <v>46</v>
      </c>
    </row>
    <row r="1524" spans="4:5">
      <c r="D1524">
        <v>1512</v>
      </c>
      <c r="E1524">
        <v>76</v>
      </c>
    </row>
    <row r="1525" spans="4:5">
      <c r="D1525">
        <v>1513</v>
      </c>
      <c r="E1525">
        <v>58</v>
      </c>
    </row>
    <row r="1526" spans="4:5">
      <c r="D1526">
        <v>1514</v>
      </c>
      <c r="E1526">
        <v>90</v>
      </c>
    </row>
    <row r="1527" spans="4:5">
      <c r="D1527">
        <v>1515</v>
      </c>
      <c r="E1527">
        <v>51</v>
      </c>
    </row>
    <row r="1528" spans="4:5">
      <c r="D1528">
        <v>1516</v>
      </c>
      <c r="E1528">
        <v>13</v>
      </c>
    </row>
    <row r="1529" spans="4:5">
      <c r="D1529">
        <v>1517</v>
      </c>
      <c r="E1529">
        <v>33</v>
      </c>
    </row>
    <row r="1530" spans="4:5">
      <c r="D1530">
        <v>1518</v>
      </c>
      <c r="E1530">
        <v>73</v>
      </c>
    </row>
    <row r="1531" spans="4:5">
      <c r="D1531">
        <v>1519</v>
      </c>
      <c r="E1531">
        <v>57</v>
      </c>
    </row>
    <row r="1532" spans="4:5">
      <c r="D1532">
        <v>1520</v>
      </c>
      <c r="E1532">
        <v>5</v>
      </c>
    </row>
    <row r="1533" spans="4:5">
      <c r="D1533">
        <v>1521</v>
      </c>
      <c r="E1533">
        <v>0</v>
      </c>
    </row>
    <row r="1534" spans="4:5">
      <c r="D1534">
        <v>1522</v>
      </c>
      <c r="E1534">
        <v>37</v>
      </c>
    </row>
    <row r="1535" spans="4:5">
      <c r="D1535">
        <v>1523</v>
      </c>
      <c r="E1535">
        <v>16</v>
      </c>
    </row>
    <row r="1536" spans="4:5">
      <c r="D1536">
        <v>1524</v>
      </c>
      <c r="E1536">
        <v>44</v>
      </c>
    </row>
    <row r="1537" spans="4:5">
      <c r="D1537">
        <v>1525</v>
      </c>
      <c r="E1537">
        <v>24</v>
      </c>
    </row>
    <row r="1538" spans="4:5">
      <c r="D1538">
        <v>1526</v>
      </c>
      <c r="E1538">
        <v>26</v>
      </c>
    </row>
    <row r="1539" spans="4:5">
      <c r="D1539">
        <v>1527</v>
      </c>
      <c r="E1539">
        <v>82</v>
      </c>
    </row>
    <row r="1540" spans="4:5">
      <c r="D1540">
        <v>1528</v>
      </c>
      <c r="E1540">
        <v>23</v>
      </c>
    </row>
    <row r="1541" spans="4:5">
      <c r="D1541">
        <v>1529</v>
      </c>
      <c r="E1541">
        <v>5</v>
      </c>
    </row>
    <row r="1542" spans="4:5">
      <c r="D1542">
        <v>1530</v>
      </c>
      <c r="E1542">
        <v>44</v>
      </c>
    </row>
    <row r="1543" spans="4:5">
      <c r="D1543">
        <v>1531</v>
      </c>
      <c r="E1543">
        <v>55</v>
      </c>
    </row>
    <row r="1544" spans="4:5">
      <c r="D1544">
        <v>1532</v>
      </c>
      <c r="E1544">
        <v>69</v>
      </c>
    </row>
    <row r="1545" spans="4:5">
      <c r="D1545">
        <v>1533</v>
      </c>
      <c r="E1545">
        <v>15</v>
      </c>
    </row>
    <row r="1546" spans="4:5">
      <c r="D1546">
        <v>1534</v>
      </c>
      <c r="E1546">
        <v>37</v>
      </c>
    </row>
    <row r="1547" spans="4:5">
      <c r="D1547">
        <v>1535</v>
      </c>
      <c r="E1547">
        <v>28</v>
      </c>
    </row>
    <row r="1548" spans="4:5">
      <c r="D1548">
        <v>1536</v>
      </c>
      <c r="E1548">
        <v>74</v>
      </c>
    </row>
    <row r="1549" spans="4:5">
      <c r="D1549">
        <v>1537</v>
      </c>
      <c r="E1549">
        <v>4</v>
      </c>
    </row>
    <row r="1550" spans="4:5">
      <c r="D1550">
        <v>1538</v>
      </c>
      <c r="E1550">
        <v>11</v>
      </c>
    </row>
    <row r="1551" spans="4:5">
      <c r="D1551">
        <v>1539</v>
      </c>
      <c r="E1551">
        <v>47</v>
      </c>
    </row>
    <row r="1552" spans="4:5">
      <c r="D1552">
        <v>1540</v>
      </c>
      <c r="E1552">
        <v>0</v>
      </c>
    </row>
    <row r="1553" spans="4:5">
      <c r="D1553">
        <v>1541</v>
      </c>
      <c r="E1553">
        <v>72</v>
      </c>
    </row>
    <row r="1554" spans="4:5">
      <c r="D1554">
        <v>1542</v>
      </c>
      <c r="E1554">
        <v>49</v>
      </c>
    </row>
    <row r="1555" spans="4:5">
      <c r="D1555">
        <v>1543</v>
      </c>
      <c r="E1555">
        <v>68</v>
      </c>
    </row>
    <row r="1556" spans="4:5">
      <c r="D1556">
        <v>1544</v>
      </c>
      <c r="E1556">
        <v>10</v>
      </c>
    </row>
    <row r="1557" spans="4:5">
      <c r="D1557">
        <v>1545</v>
      </c>
      <c r="E1557">
        <v>5</v>
      </c>
    </row>
    <row r="1558" spans="4:5">
      <c r="D1558">
        <v>1546</v>
      </c>
      <c r="E1558">
        <v>0</v>
      </c>
    </row>
    <row r="1559" spans="4:5">
      <c r="D1559">
        <v>1547</v>
      </c>
      <c r="E1559">
        <v>50</v>
      </c>
    </row>
    <row r="1560" spans="4:5">
      <c r="D1560">
        <v>1548</v>
      </c>
      <c r="E1560">
        <v>29</v>
      </c>
    </row>
    <row r="1561" spans="4:5">
      <c r="D1561">
        <v>1549</v>
      </c>
      <c r="E1561">
        <v>44</v>
      </c>
    </row>
    <row r="1562" spans="4:5">
      <c r="D1562">
        <v>1550</v>
      </c>
      <c r="E1562">
        <v>41</v>
      </c>
    </row>
    <row r="1563" spans="4:5">
      <c r="D1563">
        <v>1551</v>
      </c>
      <c r="E1563">
        <v>18</v>
      </c>
    </row>
    <row r="1564" spans="4:5">
      <c r="D1564">
        <v>1552</v>
      </c>
      <c r="E1564">
        <v>35</v>
      </c>
    </row>
    <row r="1565" spans="4:5">
      <c r="D1565">
        <v>1553</v>
      </c>
      <c r="E1565">
        <v>33</v>
      </c>
    </row>
    <row r="1566" spans="4:5">
      <c r="D1566">
        <v>1554</v>
      </c>
      <c r="E1566">
        <v>73</v>
      </c>
    </row>
    <row r="1567" spans="4:5">
      <c r="D1567">
        <v>1555</v>
      </c>
      <c r="E1567">
        <v>1</v>
      </c>
    </row>
    <row r="1568" spans="4:5">
      <c r="D1568">
        <v>1556</v>
      </c>
      <c r="E1568">
        <v>39</v>
      </c>
    </row>
    <row r="1569" spans="4:5">
      <c r="D1569">
        <v>1557</v>
      </c>
      <c r="E1569">
        <v>25</v>
      </c>
    </row>
    <row r="1570" spans="4:5">
      <c r="D1570">
        <v>1558</v>
      </c>
      <c r="E1570">
        <v>50</v>
      </c>
    </row>
    <row r="1571" spans="4:5">
      <c r="D1571">
        <v>1559</v>
      </c>
      <c r="E1571">
        <v>29</v>
      </c>
    </row>
    <row r="1572" spans="4:5">
      <c r="D1572">
        <v>1560</v>
      </c>
      <c r="E1572">
        <v>59</v>
      </c>
    </row>
    <row r="1573" spans="4:5">
      <c r="D1573">
        <v>1561</v>
      </c>
      <c r="E1573">
        <v>39</v>
      </c>
    </row>
    <row r="1574" spans="4:5">
      <c r="D1574">
        <v>1562</v>
      </c>
      <c r="E1574">
        <v>5</v>
      </c>
    </row>
    <row r="1575" spans="4:5">
      <c r="D1575">
        <v>1563</v>
      </c>
      <c r="E1575">
        <v>70</v>
      </c>
    </row>
    <row r="1576" spans="4:5">
      <c r="D1576">
        <v>1564</v>
      </c>
      <c r="E1576">
        <v>3</v>
      </c>
    </row>
    <row r="1577" spans="4:5">
      <c r="D1577">
        <v>1565</v>
      </c>
      <c r="E1577">
        <v>26</v>
      </c>
    </row>
    <row r="1578" spans="4:5">
      <c r="D1578">
        <v>1566</v>
      </c>
      <c r="E1578">
        <v>39</v>
      </c>
    </row>
    <row r="1579" spans="4:5">
      <c r="D1579">
        <v>1567</v>
      </c>
      <c r="E1579">
        <v>4</v>
      </c>
    </row>
    <row r="1580" spans="4:5">
      <c r="D1580">
        <v>1568</v>
      </c>
      <c r="E1580">
        <v>7</v>
      </c>
    </row>
    <row r="1581" spans="4:5">
      <c r="D1581">
        <v>1569</v>
      </c>
      <c r="E1581">
        <v>43</v>
      </c>
    </row>
    <row r="1582" spans="4:5">
      <c r="D1582">
        <v>1570</v>
      </c>
      <c r="E1582">
        <v>88</v>
      </c>
    </row>
    <row r="1583" spans="4:5">
      <c r="D1583">
        <v>1571</v>
      </c>
      <c r="E1583">
        <v>20</v>
      </c>
    </row>
    <row r="1584" spans="4:5">
      <c r="D1584">
        <v>1572</v>
      </c>
      <c r="E1584">
        <v>38</v>
      </c>
    </row>
    <row r="1585" spans="4:5">
      <c r="D1585">
        <v>1573</v>
      </c>
      <c r="E1585">
        <v>72</v>
      </c>
    </row>
    <row r="1586" spans="4:5">
      <c r="D1586">
        <v>1574</v>
      </c>
      <c r="E1586">
        <v>42</v>
      </c>
    </row>
    <row r="1587" spans="4:5">
      <c r="D1587">
        <v>1575</v>
      </c>
      <c r="E1587">
        <v>46</v>
      </c>
    </row>
    <row r="1588" spans="4:5">
      <c r="D1588">
        <v>1576</v>
      </c>
      <c r="E1588">
        <v>32</v>
      </c>
    </row>
    <row r="1589" spans="4:5">
      <c r="D1589">
        <v>1577</v>
      </c>
      <c r="E1589">
        <v>49</v>
      </c>
    </row>
    <row r="1590" spans="4:5">
      <c r="D1590">
        <v>1578</v>
      </c>
      <c r="E1590">
        <v>25</v>
      </c>
    </row>
    <row r="1591" spans="4:5">
      <c r="D1591">
        <v>1579</v>
      </c>
      <c r="E1591">
        <v>33</v>
      </c>
    </row>
    <row r="1592" spans="4:5">
      <c r="D1592">
        <v>1580</v>
      </c>
      <c r="E1592">
        <v>64</v>
      </c>
    </row>
    <row r="1593" spans="4:5">
      <c r="D1593">
        <v>1581</v>
      </c>
      <c r="E1593">
        <v>46</v>
      </c>
    </row>
    <row r="1594" spans="4:5">
      <c r="D1594">
        <v>1582</v>
      </c>
      <c r="E1594">
        <v>74</v>
      </c>
    </row>
    <row r="1595" spans="4:5">
      <c r="D1595">
        <v>1583</v>
      </c>
      <c r="E1595">
        <v>22</v>
      </c>
    </row>
    <row r="1596" spans="4:5">
      <c r="D1596">
        <v>1584</v>
      </c>
      <c r="E1596">
        <v>46</v>
      </c>
    </row>
    <row r="1597" spans="4:5">
      <c r="D1597">
        <v>1585</v>
      </c>
      <c r="E1597">
        <v>46</v>
      </c>
    </row>
    <row r="1598" spans="4:5">
      <c r="D1598">
        <v>1586</v>
      </c>
      <c r="E1598">
        <v>76</v>
      </c>
    </row>
    <row r="1599" spans="4:5">
      <c r="D1599">
        <v>1587</v>
      </c>
      <c r="E1599">
        <v>85</v>
      </c>
    </row>
    <row r="1600" spans="4:5">
      <c r="D1600">
        <v>1588</v>
      </c>
      <c r="E1600">
        <v>5</v>
      </c>
    </row>
    <row r="1601" spans="4:5">
      <c r="D1601">
        <v>1589</v>
      </c>
      <c r="E1601">
        <v>31</v>
      </c>
    </row>
    <row r="1602" spans="4:5">
      <c r="D1602">
        <v>1590</v>
      </c>
      <c r="E1602">
        <v>59</v>
      </c>
    </row>
    <row r="1603" spans="4:5">
      <c r="D1603">
        <v>1591</v>
      </c>
      <c r="E1603">
        <v>26</v>
      </c>
    </row>
    <row r="1604" spans="4:5">
      <c r="D1604">
        <v>1592</v>
      </c>
      <c r="E1604">
        <v>23</v>
      </c>
    </row>
    <row r="1605" spans="4:5">
      <c r="D1605">
        <v>1593</v>
      </c>
      <c r="E1605">
        <v>55</v>
      </c>
    </row>
    <row r="1606" spans="4:5">
      <c r="D1606">
        <v>1594</v>
      </c>
      <c r="E1606">
        <v>59</v>
      </c>
    </row>
    <row r="1607" spans="4:5">
      <c r="D1607">
        <v>1595</v>
      </c>
      <c r="E1607">
        <v>1</v>
      </c>
    </row>
    <row r="1608" spans="4:5">
      <c r="D1608">
        <v>1596</v>
      </c>
      <c r="E1608">
        <v>24</v>
      </c>
    </row>
    <row r="1609" spans="4:5">
      <c r="D1609">
        <v>1597</v>
      </c>
      <c r="E1609">
        <v>64</v>
      </c>
    </row>
    <row r="1610" spans="4:5">
      <c r="D1610">
        <v>1598</v>
      </c>
      <c r="E1610">
        <v>3</v>
      </c>
    </row>
    <row r="1611" spans="4:5">
      <c r="D1611">
        <v>1599</v>
      </c>
      <c r="E1611">
        <v>22</v>
      </c>
    </row>
    <row r="1612" spans="4:5">
      <c r="D1612">
        <v>1600</v>
      </c>
      <c r="E1612">
        <v>58</v>
      </c>
    </row>
    <row r="1613" spans="4:5">
      <c r="D1613">
        <v>1601</v>
      </c>
      <c r="E1613">
        <v>16</v>
      </c>
    </row>
    <row r="1614" spans="4:5">
      <c r="D1614">
        <v>1602</v>
      </c>
      <c r="E1614">
        <v>29</v>
      </c>
    </row>
    <row r="1615" spans="4:5">
      <c r="D1615">
        <v>1603</v>
      </c>
      <c r="E1615">
        <v>35</v>
      </c>
    </row>
    <row r="1616" spans="4:5">
      <c r="D1616">
        <v>1604</v>
      </c>
      <c r="E1616">
        <v>64</v>
      </c>
    </row>
    <row r="1617" spans="4:5">
      <c r="D1617">
        <v>1605</v>
      </c>
      <c r="E1617">
        <v>60</v>
      </c>
    </row>
    <row r="1618" spans="4:5">
      <c r="D1618">
        <v>1606</v>
      </c>
      <c r="E1618">
        <v>3</v>
      </c>
    </row>
    <row r="1619" spans="4:5">
      <c r="D1619">
        <v>1607</v>
      </c>
      <c r="E1619">
        <v>68</v>
      </c>
    </row>
    <row r="1620" spans="4:5">
      <c r="D1620">
        <v>1608</v>
      </c>
      <c r="E1620">
        <v>63</v>
      </c>
    </row>
    <row r="1621" spans="4:5">
      <c r="D1621">
        <v>1609</v>
      </c>
      <c r="E1621">
        <v>45</v>
      </c>
    </row>
    <row r="1622" spans="4:5">
      <c r="D1622">
        <v>1610</v>
      </c>
      <c r="E1622">
        <v>18</v>
      </c>
    </row>
    <row r="1623" spans="4:5">
      <c r="D1623">
        <v>1611</v>
      </c>
      <c r="E1623">
        <v>7</v>
      </c>
    </row>
    <row r="1624" spans="4:5">
      <c r="D1624">
        <v>1612</v>
      </c>
      <c r="E1624">
        <v>21</v>
      </c>
    </row>
    <row r="1625" spans="4:5">
      <c r="D1625">
        <v>1613</v>
      </c>
      <c r="E1625">
        <v>32</v>
      </c>
    </row>
    <row r="1626" spans="4:5">
      <c r="D1626">
        <v>1614</v>
      </c>
      <c r="E1626">
        <v>81</v>
      </c>
    </row>
    <row r="1627" spans="4:5">
      <c r="D1627">
        <v>1615</v>
      </c>
      <c r="E1627">
        <v>5</v>
      </c>
    </row>
    <row r="1628" spans="4:5">
      <c r="D1628">
        <v>1616</v>
      </c>
      <c r="E1628">
        <v>11</v>
      </c>
    </row>
    <row r="1629" spans="4:5">
      <c r="D1629">
        <v>1617</v>
      </c>
      <c r="E1629">
        <v>39</v>
      </c>
    </row>
    <row r="1630" spans="4:5">
      <c r="D1630">
        <v>1618</v>
      </c>
      <c r="E1630">
        <v>25</v>
      </c>
    </row>
    <row r="1631" spans="4:5">
      <c r="D1631">
        <v>1619</v>
      </c>
      <c r="E1631">
        <v>34</v>
      </c>
    </row>
    <row r="1632" spans="4:5">
      <c r="D1632">
        <v>1620</v>
      </c>
      <c r="E1632">
        <v>31</v>
      </c>
    </row>
    <row r="1633" spans="4:5">
      <c r="D1633">
        <v>1621</v>
      </c>
      <c r="E1633">
        <v>11</v>
      </c>
    </row>
    <row r="1634" spans="4:5">
      <c r="D1634">
        <v>1622</v>
      </c>
      <c r="E1634">
        <v>24</v>
      </c>
    </row>
    <row r="1635" spans="4:5">
      <c r="D1635">
        <v>1623</v>
      </c>
      <c r="E1635">
        <v>41</v>
      </c>
    </row>
    <row r="1636" spans="4:5">
      <c r="D1636">
        <v>1624</v>
      </c>
      <c r="E1636">
        <v>83</v>
      </c>
    </row>
    <row r="1637" spans="4:5">
      <c r="D1637">
        <v>1625</v>
      </c>
      <c r="E1637">
        <v>35</v>
      </c>
    </row>
    <row r="1638" spans="4:5">
      <c r="D1638">
        <v>1626</v>
      </c>
      <c r="E1638">
        <v>11</v>
      </c>
    </row>
    <row r="1639" spans="4:5">
      <c r="D1639">
        <v>1627</v>
      </c>
      <c r="E1639">
        <v>4</v>
      </c>
    </row>
    <row r="1640" spans="4:5">
      <c r="D1640">
        <v>1628</v>
      </c>
      <c r="E1640">
        <v>13</v>
      </c>
    </row>
    <row r="1641" spans="4:5">
      <c r="D1641">
        <v>1629</v>
      </c>
      <c r="E1641">
        <v>45</v>
      </c>
    </row>
    <row r="1642" spans="4:5">
      <c r="D1642">
        <v>1630</v>
      </c>
      <c r="E1642">
        <v>21</v>
      </c>
    </row>
    <row r="1643" spans="4:5">
      <c r="D1643">
        <v>1631</v>
      </c>
      <c r="E1643">
        <v>70</v>
      </c>
    </row>
    <row r="1644" spans="4:5">
      <c r="D1644">
        <v>1632</v>
      </c>
      <c r="E1644">
        <v>50</v>
      </c>
    </row>
    <row r="1645" spans="4:5">
      <c r="D1645">
        <v>1633</v>
      </c>
      <c r="E1645">
        <v>46</v>
      </c>
    </row>
    <row r="1646" spans="4:5">
      <c r="D1646">
        <v>1634</v>
      </c>
      <c r="E1646">
        <v>76</v>
      </c>
    </row>
    <row r="1647" spans="4:5">
      <c r="D1647">
        <v>1635</v>
      </c>
      <c r="E1647">
        <v>22</v>
      </c>
    </row>
    <row r="1648" spans="4:5">
      <c r="D1648">
        <v>1636</v>
      </c>
      <c r="E1648">
        <v>34</v>
      </c>
    </row>
    <row r="1649" spans="4:5">
      <c r="D1649">
        <v>1637</v>
      </c>
      <c r="E1649">
        <v>2</v>
      </c>
    </row>
    <row r="1650" spans="4:5">
      <c r="D1650">
        <v>1638</v>
      </c>
      <c r="E1650">
        <v>53</v>
      </c>
    </row>
    <row r="1651" spans="4:5">
      <c r="D1651">
        <v>1639</v>
      </c>
      <c r="E1651">
        <v>6</v>
      </c>
    </row>
    <row r="1652" spans="4:5">
      <c r="D1652">
        <v>1640</v>
      </c>
      <c r="E1652">
        <v>52</v>
      </c>
    </row>
    <row r="1653" spans="4:5">
      <c r="D1653">
        <v>1641</v>
      </c>
      <c r="E1653">
        <v>39</v>
      </c>
    </row>
    <row r="1654" spans="4:5">
      <c r="D1654">
        <v>1642</v>
      </c>
      <c r="E1654">
        <v>56</v>
      </c>
    </row>
    <row r="1655" spans="4:5">
      <c r="D1655">
        <v>1643</v>
      </c>
      <c r="E1655">
        <v>22</v>
      </c>
    </row>
    <row r="1656" spans="4:5">
      <c r="D1656">
        <v>1644</v>
      </c>
      <c r="E1656">
        <v>53</v>
      </c>
    </row>
    <row r="1657" spans="4:5">
      <c r="D1657">
        <v>1645</v>
      </c>
      <c r="E1657">
        <v>62</v>
      </c>
    </row>
    <row r="1658" spans="4:5">
      <c r="D1658">
        <v>1646</v>
      </c>
      <c r="E1658">
        <v>49</v>
      </c>
    </row>
    <row r="1659" spans="4:5">
      <c r="D1659">
        <v>1647</v>
      </c>
      <c r="E1659">
        <v>51</v>
      </c>
    </row>
    <row r="1660" spans="4:5">
      <c r="D1660">
        <v>1648</v>
      </c>
      <c r="E1660">
        <v>79</v>
      </c>
    </row>
    <row r="1661" spans="4:5">
      <c r="D1661">
        <v>1649</v>
      </c>
      <c r="E1661">
        <v>15</v>
      </c>
    </row>
    <row r="1662" spans="4:5">
      <c r="D1662">
        <v>1650</v>
      </c>
      <c r="E1662">
        <v>32</v>
      </c>
    </row>
    <row r="1663" spans="4:5">
      <c r="D1663">
        <v>1651</v>
      </c>
      <c r="E1663">
        <v>45</v>
      </c>
    </row>
    <row r="1664" spans="4:5">
      <c r="D1664">
        <v>1652</v>
      </c>
      <c r="E1664">
        <v>85</v>
      </c>
    </row>
    <row r="1665" spans="4:5">
      <c r="D1665">
        <v>1653</v>
      </c>
      <c r="E1665">
        <v>27</v>
      </c>
    </row>
    <row r="1666" spans="4:5">
      <c r="D1666">
        <v>1654</v>
      </c>
      <c r="E1666">
        <v>43</v>
      </c>
    </row>
    <row r="1667" spans="4:5">
      <c r="D1667">
        <v>1655</v>
      </c>
      <c r="E1667">
        <v>16</v>
      </c>
    </row>
    <row r="1668" spans="4:5">
      <c r="D1668">
        <v>1656</v>
      </c>
      <c r="E1668">
        <v>67</v>
      </c>
    </row>
    <row r="1669" spans="4:5">
      <c r="D1669">
        <v>1657</v>
      </c>
      <c r="E1669">
        <v>42</v>
      </c>
    </row>
    <row r="1670" spans="4:5">
      <c r="D1670">
        <v>1658</v>
      </c>
      <c r="E1670">
        <v>24</v>
      </c>
    </row>
    <row r="1671" spans="4:5">
      <c r="D1671">
        <v>1659</v>
      </c>
      <c r="E1671">
        <v>26</v>
      </c>
    </row>
    <row r="1672" spans="4:5">
      <c r="D1672">
        <v>1660</v>
      </c>
      <c r="E1672">
        <v>58</v>
      </c>
    </row>
    <row r="1673" spans="4:5">
      <c r="D1673">
        <v>1661</v>
      </c>
      <c r="E1673">
        <v>47</v>
      </c>
    </row>
    <row r="1674" spans="4:5">
      <c r="D1674">
        <v>1662</v>
      </c>
      <c r="E1674">
        <v>38</v>
      </c>
    </row>
    <row r="1675" spans="4:5">
      <c r="D1675">
        <v>1663</v>
      </c>
      <c r="E1675">
        <v>51</v>
      </c>
    </row>
    <row r="1676" spans="4:5">
      <c r="D1676">
        <v>1664</v>
      </c>
      <c r="E1676">
        <v>54</v>
      </c>
    </row>
    <row r="1677" spans="4:5">
      <c r="D1677">
        <v>1665</v>
      </c>
      <c r="E1677">
        <v>77</v>
      </c>
    </row>
    <row r="1678" spans="4:5">
      <c r="D1678">
        <v>1666</v>
      </c>
      <c r="E1678">
        <v>79</v>
      </c>
    </row>
    <row r="1679" spans="4:5">
      <c r="D1679">
        <v>1667</v>
      </c>
      <c r="E1679">
        <v>2</v>
      </c>
    </row>
    <row r="1680" spans="4:5">
      <c r="D1680">
        <v>1668</v>
      </c>
      <c r="E1680">
        <v>40</v>
      </c>
    </row>
    <row r="1681" spans="4:5">
      <c r="D1681">
        <v>1669</v>
      </c>
      <c r="E1681">
        <v>23</v>
      </c>
    </row>
    <row r="1682" spans="4:5">
      <c r="D1682">
        <v>1670</v>
      </c>
      <c r="E1682">
        <v>42</v>
      </c>
    </row>
    <row r="1683" spans="4:5">
      <c r="D1683">
        <v>1671</v>
      </c>
      <c r="E1683">
        <v>54</v>
      </c>
    </row>
    <row r="1684" spans="4:5">
      <c r="D1684">
        <v>1672</v>
      </c>
      <c r="E1684">
        <v>21</v>
      </c>
    </row>
    <row r="1685" spans="4:5">
      <c r="D1685">
        <v>1673</v>
      </c>
      <c r="E1685">
        <v>12</v>
      </c>
    </row>
    <row r="1686" spans="4:5">
      <c r="D1686">
        <v>1674</v>
      </c>
      <c r="E1686">
        <v>89</v>
      </c>
    </row>
    <row r="1687" spans="4:5">
      <c r="D1687">
        <v>1675</v>
      </c>
      <c r="E1687">
        <v>7</v>
      </c>
    </row>
    <row r="1688" spans="4:5">
      <c r="D1688">
        <v>1676</v>
      </c>
      <c r="E1688">
        <v>13</v>
      </c>
    </row>
    <row r="1689" spans="4:5">
      <c r="D1689">
        <v>1677</v>
      </c>
      <c r="E1689">
        <v>19</v>
      </c>
    </row>
    <row r="1690" spans="4:5">
      <c r="D1690">
        <v>1678</v>
      </c>
      <c r="E1690">
        <v>38</v>
      </c>
    </row>
    <row r="1691" spans="4:5">
      <c r="D1691">
        <v>1679</v>
      </c>
      <c r="E1691">
        <v>34</v>
      </c>
    </row>
    <row r="1692" spans="4:5">
      <c r="D1692">
        <v>1680</v>
      </c>
      <c r="E1692">
        <v>34</v>
      </c>
    </row>
    <row r="1693" spans="4:5">
      <c r="D1693">
        <v>1681</v>
      </c>
      <c r="E1693">
        <v>89</v>
      </c>
    </row>
    <row r="1694" spans="4:5">
      <c r="D1694">
        <v>1682</v>
      </c>
      <c r="E1694">
        <v>64</v>
      </c>
    </row>
    <row r="1695" spans="4:5">
      <c r="D1695">
        <v>1683</v>
      </c>
      <c r="E1695">
        <v>71</v>
      </c>
    </row>
    <row r="1696" spans="4:5">
      <c r="D1696">
        <v>1684</v>
      </c>
      <c r="E1696">
        <v>81</v>
      </c>
    </row>
    <row r="1697" spans="4:5">
      <c r="D1697">
        <v>1685</v>
      </c>
      <c r="E1697">
        <v>47</v>
      </c>
    </row>
    <row r="1698" spans="4:5">
      <c r="D1698">
        <v>1686</v>
      </c>
      <c r="E1698">
        <v>20</v>
      </c>
    </row>
    <row r="1699" spans="4:5">
      <c r="D1699">
        <v>1687</v>
      </c>
      <c r="E1699">
        <v>29</v>
      </c>
    </row>
    <row r="1700" spans="4:5">
      <c r="D1700">
        <v>1688</v>
      </c>
      <c r="E1700">
        <v>52</v>
      </c>
    </row>
    <row r="1701" spans="4:5">
      <c r="D1701">
        <v>1689</v>
      </c>
      <c r="E1701">
        <v>43</v>
      </c>
    </row>
    <row r="1702" spans="4:5">
      <c r="D1702">
        <v>1690</v>
      </c>
      <c r="E1702">
        <v>68</v>
      </c>
    </row>
    <row r="1703" spans="4:5">
      <c r="D1703">
        <v>1691</v>
      </c>
      <c r="E1703">
        <v>55</v>
      </c>
    </row>
    <row r="1704" spans="4:5">
      <c r="D1704">
        <v>1692</v>
      </c>
      <c r="E1704">
        <v>28</v>
      </c>
    </row>
    <row r="1705" spans="4:5">
      <c r="D1705">
        <v>1693</v>
      </c>
      <c r="E1705">
        <v>22</v>
      </c>
    </row>
    <row r="1706" spans="4:5">
      <c r="D1706">
        <v>1694</v>
      </c>
      <c r="E1706">
        <v>49</v>
      </c>
    </row>
    <row r="1707" spans="4:5">
      <c r="D1707">
        <v>1695</v>
      </c>
      <c r="E1707">
        <v>22</v>
      </c>
    </row>
    <row r="1708" spans="4:5">
      <c r="D1708">
        <v>1696</v>
      </c>
      <c r="E1708">
        <v>77</v>
      </c>
    </row>
    <row r="1709" spans="4:5">
      <c r="D1709">
        <v>1697</v>
      </c>
      <c r="E1709">
        <v>20</v>
      </c>
    </row>
    <row r="1710" spans="4:5">
      <c r="D1710">
        <v>1698</v>
      </c>
      <c r="E1710">
        <v>70</v>
      </c>
    </row>
    <row r="1711" spans="4:5">
      <c r="D1711">
        <v>1699</v>
      </c>
      <c r="E1711">
        <v>53</v>
      </c>
    </row>
    <row r="1712" spans="4:5">
      <c r="D1712">
        <v>1700</v>
      </c>
      <c r="E1712">
        <v>9</v>
      </c>
    </row>
    <row r="1713" spans="4:5">
      <c r="D1713">
        <v>1701</v>
      </c>
      <c r="E1713">
        <v>29</v>
      </c>
    </row>
    <row r="1714" spans="4:5">
      <c r="D1714">
        <v>1702</v>
      </c>
      <c r="E1714">
        <v>25</v>
      </c>
    </row>
    <row r="1715" spans="4:5">
      <c r="D1715">
        <v>1703</v>
      </c>
      <c r="E1715">
        <v>24</v>
      </c>
    </row>
    <row r="1716" spans="4:5">
      <c r="D1716">
        <v>1704</v>
      </c>
      <c r="E1716">
        <v>55</v>
      </c>
    </row>
    <row r="1717" spans="4:5">
      <c r="D1717">
        <v>1705</v>
      </c>
      <c r="E1717">
        <v>66</v>
      </c>
    </row>
    <row r="1718" spans="4:5">
      <c r="D1718">
        <v>1706</v>
      </c>
      <c r="E1718">
        <v>14</v>
      </c>
    </row>
    <row r="1719" spans="4:5">
      <c r="D1719">
        <v>1707</v>
      </c>
      <c r="E1719">
        <v>13</v>
      </c>
    </row>
    <row r="1720" spans="4:5">
      <c r="D1720">
        <v>1708</v>
      </c>
      <c r="E1720">
        <v>6</v>
      </c>
    </row>
    <row r="1721" spans="4:5">
      <c r="D1721">
        <v>1709</v>
      </c>
      <c r="E1721">
        <v>22</v>
      </c>
    </row>
    <row r="1722" spans="4:5">
      <c r="D1722">
        <v>1710</v>
      </c>
      <c r="E1722">
        <v>26</v>
      </c>
    </row>
    <row r="1723" spans="4:5">
      <c r="D1723">
        <v>1711</v>
      </c>
      <c r="E1723">
        <v>34</v>
      </c>
    </row>
    <row r="1724" spans="4:5">
      <c r="D1724">
        <v>1712</v>
      </c>
      <c r="E1724">
        <v>89</v>
      </c>
    </row>
    <row r="1725" spans="4:5">
      <c r="D1725">
        <v>1713</v>
      </c>
      <c r="E1725">
        <v>11</v>
      </c>
    </row>
    <row r="1726" spans="4:5">
      <c r="D1726">
        <v>1714</v>
      </c>
      <c r="E1726">
        <v>15</v>
      </c>
    </row>
    <row r="1727" spans="4:5">
      <c r="D1727">
        <v>1715</v>
      </c>
      <c r="E1727">
        <v>29</v>
      </c>
    </row>
    <row r="1728" spans="4:5">
      <c r="D1728">
        <v>1716</v>
      </c>
      <c r="E1728">
        <v>1</v>
      </c>
    </row>
    <row r="1729" spans="4:5">
      <c r="D1729">
        <v>1717</v>
      </c>
      <c r="E1729">
        <v>59</v>
      </c>
    </row>
    <row r="1730" spans="4:5">
      <c r="D1730">
        <v>1718</v>
      </c>
      <c r="E1730">
        <v>77</v>
      </c>
    </row>
    <row r="1731" spans="4:5">
      <c r="D1731">
        <v>1719</v>
      </c>
      <c r="E1731">
        <v>60</v>
      </c>
    </row>
    <row r="1732" spans="4:5">
      <c r="D1732">
        <v>1720</v>
      </c>
      <c r="E1732">
        <v>81</v>
      </c>
    </row>
    <row r="1733" spans="4:5">
      <c r="D1733">
        <v>1721</v>
      </c>
      <c r="E1733">
        <v>71</v>
      </c>
    </row>
    <row r="1734" spans="4:5">
      <c r="D1734">
        <v>1722</v>
      </c>
      <c r="E1734">
        <v>39</v>
      </c>
    </row>
    <row r="1735" spans="4:5">
      <c r="D1735">
        <v>1723</v>
      </c>
      <c r="E1735">
        <v>18</v>
      </c>
    </row>
    <row r="1736" spans="4:5">
      <c r="D1736">
        <v>1724</v>
      </c>
      <c r="E1736">
        <v>54</v>
      </c>
    </row>
    <row r="1737" spans="4:5">
      <c r="D1737">
        <v>1725</v>
      </c>
      <c r="E1737">
        <v>16</v>
      </c>
    </row>
    <row r="1738" spans="4:5">
      <c r="D1738">
        <v>1726</v>
      </c>
      <c r="E1738">
        <v>61</v>
      </c>
    </row>
    <row r="1739" spans="4:5">
      <c r="D1739">
        <v>1727</v>
      </c>
      <c r="E1739">
        <v>42</v>
      </c>
    </row>
    <row r="1740" spans="4:5">
      <c r="D1740">
        <v>1728</v>
      </c>
      <c r="E1740">
        <v>53</v>
      </c>
    </row>
    <row r="1741" spans="4:5">
      <c r="D1741">
        <v>1729</v>
      </c>
      <c r="E1741">
        <v>67</v>
      </c>
    </row>
    <row r="1742" spans="4:5">
      <c r="D1742">
        <v>1730</v>
      </c>
      <c r="E1742">
        <v>19</v>
      </c>
    </row>
    <row r="1743" spans="4:5">
      <c r="D1743">
        <v>1731</v>
      </c>
      <c r="E1743">
        <v>87</v>
      </c>
    </row>
    <row r="1744" spans="4:5">
      <c r="D1744">
        <v>1732</v>
      </c>
      <c r="E1744">
        <v>46</v>
      </c>
    </row>
    <row r="1745" spans="4:5">
      <c r="D1745">
        <v>1733</v>
      </c>
      <c r="E1745">
        <v>67</v>
      </c>
    </row>
    <row r="1746" spans="4:5">
      <c r="D1746">
        <v>1734</v>
      </c>
      <c r="E1746">
        <v>11</v>
      </c>
    </row>
    <row r="1747" spans="4:5">
      <c r="D1747">
        <v>1735</v>
      </c>
      <c r="E1747">
        <v>55</v>
      </c>
    </row>
    <row r="1748" spans="4:5">
      <c r="D1748">
        <v>1736</v>
      </c>
      <c r="E1748">
        <v>24</v>
      </c>
    </row>
    <row r="1749" spans="4:5">
      <c r="D1749">
        <v>1737</v>
      </c>
      <c r="E1749">
        <v>62</v>
      </c>
    </row>
    <row r="1750" spans="4:5">
      <c r="D1750">
        <v>1738</v>
      </c>
      <c r="E1750">
        <v>86</v>
      </c>
    </row>
    <row r="1751" spans="4:5">
      <c r="D1751">
        <v>1739</v>
      </c>
      <c r="E1751">
        <v>43</v>
      </c>
    </row>
    <row r="1752" spans="4:5">
      <c r="D1752">
        <v>1740</v>
      </c>
      <c r="E1752">
        <v>22</v>
      </c>
    </row>
    <row r="1753" spans="4:5">
      <c r="D1753">
        <v>1741</v>
      </c>
      <c r="E1753">
        <v>54</v>
      </c>
    </row>
    <row r="1754" spans="4:5">
      <c r="D1754">
        <v>1742</v>
      </c>
      <c r="E1754">
        <v>56</v>
      </c>
    </row>
    <row r="1755" spans="4:5">
      <c r="D1755">
        <v>1743</v>
      </c>
      <c r="E1755">
        <v>47</v>
      </c>
    </row>
    <row r="1756" spans="4:5">
      <c r="D1756">
        <v>1744</v>
      </c>
      <c r="E1756">
        <v>42</v>
      </c>
    </row>
    <row r="1757" spans="4:5">
      <c r="D1757">
        <v>1745</v>
      </c>
      <c r="E1757">
        <v>0</v>
      </c>
    </row>
    <row r="1758" spans="4:5">
      <c r="D1758">
        <v>1746</v>
      </c>
      <c r="E1758">
        <v>23</v>
      </c>
    </row>
    <row r="1759" spans="4:5">
      <c r="D1759">
        <v>1747</v>
      </c>
      <c r="E1759">
        <v>15</v>
      </c>
    </row>
    <row r="1760" spans="4:5">
      <c r="D1760">
        <v>1748</v>
      </c>
      <c r="E1760">
        <v>17</v>
      </c>
    </row>
    <row r="1761" spans="4:5">
      <c r="D1761">
        <v>1749</v>
      </c>
      <c r="E1761">
        <v>18</v>
      </c>
    </row>
    <row r="1762" spans="4:5">
      <c r="D1762">
        <v>1750</v>
      </c>
      <c r="E1762">
        <v>55</v>
      </c>
    </row>
    <row r="1763" spans="4:5">
      <c r="D1763">
        <v>1751</v>
      </c>
      <c r="E1763">
        <v>21</v>
      </c>
    </row>
    <row r="1764" spans="4:5">
      <c r="D1764">
        <v>1752</v>
      </c>
      <c r="E1764">
        <v>46</v>
      </c>
    </row>
    <row r="1765" spans="4:5">
      <c r="D1765">
        <v>1753</v>
      </c>
      <c r="E1765">
        <v>10</v>
      </c>
    </row>
    <row r="1766" spans="4:5">
      <c r="D1766">
        <v>1754</v>
      </c>
      <c r="E1766">
        <v>12</v>
      </c>
    </row>
    <row r="1767" spans="4:5">
      <c r="D1767">
        <v>1755</v>
      </c>
      <c r="E1767">
        <v>28</v>
      </c>
    </row>
    <row r="1768" spans="4:5">
      <c r="D1768">
        <v>1756</v>
      </c>
      <c r="E1768">
        <v>42</v>
      </c>
    </row>
    <row r="1769" spans="4:5">
      <c r="D1769">
        <v>1757</v>
      </c>
      <c r="E1769">
        <v>25</v>
      </c>
    </row>
    <row r="1770" spans="4:5">
      <c r="D1770">
        <v>1758</v>
      </c>
      <c r="E1770">
        <v>39</v>
      </c>
    </row>
    <row r="1771" spans="4:5">
      <c r="D1771">
        <v>1759</v>
      </c>
      <c r="E1771">
        <v>23</v>
      </c>
    </row>
    <row r="1772" spans="4:5">
      <c r="D1772">
        <v>1760</v>
      </c>
      <c r="E1772">
        <v>86</v>
      </c>
    </row>
    <row r="1773" spans="4:5">
      <c r="D1773">
        <v>1761</v>
      </c>
      <c r="E1773">
        <v>38</v>
      </c>
    </row>
    <row r="1774" spans="4:5">
      <c r="D1774">
        <v>1762</v>
      </c>
      <c r="E1774">
        <v>49</v>
      </c>
    </row>
    <row r="1775" spans="4:5">
      <c r="D1775">
        <v>1763</v>
      </c>
      <c r="E1775">
        <v>41</v>
      </c>
    </row>
    <row r="1776" spans="4:5">
      <c r="D1776">
        <v>1764</v>
      </c>
      <c r="E1776">
        <v>31</v>
      </c>
    </row>
    <row r="1777" spans="4:5">
      <c r="D1777">
        <v>1765</v>
      </c>
      <c r="E1777">
        <v>55</v>
      </c>
    </row>
    <row r="1778" spans="4:5">
      <c r="D1778">
        <v>1766</v>
      </c>
      <c r="E1778">
        <v>46</v>
      </c>
    </row>
    <row r="1779" spans="4:5">
      <c r="D1779">
        <v>1767</v>
      </c>
      <c r="E1779">
        <v>34</v>
      </c>
    </row>
    <row r="1780" spans="4:5">
      <c r="D1780">
        <v>1768</v>
      </c>
      <c r="E1780">
        <v>37</v>
      </c>
    </row>
    <row r="1781" spans="4:5">
      <c r="D1781">
        <v>1769</v>
      </c>
      <c r="E1781">
        <v>41</v>
      </c>
    </row>
    <row r="1782" spans="4:5">
      <c r="D1782">
        <v>1770</v>
      </c>
      <c r="E1782">
        <v>26</v>
      </c>
    </row>
    <row r="1783" spans="4:5">
      <c r="D1783">
        <v>1771</v>
      </c>
      <c r="E1783">
        <v>31</v>
      </c>
    </row>
    <row r="1784" spans="4:5">
      <c r="D1784">
        <v>1772</v>
      </c>
      <c r="E1784">
        <v>41</v>
      </c>
    </row>
    <row r="1785" spans="4:5">
      <c r="D1785">
        <v>1773</v>
      </c>
      <c r="E1785">
        <v>22</v>
      </c>
    </row>
    <row r="1786" spans="4:5">
      <c r="D1786">
        <v>1774</v>
      </c>
      <c r="E1786">
        <v>39</v>
      </c>
    </row>
    <row r="1787" spans="4:5">
      <c r="D1787">
        <v>1775</v>
      </c>
      <c r="E1787">
        <v>52</v>
      </c>
    </row>
    <row r="1788" spans="4:5">
      <c r="D1788">
        <v>1776</v>
      </c>
      <c r="E1788">
        <v>46</v>
      </c>
    </row>
    <row r="1789" spans="4:5">
      <c r="D1789">
        <v>1777</v>
      </c>
      <c r="E1789">
        <v>60</v>
      </c>
    </row>
    <row r="1790" spans="4:5">
      <c r="D1790">
        <v>1778</v>
      </c>
      <c r="E1790">
        <v>54</v>
      </c>
    </row>
    <row r="1791" spans="4:5">
      <c r="D1791">
        <v>1779</v>
      </c>
      <c r="E1791">
        <v>55</v>
      </c>
    </row>
    <row r="1792" spans="4:5">
      <c r="D1792">
        <v>1780</v>
      </c>
      <c r="E1792">
        <v>71</v>
      </c>
    </row>
    <row r="1793" spans="4:5">
      <c r="D1793">
        <v>1781</v>
      </c>
      <c r="E1793">
        <v>52</v>
      </c>
    </row>
    <row r="1794" spans="4:5">
      <c r="D1794">
        <v>1782</v>
      </c>
      <c r="E1794">
        <v>43</v>
      </c>
    </row>
    <row r="1795" spans="4:5">
      <c r="D1795">
        <v>1783</v>
      </c>
      <c r="E1795">
        <v>35</v>
      </c>
    </row>
    <row r="1796" spans="4:5">
      <c r="D1796">
        <v>1784</v>
      </c>
      <c r="E1796">
        <v>35</v>
      </c>
    </row>
    <row r="1797" spans="4:5">
      <c r="D1797">
        <v>1785</v>
      </c>
      <c r="E1797">
        <v>11</v>
      </c>
    </row>
    <row r="1798" spans="4:5">
      <c r="D1798">
        <v>1786</v>
      </c>
      <c r="E1798">
        <v>50</v>
      </c>
    </row>
    <row r="1799" spans="4:5">
      <c r="D1799">
        <v>1787</v>
      </c>
      <c r="E1799">
        <v>12</v>
      </c>
    </row>
    <row r="1800" spans="4:5">
      <c r="D1800">
        <v>1788</v>
      </c>
      <c r="E1800">
        <v>37</v>
      </c>
    </row>
    <row r="1801" spans="4:5">
      <c r="D1801">
        <v>1789</v>
      </c>
      <c r="E1801">
        <v>25</v>
      </c>
    </row>
    <row r="1802" spans="4:5">
      <c r="D1802">
        <v>1790</v>
      </c>
      <c r="E1802">
        <v>20</v>
      </c>
    </row>
    <row r="1803" spans="4:5">
      <c r="D1803">
        <v>1791</v>
      </c>
      <c r="E1803">
        <v>7</v>
      </c>
    </row>
    <row r="1804" spans="4:5">
      <c r="D1804">
        <v>1792</v>
      </c>
      <c r="E1804">
        <v>37</v>
      </c>
    </row>
    <row r="1805" spans="4:5">
      <c r="D1805">
        <v>1793</v>
      </c>
      <c r="E1805">
        <v>35</v>
      </c>
    </row>
    <row r="1806" spans="4:5">
      <c r="D1806">
        <v>1794</v>
      </c>
      <c r="E1806">
        <v>17</v>
      </c>
    </row>
    <row r="1807" spans="4:5">
      <c r="D1807">
        <v>1795</v>
      </c>
      <c r="E1807">
        <v>80</v>
      </c>
    </row>
    <row r="1808" spans="4:5">
      <c r="D1808">
        <v>1796</v>
      </c>
      <c r="E1808">
        <v>10</v>
      </c>
    </row>
    <row r="1809" spans="4:5">
      <c r="D1809">
        <v>1797</v>
      </c>
      <c r="E1809">
        <v>56</v>
      </c>
    </row>
    <row r="1810" spans="4:5">
      <c r="D1810">
        <v>1798</v>
      </c>
      <c r="E1810">
        <v>46</v>
      </c>
    </row>
    <row r="1811" spans="4:5">
      <c r="D1811">
        <v>1799</v>
      </c>
      <c r="E1811">
        <v>62</v>
      </c>
    </row>
    <row r="1812" spans="4:5">
      <c r="D1812">
        <v>1800</v>
      </c>
      <c r="E1812">
        <v>52</v>
      </c>
    </row>
    <row r="1813" spans="4:5">
      <c r="D1813">
        <v>1801</v>
      </c>
      <c r="E1813">
        <v>53</v>
      </c>
    </row>
    <row r="1814" spans="4:5">
      <c r="D1814">
        <v>1802</v>
      </c>
      <c r="E1814">
        <v>1</v>
      </c>
    </row>
    <row r="1815" spans="4:5">
      <c r="D1815">
        <v>1803</v>
      </c>
      <c r="E1815">
        <v>46</v>
      </c>
    </row>
    <row r="1816" spans="4:5">
      <c r="D1816">
        <v>1804</v>
      </c>
      <c r="E1816">
        <v>58</v>
      </c>
    </row>
    <row r="1817" spans="4:5">
      <c r="D1817">
        <v>1805</v>
      </c>
      <c r="E1817">
        <v>62</v>
      </c>
    </row>
    <row r="1818" spans="4:5">
      <c r="D1818">
        <v>1806</v>
      </c>
      <c r="E1818">
        <v>74</v>
      </c>
    </row>
    <row r="1819" spans="4:5">
      <c r="D1819">
        <v>1807</v>
      </c>
      <c r="E1819">
        <v>12</v>
      </c>
    </row>
    <row r="1820" spans="4:5">
      <c r="D1820">
        <v>1808</v>
      </c>
      <c r="E1820">
        <v>48</v>
      </c>
    </row>
    <row r="1821" spans="4:5">
      <c r="D1821">
        <v>1809</v>
      </c>
      <c r="E1821">
        <v>87</v>
      </c>
    </row>
    <row r="1822" spans="4:5">
      <c r="D1822">
        <v>1810</v>
      </c>
      <c r="E1822">
        <v>28</v>
      </c>
    </row>
    <row r="1823" spans="4:5">
      <c r="D1823">
        <v>1811</v>
      </c>
      <c r="E1823">
        <v>37</v>
      </c>
    </row>
    <row r="1824" spans="4:5">
      <c r="D1824">
        <v>1812</v>
      </c>
      <c r="E1824">
        <v>68</v>
      </c>
    </row>
    <row r="1825" spans="4:5">
      <c r="D1825">
        <v>1813</v>
      </c>
      <c r="E1825">
        <v>17</v>
      </c>
    </row>
    <row r="1826" spans="4:5">
      <c r="D1826">
        <v>1814</v>
      </c>
      <c r="E1826">
        <v>3</v>
      </c>
    </row>
    <row r="1827" spans="4:5">
      <c r="D1827">
        <v>1815</v>
      </c>
      <c r="E1827">
        <v>16</v>
      </c>
    </row>
    <row r="1828" spans="4:5">
      <c r="D1828">
        <v>1816</v>
      </c>
      <c r="E1828">
        <v>67</v>
      </c>
    </row>
    <row r="1829" spans="4:5">
      <c r="D1829">
        <v>1817</v>
      </c>
      <c r="E1829">
        <v>47</v>
      </c>
    </row>
    <row r="1830" spans="4:5">
      <c r="D1830">
        <v>1818</v>
      </c>
      <c r="E1830">
        <v>35</v>
      </c>
    </row>
    <row r="1831" spans="4:5">
      <c r="D1831">
        <v>1819</v>
      </c>
      <c r="E1831">
        <v>0</v>
      </c>
    </row>
    <row r="1832" spans="4:5">
      <c r="D1832">
        <v>1820</v>
      </c>
      <c r="E1832">
        <v>5</v>
      </c>
    </row>
    <row r="1833" spans="4:5">
      <c r="D1833">
        <v>1821</v>
      </c>
      <c r="E1833">
        <v>47</v>
      </c>
    </row>
    <row r="1834" spans="4:5">
      <c r="D1834">
        <v>1822</v>
      </c>
      <c r="E1834">
        <v>63</v>
      </c>
    </row>
    <row r="1835" spans="4:5">
      <c r="D1835">
        <v>1823</v>
      </c>
      <c r="E1835">
        <v>51</v>
      </c>
    </row>
    <row r="1836" spans="4:5">
      <c r="D1836">
        <v>1824</v>
      </c>
      <c r="E1836">
        <v>13</v>
      </c>
    </row>
    <row r="1837" spans="4:5">
      <c r="D1837">
        <v>1825</v>
      </c>
      <c r="E1837">
        <v>70</v>
      </c>
    </row>
    <row r="1838" spans="4:5">
      <c r="D1838">
        <v>1826</v>
      </c>
      <c r="E1838">
        <v>20</v>
      </c>
    </row>
    <row r="1839" spans="4:5">
      <c r="D1839">
        <v>1827</v>
      </c>
      <c r="E1839">
        <v>17</v>
      </c>
    </row>
    <row r="1840" spans="4:5">
      <c r="D1840">
        <v>1828</v>
      </c>
      <c r="E1840">
        <v>36</v>
      </c>
    </row>
    <row r="1841" spans="4:5">
      <c r="D1841">
        <v>1829</v>
      </c>
      <c r="E1841">
        <v>70</v>
      </c>
    </row>
    <row r="1842" spans="4:5">
      <c r="D1842">
        <v>1830</v>
      </c>
      <c r="E1842">
        <v>20</v>
      </c>
    </row>
    <row r="1843" spans="4:5">
      <c r="D1843">
        <v>1831</v>
      </c>
      <c r="E1843">
        <v>11</v>
      </c>
    </row>
    <row r="1844" spans="4:5">
      <c r="D1844">
        <v>1832</v>
      </c>
      <c r="E1844">
        <v>34</v>
      </c>
    </row>
    <row r="1845" spans="4:5">
      <c r="D1845">
        <v>1833</v>
      </c>
      <c r="E1845">
        <v>7</v>
      </c>
    </row>
    <row r="1846" spans="4:5">
      <c r="D1846">
        <v>1834</v>
      </c>
      <c r="E1846">
        <v>6</v>
      </c>
    </row>
    <row r="1847" spans="4:5">
      <c r="D1847">
        <v>1835</v>
      </c>
      <c r="E1847">
        <v>47</v>
      </c>
    </row>
    <row r="1848" spans="4:5">
      <c r="D1848">
        <v>1836</v>
      </c>
      <c r="E1848">
        <v>24</v>
      </c>
    </row>
    <row r="1849" spans="4:5">
      <c r="D1849">
        <v>1837</v>
      </c>
      <c r="E1849">
        <v>44</v>
      </c>
    </row>
    <row r="1850" spans="4:5">
      <c r="D1850">
        <v>1838</v>
      </c>
      <c r="E1850">
        <v>70</v>
      </c>
    </row>
    <row r="1851" spans="4:5">
      <c r="D1851">
        <v>1839</v>
      </c>
      <c r="E1851">
        <v>34</v>
      </c>
    </row>
    <row r="1852" spans="4:5">
      <c r="D1852">
        <v>1840</v>
      </c>
      <c r="E1852">
        <v>44</v>
      </c>
    </row>
    <row r="1853" spans="4:5">
      <c r="D1853">
        <v>1841</v>
      </c>
      <c r="E1853">
        <v>6</v>
      </c>
    </row>
    <row r="1854" spans="4:5">
      <c r="D1854">
        <v>1842</v>
      </c>
      <c r="E1854">
        <v>68</v>
      </c>
    </row>
    <row r="1855" spans="4:5">
      <c r="D1855">
        <v>1843</v>
      </c>
      <c r="E1855">
        <v>48</v>
      </c>
    </row>
    <row r="1856" spans="4:5">
      <c r="D1856">
        <v>1844</v>
      </c>
      <c r="E1856">
        <v>30</v>
      </c>
    </row>
    <row r="1857" spans="4:5">
      <c r="D1857">
        <v>1845</v>
      </c>
      <c r="E1857">
        <v>88</v>
      </c>
    </row>
    <row r="1858" spans="4:5">
      <c r="D1858">
        <v>1846</v>
      </c>
      <c r="E1858">
        <v>15</v>
      </c>
    </row>
    <row r="1859" spans="4:5">
      <c r="D1859">
        <v>1847</v>
      </c>
      <c r="E1859">
        <v>81</v>
      </c>
    </row>
    <row r="1860" spans="4:5">
      <c r="D1860">
        <v>1848</v>
      </c>
      <c r="E1860">
        <v>38</v>
      </c>
    </row>
    <row r="1861" spans="4:5">
      <c r="D1861">
        <v>1849</v>
      </c>
      <c r="E1861">
        <v>39</v>
      </c>
    </row>
    <row r="1862" spans="4:5">
      <c r="D1862">
        <v>1850</v>
      </c>
      <c r="E1862">
        <v>13</v>
      </c>
    </row>
    <row r="1863" spans="4:5">
      <c r="D1863">
        <v>1851</v>
      </c>
      <c r="E1863">
        <v>63</v>
      </c>
    </row>
    <row r="1864" spans="4:5">
      <c r="D1864">
        <v>1852</v>
      </c>
      <c r="E1864">
        <v>65</v>
      </c>
    </row>
    <row r="1865" spans="4:5">
      <c r="D1865">
        <v>1853</v>
      </c>
      <c r="E1865">
        <v>54</v>
      </c>
    </row>
    <row r="1866" spans="4:5">
      <c r="D1866">
        <v>1854</v>
      </c>
      <c r="E1866">
        <v>61</v>
      </c>
    </row>
    <row r="1867" spans="4:5">
      <c r="D1867">
        <v>1855</v>
      </c>
      <c r="E1867">
        <v>52</v>
      </c>
    </row>
    <row r="1868" spans="4:5">
      <c r="D1868">
        <v>1856</v>
      </c>
      <c r="E1868">
        <v>19</v>
      </c>
    </row>
    <row r="1869" spans="4:5">
      <c r="D1869">
        <v>1857</v>
      </c>
      <c r="E1869">
        <v>29</v>
      </c>
    </row>
    <row r="1870" spans="4:5">
      <c r="D1870">
        <v>1858</v>
      </c>
      <c r="E1870">
        <v>73</v>
      </c>
    </row>
    <row r="1871" spans="4:5">
      <c r="D1871">
        <v>1859</v>
      </c>
      <c r="E1871">
        <v>42</v>
      </c>
    </row>
    <row r="1872" spans="4:5">
      <c r="D1872">
        <v>1860</v>
      </c>
      <c r="E1872">
        <v>6</v>
      </c>
    </row>
    <row r="1873" spans="4:5">
      <c r="D1873">
        <v>1861</v>
      </c>
      <c r="E1873">
        <v>13</v>
      </c>
    </row>
    <row r="1874" spans="4:5">
      <c r="D1874">
        <v>1862</v>
      </c>
      <c r="E1874">
        <v>42</v>
      </c>
    </row>
    <row r="1875" spans="4:5">
      <c r="D1875">
        <v>1863</v>
      </c>
      <c r="E1875">
        <v>73</v>
      </c>
    </row>
    <row r="1876" spans="4:5">
      <c r="D1876">
        <v>1864</v>
      </c>
      <c r="E1876">
        <v>72</v>
      </c>
    </row>
    <row r="1877" spans="4:5">
      <c r="D1877">
        <v>1865</v>
      </c>
      <c r="E1877">
        <v>31</v>
      </c>
    </row>
    <row r="1878" spans="4:5">
      <c r="D1878">
        <v>1866</v>
      </c>
      <c r="E1878">
        <v>28</v>
      </c>
    </row>
    <row r="1879" spans="4:5">
      <c r="D1879">
        <v>1867</v>
      </c>
      <c r="E1879">
        <v>56</v>
      </c>
    </row>
    <row r="1880" spans="4:5">
      <c r="D1880">
        <v>1868</v>
      </c>
      <c r="E1880">
        <v>60</v>
      </c>
    </row>
    <row r="1881" spans="4:5">
      <c r="D1881">
        <v>1869</v>
      </c>
      <c r="E1881">
        <v>80</v>
      </c>
    </row>
    <row r="1882" spans="4:5">
      <c r="D1882">
        <v>1870</v>
      </c>
      <c r="E1882">
        <v>22</v>
      </c>
    </row>
    <row r="1883" spans="4:5">
      <c r="D1883">
        <v>1871</v>
      </c>
      <c r="E1883">
        <v>56</v>
      </c>
    </row>
    <row r="1884" spans="4:5">
      <c r="D1884">
        <v>1872</v>
      </c>
      <c r="E1884">
        <v>17</v>
      </c>
    </row>
    <row r="1885" spans="4:5">
      <c r="D1885">
        <v>1873</v>
      </c>
      <c r="E1885">
        <v>61</v>
      </c>
    </row>
    <row r="1886" spans="4:5">
      <c r="D1886">
        <v>1874</v>
      </c>
      <c r="E1886">
        <v>11</v>
      </c>
    </row>
    <row r="1887" spans="4:5">
      <c r="D1887">
        <v>1875</v>
      </c>
      <c r="E1887">
        <v>41</v>
      </c>
    </row>
    <row r="1888" spans="4:5">
      <c r="D1888">
        <v>1876</v>
      </c>
      <c r="E1888">
        <v>55</v>
      </c>
    </row>
    <row r="1889" spans="4:5">
      <c r="D1889">
        <v>1877</v>
      </c>
      <c r="E1889">
        <v>88</v>
      </c>
    </row>
    <row r="1890" spans="4:5">
      <c r="D1890">
        <v>1878</v>
      </c>
      <c r="E1890">
        <v>4</v>
      </c>
    </row>
    <row r="1891" spans="4:5">
      <c r="D1891">
        <v>1879</v>
      </c>
      <c r="E1891">
        <v>22</v>
      </c>
    </row>
    <row r="1892" spans="4:5">
      <c r="D1892">
        <v>1880</v>
      </c>
      <c r="E1892">
        <v>75</v>
      </c>
    </row>
    <row r="1893" spans="4:5">
      <c r="D1893">
        <v>1881</v>
      </c>
      <c r="E1893">
        <v>56</v>
      </c>
    </row>
    <row r="1894" spans="4:5">
      <c r="D1894">
        <v>1882</v>
      </c>
      <c r="E1894">
        <v>76</v>
      </c>
    </row>
    <row r="1895" spans="4:5">
      <c r="D1895">
        <v>1883</v>
      </c>
      <c r="E1895">
        <v>42</v>
      </c>
    </row>
    <row r="1896" spans="4:5">
      <c r="D1896">
        <v>1884</v>
      </c>
      <c r="E1896">
        <v>58</v>
      </c>
    </row>
    <row r="1897" spans="4:5">
      <c r="D1897">
        <v>1885</v>
      </c>
      <c r="E1897">
        <v>33</v>
      </c>
    </row>
    <row r="1898" spans="4:5">
      <c r="D1898">
        <v>1886</v>
      </c>
      <c r="E1898">
        <v>16</v>
      </c>
    </row>
    <row r="1899" spans="4:5">
      <c r="D1899">
        <v>1887</v>
      </c>
      <c r="E1899">
        <v>46</v>
      </c>
    </row>
    <row r="1900" spans="4:5">
      <c r="D1900">
        <v>1888</v>
      </c>
      <c r="E1900">
        <v>37</v>
      </c>
    </row>
    <row r="1901" spans="4:5">
      <c r="D1901">
        <v>1889</v>
      </c>
      <c r="E1901">
        <v>64</v>
      </c>
    </row>
    <row r="1902" spans="4:5">
      <c r="D1902">
        <v>1890</v>
      </c>
      <c r="E1902">
        <v>44</v>
      </c>
    </row>
    <row r="1903" spans="4:5">
      <c r="D1903">
        <v>1891</v>
      </c>
      <c r="E1903">
        <v>9</v>
      </c>
    </row>
    <row r="1904" spans="4:5">
      <c r="D1904">
        <v>1892</v>
      </c>
      <c r="E1904">
        <v>75</v>
      </c>
    </row>
    <row r="1905" spans="4:5">
      <c r="D1905">
        <v>1893</v>
      </c>
      <c r="E1905">
        <v>75</v>
      </c>
    </row>
    <row r="1906" spans="4:5">
      <c r="D1906">
        <v>1894</v>
      </c>
      <c r="E1906">
        <v>90</v>
      </c>
    </row>
    <row r="1907" spans="4:5">
      <c r="D1907">
        <v>1895</v>
      </c>
      <c r="E1907">
        <v>20</v>
      </c>
    </row>
    <row r="1908" spans="4:5">
      <c r="D1908">
        <v>1896</v>
      </c>
      <c r="E1908">
        <v>36</v>
      </c>
    </row>
    <row r="1909" spans="4:5">
      <c r="D1909">
        <v>1897</v>
      </c>
      <c r="E1909">
        <v>53</v>
      </c>
    </row>
    <row r="1910" spans="4:5">
      <c r="D1910">
        <v>1898</v>
      </c>
      <c r="E1910">
        <v>54</v>
      </c>
    </row>
    <row r="1911" spans="4:5">
      <c r="D1911">
        <v>1899</v>
      </c>
      <c r="E1911">
        <v>10</v>
      </c>
    </row>
    <row r="1912" spans="4:5">
      <c r="D1912">
        <v>1900</v>
      </c>
      <c r="E1912">
        <v>50</v>
      </c>
    </row>
    <row r="1913" spans="4:5">
      <c r="D1913">
        <v>1901</v>
      </c>
      <c r="E1913">
        <v>90</v>
      </c>
    </row>
    <row r="1914" spans="4:5">
      <c r="D1914">
        <v>1902</v>
      </c>
      <c r="E1914">
        <v>29</v>
      </c>
    </row>
    <row r="1915" spans="4:5">
      <c r="D1915">
        <v>1903</v>
      </c>
      <c r="E1915">
        <v>52</v>
      </c>
    </row>
    <row r="1916" spans="4:5">
      <c r="D1916">
        <v>1904</v>
      </c>
      <c r="E1916">
        <v>55</v>
      </c>
    </row>
    <row r="1917" spans="4:5">
      <c r="D1917">
        <v>1905</v>
      </c>
      <c r="E1917">
        <v>13</v>
      </c>
    </row>
    <row r="1918" spans="4:5">
      <c r="D1918">
        <v>1906</v>
      </c>
      <c r="E1918">
        <v>42</v>
      </c>
    </row>
    <row r="1919" spans="4:5">
      <c r="D1919">
        <v>1907</v>
      </c>
      <c r="E1919">
        <v>18</v>
      </c>
    </row>
    <row r="1920" spans="4:5">
      <c r="D1920">
        <v>1908</v>
      </c>
      <c r="E1920">
        <v>37</v>
      </c>
    </row>
    <row r="1921" spans="4:5">
      <c r="D1921">
        <v>1909</v>
      </c>
      <c r="E1921">
        <v>90</v>
      </c>
    </row>
    <row r="1922" spans="4:5">
      <c r="D1922">
        <v>1910</v>
      </c>
      <c r="E1922">
        <v>2</v>
      </c>
    </row>
    <row r="1923" spans="4:5">
      <c r="D1923">
        <v>1911</v>
      </c>
      <c r="E1923">
        <v>10</v>
      </c>
    </row>
    <row r="1924" spans="4:5">
      <c r="D1924">
        <v>1912</v>
      </c>
      <c r="E1924">
        <v>48</v>
      </c>
    </row>
    <row r="1925" spans="4:5">
      <c r="D1925">
        <v>1913</v>
      </c>
      <c r="E1925">
        <v>4</v>
      </c>
    </row>
    <row r="1926" spans="4:5">
      <c r="D1926">
        <v>1914</v>
      </c>
      <c r="E1926">
        <v>5</v>
      </c>
    </row>
    <row r="1927" spans="4:5">
      <c r="D1927">
        <v>1915</v>
      </c>
      <c r="E1927">
        <v>1</v>
      </c>
    </row>
    <row r="1928" spans="4:5">
      <c r="D1928">
        <v>1916</v>
      </c>
      <c r="E1928">
        <v>2</v>
      </c>
    </row>
    <row r="1929" spans="4:5">
      <c r="D1929">
        <v>1917</v>
      </c>
      <c r="E1929">
        <v>38</v>
      </c>
    </row>
    <row r="1930" spans="4:5">
      <c r="D1930">
        <v>1918</v>
      </c>
      <c r="E1930">
        <v>17</v>
      </c>
    </row>
    <row r="1931" spans="4:5">
      <c r="D1931">
        <v>1919</v>
      </c>
      <c r="E1931">
        <v>24</v>
      </c>
    </row>
    <row r="1932" spans="4:5">
      <c r="D1932">
        <v>1920</v>
      </c>
      <c r="E1932">
        <v>44</v>
      </c>
    </row>
    <row r="1933" spans="4:5">
      <c r="D1933">
        <v>1921</v>
      </c>
      <c r="E1933">
        <v>48</v>
      </c>
    </row>
    <row r="1934" spans="4:5">
      <c r="D1934">
        <v>1922</v>
      </c>
      <c r="E1934">
        <v>35</v>
      </c>
    </row>
    <row r="1935" spans="4:5">
      <c r="D1935">
        <v>1923</v>
      </c>
      <c r="E1935">
        <v>38</v>
      </c>
    </row>
    <row r="1936" spans="4:5">
      <c r="D1936">
        <v>1924</v>
      </c>
      <c r="E1936">
        <v>48</v>
      </c>
    </row>
    <row r="1937" spans="4:5">
      <c r="D1937">
        <v>1925</v>
      </c>
      <c r="E1937">
        <v>53</v>
      </c>
    </row>
    <row r="1938" spans="4:5">
      <c r="D1938">
        <v>1926</v>
      </c>
      <c r="E1938">
        <v>53</v>
      </c>
    </row>
    <row r="1939" spans="4:5">
      <c r="D1939">
        <v>1927</v>
      </c>
      <c r="E1939">
        <v>33</v>
      </c>
    </row>
    <row r="1940" spans="4:5">
      <c r="D1940">
        <v>1928</v>
      </c>
      <c r="E1940">
        <v>38</v>
      </c>
    </row>
    <row r="1941" spans="4:5">
      <c r="D1941">
        <v>1929</v>
      </c>
      <c r="E1941">
        <v>54</v>
      </c>
    </row>
    <row r="1942" spans="4:5">
      <c r="D1942">
        <v>1930</v>
      </c>
      <c r="E1942">
        <v>55</v>
      </c>
    </row>
    <row r="1943" spans="4:5">
      <c r="D1943">
        <v>1931</v>
      </c>
      <c r="E1943">
        <v>45</v>
      </c>
    </row>
    <row r="1944" spans="4:5">
      <c r="D1944">
        <v>1932</v>
      </c>
      <c r="E1944">
        <v>43</v>
      </c>
    </row>
    <row r="1945" spans="4:5">
      <c r="D1945">
        <v>1933</v>
      </c>
      <c r="E1945">
        <v>14</v>
      </c>
    </row>
    <row r="1946" spans="4:5">
      <c r="D1946">
        <v>1934</v>
      </c>
      <c r="E1946">
        <v>16</v>
      </c>
    </row>
    <row r="1947" spans="4:5">
      <c r="D1947">
        <v>1935</v>
      </c>
      <c r="E1947">
        <v>30</v>
      </c>
    </row>
    <row r="1948" spans="4:5">
      <c r="D1948">
        <v>1936</v>
      </c>
      <c r="E1948">
        <v>35</v>
      </c>
    </row>
    <row r="1949" spans="4:5">
      <c r="D1949">
        <v>1937</v>
      </c>
      <c r="E1949">
        <v>50</v>
      </c>
    </row>
    <row r="1950" spans="4:5">
      <c r="D1950">
        <v>1938</v>
      </c>
      <c r="E1950">
        <v>61</v>
      </c>
    </row>
    <row r="1951" spans="4:5">
      <c r="D1951">
        <v>1939</v>
      </c>
      <c r="E1951">
        <v>51</v>
      </c>
    </row>
    <row r="1952" spans="4:5">
      <c r="D1952">
        <v>1940</v>
      </c>
      <c r="E1952">
        <v>38</v>
      </c>
    </row>
    <row r="1953" spans="4:5">
      <c r="D1953">
        <v>1941</v>
      </c>
      <c r="E1953">
        <v>24</v>
      </c>
    </row>
    <row r="1954" spans="4:5">
      <c r="D1954">
        <v>1942</v>
      </c>
      <c r="E1954">
        <v>71</v>
      </c>
    </row>
    <row r="1955" spans="4:5">
      <c r="D1955">
        <v>1943</v>
      </c>
      <c r="E1955">
        <v>86</v>
      </c>
    </row>
    <row r="1956" spans="4:5">
      <c r="D1956">
        <v>1944</v>
      </c>
      <c r="E1956">
        <v>65</v>
      </c>
    </row>
    <row r="1957" spans="4:5">
      <c r="D1957">
        <v>1945</v>
      </c>
      <c r="E1957">
        <v>63</v>
      </c>
    </row>
    <row r="1958" spans="4:5">
      <c r="D1958">
        <v>1946</v>
      </c>
      <c r="E1958">
        <v>10</v>
      </c>
    </row>
    <row r="1959" spans="4:5">
      <c r="D1959">
        <v>1947</v>
      </c>
      <c r="E1959">
        <v>64</v>
      </c>
    </row>
    <row r="1960" spans="4:5">
      <c r="D1960">
        <v>1948</v>
      </c>
      <c r="E1960">
        <v>66</v>
      </c>
    </row>
    <row r="1961" spans="4:5">
      <c r="D1961">
        <v>1949</v>
      </c>
      <c r="E1961">
        <v>7</v>
      </c>
    </row>
    <row r="1962" spans="4:5">
      <c r="D1962">
        <v>1950</v>
      </c>
      <c r="E1962">
        <v>61</v>
      </c>
    </row>
    <row r="1963" spans="4:5">
      <c r="D1963">
        <v>1951</v>
      </c>
      <c r="E1963">
        <v>50</v>
      </c>
    </row>
    <row r="1964" spans="4:5">
      <c r="D1964">
        <v>1952</v>
      </c>
      <c r="E1964">
        <v>48</v>
      </c>
    </row>
    <row r="1965" spans="4:5">
      <c r="D1965">
        <v>1953</v>
      </c>
      <c r="E1965">
        <v>3</v>
      </c>
    </row>
    <row r="1966" spans="4:5">
      <c r="D1966">
        <v>1954</v>
      </c>
      <c r="E1966">
        <v>40</v>
      </c>
    </row>
    <row r="1967" spans="4:5">
      <c r="D1967">
        <v>1955</v>
      </c>
      <c r="E1967">
        <v>5</v>
      </c>
    </row>
    <row r="1968" spans="4:5">
      <c r="D1968">
        <v>1956</v>
      </c>
      <c r="E1968">
        <v>28</v>
      </c>
    </row>
    <row r="1969" spans="4:5">
      <c r="D1969">
        <v>1957</v>
      </c>
      <c r="E1969">
        <v>17</v>
      </c>
    </row>
    <row r="1970" spans="4:5">
      <c r="D1970">
        <v>1958</v>
      </c>
      <c r="E1970">
        <v>68</v>
      </c>
    </row>
    <row r="1971" spans="4:5">
      <c r="D1971">
        <v>1959</v>
      </c>
      <c r="E1971">
        <v>29</v>
      </c>
    </row>
    <row r="1972" spans="4:5">
      <c r="D1972">
        <v>1960</v>
      </c>
      <c r="E1972">
        <v>58</v>
      </c>
    </row>
    <row r="1973" spans="4:5">
      <c r="D1973">
        <v>1961</v>
      </c>
      <c r="E1973">
        <v>15</v>
      </c>
    </row>
    <row r="1974" spans="4:5">
      <c r="D1974">
        <v>1962</v>
      </c>
      <c r="E1974">
        <v>41</v>
      </c>
    </row>
    <row r="1975" spans="4:5">
      <c r="D1975">
        <v>1963</v>
      </c>
      <c r="E1975">
        <v>59</v>
      </c>
    </row>
    <row r="1976" spans="4:5">
      <c r="D1976">
        <v>1964</v>
      </c>
      <c r="E1976">
        <v>60</v>
      </c>
    </row>
    <row r="1977" spans="4:5">
      <c r="D1977">
        <v>1965</v>
      </c>
      <c r="E1977">
        <v>88</v>
      </c>
    </row>
    <row r="1978" spans="4:5">
      <c r="D1978">
        <v>1966</v>
      </c>
      <c r="E1978">
        <v>34</v>
      </c>
    </row>
    <row r="1979" spans="4:5">
      <c r="D1979">
        <v>1967</v>
      </c>
      <c r="E1979">
        <v>11</v>
      </c>
    </row>
    <row r="1980" spans="4:5">
      <c r="D1980">
        <v>1968</v>
      </c>
      <c r="E1980">
        <v>10</v>
      </c>
    </row>
    <row r="1981" spans="4:5">
      <c r="D1981">
        <v>1969</v>
      </c>
      <c r="E1981">
        <v>40</v>
      </c>
    </row>
    <row r="1982" spans="4:5">
      <c r="D1982">
        <v>1970</v>
      </c>
      <c r="E1982">
        <v>60</v>
      </c>
    </row>
    <row r="1983" spans="4:5">
      <c r="D1983">
        <v>1971</v>
      </c>
      <c r="E1983">
        <v>56</v>
      </c>
    </row>
    <row r="1984" spans="4:5">
      <c r="D1984">
        <v>1972</v>
      </c>
      <c r="E1984">
        <v>24</v>
      </c>
    </row>
    <row r="1985" spans="4:5">
      <c r="D1985">
        <v>1973</v>
      </c>
      <c r="E1985">
        <v>83</v>
      </c>
    </row>
    <row r="1986" spans="4:5">
      <c r="D1986">
        <v>1974</v>
      </c>
      <c r="E1986">
        <v>8</v>
      </c>
    </row>
    <row r="1987" spans="4:5">
      <c r="D1987">
        <v>1975</v>
      </c>
      <c r="E1987">
        <v>15</v>
      </c>
    </row>
    <row r="1988" spans="4:5">
      <c r="D1988">
        <v>1976</v>
      </c>
      <c r="E1988">
        <v>18</v>
      </c>
    </row>
    <row r="1989" spans="4:5">
      <c r="D1989">
        <v>1977</v>
      </c>
      <c r="E1989">
        <v>61</v>
      </c>
    </row>
    <row r="1990" spans="4:5">
      <c r="D1990">
        <v>1978</v>
      </c>
      <c r="E1990">
        <v>46</v>
      </c>
    </row>
    <row r="1991" spans="4:5">
      <c r="D1991">
        <v>1979</v>
      </c>
      <c r="E1991">
        <v>59</v>
      </c>
    </row>
    <row r="1992" spans="4:5">
      <c r="D1992">
        <v>1980</v>
      </c>
      <c r="E1992">
        <v>49</v>
      </c>
    </row>
    <row r="1993" spans="4:5">
      <c r="D1993">
        <v>1981</v>
      </c>
      <c r="E1993">
        <v>34</v>
      </c>
    </row>
    <row r="1994" spans="4:5">
      <c r="D1994">
        <v>1982</v>
      </c>
      <c r="E1994">
        <v>34</v>
      </c>
    </row>
    <row r="1995" spans="4:5">
      <c r="D1995">
        <v>1983</v>
      </c>
      <c r="E1995">
        <v>40</v>
      </c>
    </row>
    <row r="1996" spans="4:5">
      <c r="D1996">
        <v>1984</v>
      </c>
      <c r="E1996">
        <v>73</v>
      </c>
    </row>
    <row r="1997" spans="4:5">
      <c r="D1997">
        <v>1985</v>
      </c>
      <c r="E1997">
        <v>43</v>
      </c>
    </row>
    <row r="1998" spans="4:5">
      <c r="D1998">
        <v>1986</v>
      </c>
      <c r="E1998">
        <v>41</v>
      </c>
    </row>
    <row r="1999" spans="4:5">
      <c r="D1999">
        <v>1987</v>
      </c>
      <c r="E1999">
        <v>72</v>
      </c>
    </row>
    <row r="2000" spans="4:5">
      <c r="D2000">
        <v>1988</v>
      </c>
      <c r="E2000">
        <v>71</v>
      </c>
    </row>
    <row r="2001" spans="4:5">
      <c r="D2001">
        <v>1989</v>
      </c>
      <c r="E2001">
        <v>58</v>
      </c>
    </row>
    <row r="2002" spans="4:5">
      <c r="D2002">
        <v>1990</v>
      </c>
      <c r="E2002">
        <v>5</v>
      </c>
    </row>
    <row r="2003" spans="4:5">
      <c r="D2003">
        <v>1991</v>
      </c>
      <c r="E2003">
        <v>34</v>
      </c>
    </row>
    <row r="2004" spans="4:5">
      <c r="D2004">
        <v>1992</v>
      </c>
      <c r="E2004">
        <v>34</v>
      </c>
    </row>
    <row r="2005" spans="4:5">
      <c r="D2005">
        <v>1993</v>
      </c>
      <c r="E2005">
        <v>64</v>
      </c>
    </row>
    <row r="2006" spans="4:5">
      <c r="D2006">
        <v>1994</v>
      </c>
      <c r="E2006">
        <v>14</v>
      </c>
    </row>
    <row r="2007" spans="4:5">
      <c r="D2007">
        <v>1995</v>
      </c>
      <c r="E2007">
        <v>50</v>
      </c>
    </row>
    <row r="2008" spans="4:5">
      <c r="D2008">
        <v>1996</v>
      </c>
      <c r="E2008">
        <v>1</v>
      </c>
    </row>
    <row r="2009" spans="4:5">
      <c r="D2009">
        <v>1997</v>
      </c>
      <c r="E2009">
        <v>14</v>
      </c>
    </row>
    <row r="2010" spans="4:5">
      <c r="D2010">
        <v>1998</v>
      </c>
      <c r="E2010">
        <v>2</v>
      </c>
    </row>
    <row r="2011" spans="4:5">
      <c r="D2011">
        <v>1999</v>
      </c>
      <c r="E2011">
        <v>70</v>
      </c>
    </row>
    <row r="2012" spans="4:5">
      <c r="D2012">
        <v>2000</v>
      </c>
      <c r="E2012">
        <v>81</v>
      </c>
    </row>
    <row r="2013" spans="4:5">
      <c r="D2013">
        <v>2001</v>
      </c>
      <c r="E2013">
        <v>60</v>
      </c>
    </row>
    <row r="2014" spans="4:5">
      <c r="D2014">
        <v>2002</v>
      </c>
      <c r="E2014">
        <v>71</v>
      </c>
    </row>
    <row r="2015" spans="4:5">
      <c r="D2015">
        <v>2003</v>
      </c>
      <c r="E2015">
        <v>17</v>
      </c>
    </row>
    <row r="2016" spans="4:5">
      <c r="D2016">
        <v>2004</v>
      </c>
      <c r="E2016">
        <v>73</v>
      </c>
    </row>
    <row r="2017" spans="4:5">
      <c r="D2017">
        <v>2005</v>
      </c>
      <c r="E2017">
        <v>21</v>
      </c>
    </row>
    <row r="2018" spans="4:5">
      <c r="D2018">
        <v>2006</v>
      </c>
      <c r="E2018">
        <v>76</v>
      </c>
    </row>
    <row r="2019" spans="4:5">
      <c r="D2019">
        <v>2007</v>
      </c>
      <c r="E2019">
        <v>62</v>
      </c>
    </row>
    <row r="2020" spans="4:5">
      <c r="D2020">
        <v>2008</v>
      </c>
      <c r="E2020">
        <v>68</v>
      </c>
    </row>
    <row r="2021" spans="4:5">
      <c r="D2021">
        <v>2009</v>
      </c>
      <c r="E2021">
        <v>62</v>
      </c>
    </row>
    <row r="2022" spans="4:5">
      <c r="D2022">
        <v>2010</v>
      </c>
      <c r="E2022">
        <v>12</v>
      </c>
    </row>
    <row r="2023" spans="4:5">
      <c r="D2023">
        <v>2011</v>
      </c>
      <c r="E2023">
        <v>12</v>
      </c>
    </row>
    <row r="2024" spans="4:5">
      <c r="D2024">
        <v>2012</v>
      </c>
      <c r="E2024">
        <v>54</v>
      </c>
    </row>
    <row r="2025" spans="4:5">
      <c r="D2025">
        <v>2013</v>
      </c>
      <c r="E2025">
        <v>43</v>
      </c>
    </row>
    <row r="2026" spans="4:5">
      <c r="D2026">
        <v>2014</v>
      </c>
      <c r="E2026">
        <v>89</v>
      </c>
    </row>
    <row r="2027" spans="4:5">
      <c r="D2027">
        <v>2015</v>
      </c>
      <c r="E2027">
        <v>14</v>
      </c>
    </row>
    <row r="2028" spans="4:5">
      <c r="D2028">
        <v>2016</v>
      </c>
      <c r="E2028">
        <v>73</v>
      </c>
    </row>
    <row r="2029" spans="4:5">
      <c r="D2029">
        <v>2017</v>
      </c>
      <c r="E2029">
        <v>87</v>
      </c>
    </row>
    <row r="2030" spans="4:5">
      <c r="D2030">
        <v>2018</v>
      </c>
      <c r="E2030">
        <v>79</v>
      </c>
    </row>
    <row r="2031" spans="4:5">
      <c r="D2031">
        <v>2019</v>
      </c>
      <c r="E2031">
        <v>7</v>
      </c>
    </row>
    <row r="2032" spans="4:5">
      <c r="D2032">
        <v>2020</v>
      </c>
      <c r="E2032">
        <v>12</v>
      </c>
    </row>
    <row r="2033" spans="4:5">
      <c r="D2033">
        <v>2021</v>
      </c>
      <c r="E2033">
        <v>7</v>
      </c>
    </row>
    <row r="2034" spans="4:5">
      <c r="D2034">
        <v>2022</v>
      </c>
      <c r="E2034">
        <v>53</v>
      </c>
    </row>
    <row r="2035" spans="4:5">
      <c r="D2035">
        <v>2023</v>
      </c>
      <c r="E2035">
        <v>1</v>
      </c>
    </row>
    <row r="2036" spans="4:5">
      <c r="D2036">
        <v>2024</v>
      </c>
      <c r="E2036">
        <v>28</v>
      </c>
    </row>
    <row r="2037" spans="4:5">
      <c r="D2037">
        <v>2025</v>
      </c>
      <c r="E2037">
        <v>40</v>
      </c>
    </row>
    <row r="2038" spans="4:5">
      <c r="D2038">
        <v>2026</v>
      </c>
      <c r="E2038">
        <v>9</v>
      </c>
    </row>
    <row r="2039" spans="4:5">
      <c r="D2039">
        <v>2027</v>
      </c>
      <c r="E2039">
        <v>34</v>
      </c>
    </row>
    <row r="2040" spans="4:5">
      <c r="D2040">
        <v>2028</v>
      </c>
      <c r="E2040">
        <v>74</v>
      </c>
    </row>
    <row r="2041" spans="4:5">
      <c r="D2041">
        <v>2029</v>
      </c>
      <c r="E2041">
        <v>62</v>
      </c>
    </row>
    <row r="2042" spans="4:5">
      <c r="D2042">
        <v>2030</v>
      </c>
      <c r="E2042">
        <v>62</v>
      </c>
    </row>
    <row r="2043" spans="4:5">
      <c r="D2043">
        <v>2031</v>
      </c>
      <c r="E2043">
        <v>15</v>
      </c>
    </row>
    <row r="2044" spans="4:5">
      <c r="D2044">
        <v>2032</v>
      </c>
      <c r="E2044">
        <v>23</v>
      </c>
    </row>
    <row r="2045" spans="4:5">
      <c r="D2045">
        <v>2033</v>
      </c>
      <c r="E2045">
        <v>19</v>
      </c>
    </row>
    <row r="2046" spans="4:5">
      <c r="D2046">
        <v>2034</v>
      </c>
      <c r="E2046">
        <v>44</v>
      </c>
    </row>
    <row r="2047" spans="4:5">
      <c r="D2047">
        <v>2035</v>
      </c>
      <c r="E2047">
        <v>59</v>
      </c>
    </row>
    <row r="2048" spans="4:5">
      <c r="D2048">
        <v>2036</v>
      </c>
      <c r="E2048">
        <v>70</v>
      </c>
    </row>
    <row r="2049" spans="4:5">
      <c r="D2049">
        <v>2037</v>
      </c>
      <c r="E2049">
        <v>16</v>
      </c>
    </row>
    <row r="2050" spans="4:5">
      <c r="D2050">
        <v>2038</v>
      </c>
      <c r="E2050">
        <v>39</v>
      </c>
    </row>
    <row r="2051" spans="4:5">
      <c r="D2051">
        <v>2039</v>
      </c>
      <c r="E2051">
        <v>23</v>
      </c>
    </row>
    <row r="2052" spans="4:5">
      <c r="D2052">
        <v>2040</v>
      </c>
      <c r="E2052">
        <v>3</v>
      </c>
    </row>
    <row r="2053" spans="4:5">
      <c r="D2053">
        <v>2041</v>
      </c>
      <c r="E2053">
        <v>4</v>
      </c>
    </row>
    <row r="2054" spans="4:5">
      <c r="D2054">
        <v>2042</v>
      </c>
      <c r="E2054">
        <v>64</v>
      </c>
    </row>
    <row r="2055" spans="4:5">
      <c r="D2055">
        <v>2043</v>
      </c>
      <c r="E2055">
        <v>62</v>
      </c>
    </row>
    <row r="2056" spans="4:5">
      <c r="D2056">
        <v>2044</v>
      </c>
      <c r="E2056">
        <v>77</v>
      </c>
    </row>
    <row r="2057" spans="4:5">
      <c r="D2057">
        <v>2045</v>
      </c>
      <c r="E2057">
        <v>19</v>
      </c>
    </row>
    <row r="2058" spans="4:5">
      <c r="D2058">
        <v>2046</v>
      </c>
      <c r="E2058">
        <v>80</v>
      </c>
    </row>
    <row r="2059" spans="4:5">
      <c r="D2059">
        <v>2047</v>
      </c>
      <c r="E2059">
        <v>33</v>
      </c>
    </row>
    <row r="2060" spans="4:5">
      <c r="D2060">
        <v>2048</v>
      </c>
      <c r="E2060">
        <v>39</v>
      </c>
    </row>
    <row r="2061" spans="4:5">
      <c r="D2061">
        <v>2049</v>
      </c>
      <c r="E2061">
        <v>47</v>
      </c>
    </row>
    <row r="2062" spans="4:5">
      <c r="D2062">
        <v>2050</v>
      </c>
      <c r="E2062">
        <v>43</v>
      </c>
    </row>
    <row r="2063" spans="4:5">
      <c r="D2063">
        <v>2051</v>
      </c>
      <c r="E2063">
        <v>31</v>
      </c>
    </row>
    <row r="2064" spans="4:5">
      <c r="D2064">
        <v>2052</v>
      </c>
      <c r="E2064">
        <v>28</v>
      </c>
    </row>
    <row r="2065" spans="4:5">
      <c r="D2065">
        <v>2053</v>
      </c>
      <c r="E2065">
        <v>79</v>
      </c>
    </row>
    <row r="2066" spans="4:5">
      <c r="D2066">
        <v>2054</v>
      </c>
      <c r="E2066">
        <v>26</v>
      </c>
    </row>
    <row r="2067" spans="4:5">
      <c r="D2067">
        <v>2055</v>
      </c>
      <c r="E2067">
        <v>45</v>
      </c>
    </row>
    <row r="2068" spans="4:5">
      <c r="D2068">
        <v>2056</v>
      </c>
      <c r="E2068">
        <v>55</v>
      </c>
    </row>
    <row r="2069" spans="4:5">
      <c r="D2069">
        <v>2057</v>
      </c>
      <c r="E2069">
        <v>60</v>
      </c>
    </row>
    <row r="2070" spans="4:5">
      <c r="D2070">
        <v>2058</v>
      </c>
      <c r="E2070">
        <v>9</v>
      </c>
    </row>
    <row r="2071" spans="4:5">
      <c r="D2071">
        <v>2059</v>
      </c>
      <c r="E2071">
        <v>37</v>
      </c>
    </row>
    <row r="2072" spans="4:5">
      <c r="D2072">
        <v>2060</v>
      </c>
      <c r="E2072">
        <v>57</v>
      </c>
    </row>
    <row r="2073" spans="4:5">
      <c r="D2073">
        <v>2061</v>
      </c>
      <c r="E2073">
        <v>80</v>
      </c>
    </row>
    <row r="2074" spans="4:5">
      <c r="D2074">
        <v>2062</v>
      </c>
      <c r="E2074">
        <v>60</v>
      </c>
    </row>
    <row r="2075" spans="4:5">
      <c r="D2075">
        <v>2063</v>
      </c>
      <c r="E2075">
        <v>24</v>
      </c>
    </row>
    <row r="2076" spans="4:5">
      <c r="D2076">
        <v>2064</v>
      </c>
      <c r="E2076">
        <v>25</v>
      </c>
    </row>
    <row r="2077" spans="4:5">
      <c r="D2077">
        <v>2065</v>
      </c>
      <c r="E2077">
        <v>0</v>
      </c>
    </row>
    <row r="2078" spans="4:5">
      <c r="D2078">
        <v>2066</v>
      </c>
      <c r="E2078">
        <v>46</v>
      </c>
    </row>
    <row r="2079" spans="4:5">
      <c r="D2079">
        <v>2067</v>
      </c>
      <c r="E2079">
        <v>66</v>
      </c>
    </row>
    <row r="2080" spans="4:5">
      <c r="D2080">
        <v>2068</v>
      </c>
      <c r="E2080">
        <v>56</v>
      </c>
    </row>
    <row r="2081" spans="4:5">
      <c r="D2081">
        <v>2069</v>
      </c>
      <c r="E2081">
        <v>79</v>
      </c>
    </row>
    <row r="2082" spans="4:5">
      <c r="D2082">
        <v>2070</v>
      </c>
      <c r="E2082">
        <v>60</v>
      </c>
    </row>
    <row r="2083" spans="4:5">
      <c r="D2083">
        <v>2071</v>
      </c>
      <c r="E2083">
        <v>19</v>
      </c>
    </row>
    <row r="2084" spans="4:5">
      <c r="D2084">
        <v>2072</v>
      </c>
      <c r="E2084">
        <v>66</v>
      </c>
    </row>
    <row r="2085" spans="4:5">
      <c r="D2085">
        <v>2073</v>
      </c>
      <c r="E2085">
        <v>47</v>
      </c>
    </row>
    <row r="2086" spans="4:5">
      <c r="D2086">
        <v>2074</v>
      </c>
      <c r="E2086">
        <v>47</v>
      </c>
    </row>
    <row r="2087" spans="4:5">
      <c r="D2087">
        <v>2075</v>
      </c>
      <c r="E2087">
        <v>25</v>
      </c>
    </row>
    <row r="2088" spans="4:5">
      <c r="D2088">
        <v>2076</v>
      </c>
      <c r="E2088">
        <v>62</v>
      </c>
    </row>
    <row r="2089" spans="4:5">
      <c r="D2089">
        <v>2077</v>
      </c>
      <c r="E2089">
        <v>20</v>
      </c>
    </row>
    <row r="2090" spans="4:5">
      <c r="D2090">
        <v>2078</v>
      </c>
      <c r="E2090">
        <v>78</v>
      </c>
    </row>
    <row r="2091" spans="4:5">
      <c r="D2091">
        <v>2079</v>
      </c>
      <c r="E2091">
        <v>76</v>
      </c>
    </row>
    <row r="2092" spans="4:5">
      <c r="D2092">
        <v>2080</v>
      </c>
      <c r="E2092">
        <v>59</v>
      </c>
    </row>
    <row r="2093" spans="4:5">
      <c r="D2093">
        <v>2081</v>
      </c>
      <c r="E2093">
        <v>58</v>
      </c>
    </row>
    <row r="2094" spans="4:5">
      <c r="D2094">
        <v>2082</v>
      </c>
      <c r="E2094">
        <v>23</v>
      </c>
    </row>
    <row r="2095" spans="4:5">
      <c r="D2095">
        <v>2083</v>
      </c>
      <c r="E2095">
        <v>18</v>
      </c>
    </row>
    <row r="2096" spans="4:5">
      <c r="D2096">
        <v>2084</v>
      </c>
      <c r="E2096">
        <v>76</v>
      </c>
    </row>
    <row r="2097" spans="4:5">
      <c r="D2097">
        <v>2085</v>
      </c>
      <c r="E2097">
        <v>20</v>
      </c>
    </row>
    <row r="2098" spans="4:5">
      <c r="D2098">
        <v>2086</v>
      </c>
      <c r="E2098">
        <v>40</v>
      </c>
    </row>
    <row r="2099" spans="4:5">
      <c r="D2099">
        <v>2087</v>
      </c>
      <c r="E2099">
        <v>53</v>
      </c>
    </row>
    <row r="2100" spans="4:5">
      <c r="D2100">
        <v>2088</v>
      </c>
      <c r="E2100">
        <v>22</v>
      </c>
    </row>
    <row r="2101" spans="4:5">
      <c r="D2101">
        <v>2089</v>
      </c>
      <c r="E2101">
        <v>1</v>
      </c>
    </row>
    <row r="2102" spans="4:5">
      <c r="D2102">
        <v>2090</v>
      </c>
      <c r="E2102">
        <v>54</v>
      </c>
    </row>
    <row r="2103" spans="4:5">
      <c r="D2103">
        <v>2091</v>
      </c>
      <c r="E2103">
        <v>83</v>
      </c>
    </row>
    <row r="2104" spans="4:5">
      <c r="D2104">
        <v>2092</v>
      </c>
      <c r="E2104">
        <v>3</v>
      </c>
    </row>
    <row r="2105" spans="4:5">
      <c r="D2105">
        <v>2093</v>
      </c>
      <c r="E2105">
        <v>49</v>
      </c>
    </row>
    <row r="2106" spans="4:5">
      <c r="D2106">
        <v>2094</v>
      </c>
      <c r="E2106">
        <v>13</v>
      </c>
    </row>
    <row r="2107" spans="4:5">
      <c r="D2107">
        <v>2095</v>
      </c>
      <c r="E2107">
        <v>43</v>
      </c>
    </row>
    <row r="2108" spans="4:5">
      <c r="D2108">
        <v>2096</v>
      </c>
      <c r="E2108">
        <v>48</v>
      </c>
    </row>
    <row r="2109" spans="4:5">
      <c r="D2109">
        <v>2097</v>
      </c>
      <c r="E2109">
        <v>84</v>
      </c>
    </row>
    <row r="2110" spans="4:5">
      <c r="D2110">
        <v>2098</v>
      </c>
      <c r="E2110">
        <v>45</v>
      </c>
    </row>
    <row r="2111" spans="4:5">
      <c r="D2111">
        <v>2099</v>
      </c>
      <c r="E2111">
        <v>16</v>
      </c>
    </row>
    <row r="2112" spans="4:5">
      <c r="D2112">
        <v>2100</v>
      </c>
      <c r="E2112">
        <v>38</v>
      </c>
    </row>
    <row r="2113" spans="4:5">
      <c r="D2113">
        <v>2101</v>
      </c>
      <c r="E2113">
        <v>32</v>
      </c>
    </row>
    <row r="2114" spans="4:5">
      <c r="D2114">
        <v>2102</v>
      </c>
      <c r="E2114">
        <v>17</v>
      </c>
    </row>
    <row r="2115" spans="4:5">
      <c r="D2115">
        <v>2103</v>
      </c>
      <c r="E2115">
        <v>61</v>
      </c>
    </row>
    <row r="2116" spans="4:5">
      <c r="D2116">
        <v>2104</v>
      </c>
      <c r="E2116">
        <v>35</v>
      </c>
    </row>
    <row r="2117" spans="4:5">
      <c r="D2117">
        <v>2105</v>
      </c>
      <c r="E2117">
        <v>20</v>
      </c>
    </row>
    <row r="2118" spans="4:5">
      <c r="D2118">
        <v>2106</v>
      </c>
      <c r="E2118">
        <v>7</v>
      </c>
    </row>
    <row r="2119" spans="4:5">
      <c r="D2119">
        <v>2107</v>
      </c>
      <c r="E2119">
        <v>5</v>
      </c>
    </row>
    <row r="2120" spans="4:5">
      <c r="D2120">
        <v>2108</v>
      </c>
      <c r="E2120">
        <v>54</v>
      </c>
    </row>
    <row r="2121" spans="4:5">
      <c r="D2121">
        <v>2109</v>
      </c>
      <c r="E2121">
        <v>34</v>
      </c>
    </row>
    <row r="2122" spans="4:5">
      <c r="D2122">
        <v>2110</v>
      </c>
      <c r="E2122">
        <v>33</v>
      </c>
    </row>
    <row r="2123" spans="4:5">
      <c r="D2123">
        <v>2111</v>
      </c>
      <c r="E2123">
        <v>0</v>
      </c>
    </row>
    <row r="2124" spans="4:5">
      <c r="D2124">
        <v>2112</v>
      </c>
      <c r="E2124">
        <v>31</v>
      </c>
    </row>
    <row r="2125" spans="4:5">
      <c r="D2125">
        <v>2113</v>
      </c>
      <c r="E2125">
        <v>64</v>
      </c>
    </row>
    <row r="2126" spans="4:5">
      <c r="D2126">
        <v>2114</v>
      </c>
      <c r="E2126">
        <v>49</v>
      </c>
    </row>
    <row r="2127" spans="4:5">
      <c r="D2127">
        <v>2115</v>
      </c>
      <c r="E2127">
        <v>76</v>
      </c>
    </row>
    <row r="2128" spans="4:5">
      <c r="D2128">
        <v>2116</v>
      </c>
      <c r="E2128">
        <v>22</v>
      </c>
    </row>
    <row r="2129" spans="4:5">
      <c r="D2129">
        <v>2117</v>
      </c>
      <c r="E2129">
        <v>62</v>
      </c>
    </row>
    <row r="2130" spans="4:5">
      <c r="D2130">
        <v>2118</v>
      </c>
      <c r="E2130">
        <v>61</v>
      </c>
    </row>
    <row r="2131" spans="4:5">
      <c r="D2131">
        <v>2119</v>
      </c>
      <c r="E2131">
        <v>0</v>
      </c>
    </row>
    <row r="2132" spans="4:5">
      <c r="D2132">
        <v>2120</v>
      </c>
      <c r="E2132">
        <v>25</v>
      </c>
    </row>
    <row r="2133" spans="4:5">
      <c r="D2133">
        <v>2121</v>
      </c>
      <c r="E2133">
        <v>59</v>
      </c>
    </row>
    <row r="2134" spans="4:5">
      <c r="D2134">
        <v>2122</v>
      </c>
      <c r="E2134">
        <v>14</v>
      </c>
    </row>
    <row r="2135" spans="4:5">
      <c r="D2135">
        <v>2123</v>
      </c>
      <c r="E2135">
        <v>0</v>
      </c>
    </row>
    <row r="2136" spans="4:5">
      <c r="D2136">
        <v>2124</v>
      </c>
      <c r="E2136">
        <v>59</v>
      </c>
    </row>
    <row r="2137" spans="4:5">
      <c r="D2137">
        <v>2125</v>
      </c>
      <c r="E2137">
        <v>63</v>
      </c>
    </row>
    <row r="2138" spans="4:5">
      <c r="D2138">
        <v>2126</v>
      </c>
      <c r="E2138">
        <v>34</v>
      </c>
    </row>
    <row r="2139" spans="4:5">
      <c r="D2139">
        <v>2127</v>
      </c>
      <c r="E2139">
        <v>1</v>
      </c>
    </row>
    <row r="2140" spans="4:5">
      <c r="D2140">
        <v>2128</v>
      </c>
      <c r="E2140">
        <v>11</v>
      </c>
    </row>
    <row r="2141" spans="4:5">
      <c r="D2141">
        <v>2129</v>
      </c>
      <c r="E2141">
        <v>26</v>
      </c>
    </row>
    <row r="2142" spans="4:5">
      <c r="D2142">
        <v>2130</v>
      </c>
      <c r="E2142">
        <v>33</v>
      </c>
    </row>
    <row r="2143" spans="4:5">
      <c r="D2143">
        <v>2131</v>
      </c>
      <c r="E2143">
        <v>24</v>
      </c>
    </row>
    <row r="2144" spans="4:5">
      <c r="D2144">
        <v>2132</v>
      </c>
      <c r="E2144">
        <v>59</v>
      </c>
    </row>
    <row r="2145" spans="4:5">
      <c r="D2145">
        <v>2133</v>
      </c>
      <c r="E2145">
        <v>0</v>
      </c>
    </row>
    <row r="2146" spans="4:5">
      <c r="D2146">
        <v>2134</v>
      </c>
      <c r="E2146">
        <v>60</v>
      </c>
    </row>
    <row r="2147" spans="4:5">
      <c r="D2147">
        <v>2135</v>
      </c>
      <c r="E2147">
        <v>85</v>
      </c>
    </row>
    <row r="2148" spans="4:5">
      <c r="D2148">
        <v>2136</v>
      </c>
      <c r="E2148">
        <v>21</v>
      </c>
    </row>
    <row r="2149" spans="4:5">
      <c r="D2149">
        <v>2137</v>
      </c>
      <c r="E2149">
        <v>22</v>
      </c>
    </row>
    <row r="2150" spans="4:5">
      <c r="D2150">
        <v>2138</v>
      </c>
      <c r="E2150">
        <v>33</v>
      </c>
    </row>
    <row r="2151" spans="4:5">
      <c r="D2151">
        <v>2139</v>
      </c>
      <c r="E2151">
        <v>2</v>
      </c>
    </row>
    <row r="2152" spans="4:5">
      <c r="D2152">
        <v>2140</v>
      </c>
      <c r="E2152">
        <v>18</v>
      </c>
    </row>
    <row r="2153" spans="4:5">
      <c r="D2153">
        <v>2141</v>
      </c>
      <c r="E2153">
        <v>10</v>
      </c>
    </row>
    <row r="2154" spans="4:5">
      <c r="D2154">
        <v>2142</v>
      </c>
      <c r="E2154">
        <v>38</v>
      </c>
    </row>
    <row r="2155" spans="4:5">
      <c r="D2155">
        <v>2143</v>
      </c>
      <c r="E2155">
        <v>28</v>
      </c>
    </row>
    <row r="2156" spans="4:5">
      <c r="D2156">
        <v>2144</v>
      </c>
      <c r="E2156">
        <v>32</v>
      </c>
    </row>
    <row r="2157" spans="4:5">
      <c r="D2157">
        <v>2145</v>
      </c>
      <c r="E2157">
        <v>88</v>
      </c>
    </row>
    <row r="2158" spans="4:5">
      <c r="D2158">
        <v>2146</v>
      </c>
      <c r="E2158">
        <v>34</v>
      </c>
    </row>
    <row r="2159" spans="4:5">
      <c r="D2159">
        <v>2147</v>
      </c>
      <c r="E2159">
        <v>4</v>
      </c>
    </row>
    <row r="2160" spans="4:5">
      <c r="D2160">
        <v>2148</v>
      </c>
      <c r="E2160">
        <v>11</v>
      </c>
    </row>
    <row r="2161" spans="4:5">
      <c r="D2161">
        <v>2149</v>
      </c>
      <c r="E2161">
        <v>39</v>
      </c>
    </row>
    <row r="2162" spans="4:5">
      <c r="D2162">
        <v>2150</v>
      </c>
      <c r="E2162">
        <v>20</v>
      </c>
    </row>
    <row r="2163" spans="4:5">
      <c r="D2163">
        <v>2151</v>
      </c>
      <c r="E2163">
        <v>35</v>
      </c>
    </row>
    <row r="2164" spans="4:5">
      <c r="D2164">
        <v>2152</v>
      </c>
      <c r="E2164">
        <v>46</v>
      </c>
    </row>
    <row r="2165" spans="4:5">
      <c r="D2165">
        <v>2153</v>
      </c>
      <c r="E2165">
        <v>88</v>
      </c>
    </row>
    <row r="2166" spans="4:5">
      <c r="D2166">
        <v>2154</v>
      </c>
      <c r="E2166">
        <v>19</v>
      </c>
    </row>
    <row r="2167" spans="4:5">
      <c r="D2167">
        <v>2155</v>
      </c>
      <c r="E2167">
        <v>1</v>
      </c>
    </row>
    <row r="2168" spans="4:5">
      <c r="D2168">
        <v>2156</v>
      </c>
      <c r="E2168">
        <v>35</v>
      </c>
    </row>
    <row r="2169" spans="4:5">
      <c r="D2169">
        <v>2157</v>
      </c>
      <c r="E2169">
        <v>47</v>
      </c>
    </row>
    <row r="2170" spans="4:5">
      <c r="D2170">
        <v>2158</v>
      </c>
      <c r="E2170">
        <v>22</v>
      </c>
    </row>
    <row r="2171" spans="4:5">
      <c r="D2171">
        <v>2159</v>
      </c>
      <c r="E2171">
        <v>66</v>
      </c>
    </row>
    <row r="2172" spans="4:5">
      <c r="D2172">
        <v>2160</v>
      </c>
      <c r="E2172">
        <v>23</v>
      </c>
    </row>
    <row r="2173" spans="4:5">
      <c r="D2173">
        <v>2161</v>
      </c>
      <c r="E2173">
        <v>43</v>
      </c>
    </row>
    <row r="2174" spans="4:5">
      <c r="D2174">
        <v>2162</v>
      </c>
      <c r="E2174">
        <v>12</v>
      </c>
    </row>
    <row r="2175" spans="4:5">
      <c r="D2175">
        <v>2163</v>
      </c>
      <c r="E2175">
        <v>47</v>
      </c>
    </row>
    <row r="2176" spans="4:5">
      <c r="D2176">
        <v>2164</v>
      </c>
      <c r="E2176">
        <v>43</v>
      </c>
    </row>
    <row r="2177" spans="4:5">
      <c r="D2177">
        <v>2165</v>
      </c>
      <c r="E2177">
        <v>26</v>
      </c>
    </row>
    <row r="2178" spans="4:5">
      <c r="D2178">
        <v>2166</v>
      </c>
      <c r="E2178">
        <v>57</v>
      </c>
    </row>
    <row r="2179" spans="4:5">
      <c r="D2179">
        <v>2167</v>
      </c>
      <c r="E2179">
        <v>37</v>
      </c>
    </row>
    <row r="2180" spans="4:5">
      <c r="D2180">
        <v>2168</v>
      </c>
      <c r="E2180">
        <v>87</v>
      </c>
    </row>
    <row r="2181" spans="4:5">
      <c r="D2181">
        <v>2169</v>
      </c>
      <c r="E2181">
        <v>63</v>
      </c>
    </row>
    <row r="2182" spans="4:5">
      <c r="D2182">
        <v>2170</v>
      </c>
      <c r="E2182">
        <v>33</v>
      </c>
    </row>
    <row r="2183" spans="4:5">
      <c r="D2183">
        <v>2171</v>
      </c>
      <c r="E2183">
        <v>2</v>
      </c>
    </row>
    <row r="2184" spans="4:5">
      <c r="D2184">
        <v>2172</v>
      </c>
      <c r="E2184">
        <v>59</v>
      </c>
    </row>
    <row r="2185" spans="4:5">
      <c r="D2185">
        <v>2173</v>
      </c>
      <c r="E2185">
        <v>47</v>
      </c>
    </row>
    <row r="2186" spans="4:5">
      <c r="D2186">
        <v>2174</v>
      </c>
      <c r="E2186">
        <v>58</v>
      </c>
    </row>
    <row r="2187" spans="4:5">
      <c r="D2187">
        <v>2175</v>
      </c>
      <c r="E2187">
        <v>76</v>
      </c>
    </row>
    <row r="2188" spans="4:5">
      <c r="D2188">
        <v>2176</v>
      </c>
      <c r="E2188">
        <v>61</v>
      </c>
    </row>
    <row r="2189" spans="4:5">
      <c r="D2189">
        <v>2177</v>
      </c>
      <c r="E2189">
        <v>8</v>
      </c>
    </row>
    <row r="2190" spans="4:5">
      <c r="D2190">
        <v>2178</v>
      </c>
      <c r="E2190">
        <v>37</v>
      </c>
    </row>
    <row r="2191" spans="4:5">
      <c r="D2191">
        <v>2179</v>
      </c>
      <c r="E2191">
        <v>28</v>
      </c>
    </row>
    <row r="2192" spans="4:5">
      <c r="D2192">
        <v>2180</v>
      </c>
      <c r="E2192">
        <v>44</v>
      </c>
    </row>
    <row r="2193" spans="4:5">
      <c r="D2193">
        <v>2181</v>
      </c>
      <c r="E2193">
        <v>0</v>
      </c>
    </row>
    <row r="2194" spans="4:5">
      <c r="D2194">
        <v>2182</v>
      </c>
      <c r="E2194">
        <v>29</v>
      </c>
    </row>
    <row r="2195" spans="4:5">
      <c r="D2195">
        <v>2183</v>
      </c>
      <c r="E2195">
        <v>9</v>
      </c>
    </row>
    <row r="2196" spans="4:5">
      <c r="D2196">
        <v>2184</v>
      </c>
      <c r="E2196">
        <v>58</v>
      </c>
    </row>
    <row r="2197" spans="4:5">
      <c r="D2197">
        <v>2185</v>
      </c>
      <c r="E2197">
        <v>50</v>
      </c>
    </row>
    <row r="2198" spans="4:5">
      <c r="D2198">
        <v>2186</v>
      </c>
      <c r="E2198">
        <v>25</v>
      </c>
    </row>
    <row r="2199" spans="4:5">
      <c r="D2199">
        <v>2187</v>
      </c>
      <c r="E2199">
        <v>55</v>
      </c>
    </row>
    <row r="2200" spans="4:5">
      <c r="D2200">
        <v>2188</v>
      </c>
      <c r="E2200">
        <v>66</v>
      </c>
    </row>
    <row r="2201" spans="4:5">
      <c r="D2201">
        <v>2189</v>
      </c>
      <c r="E2201">
        <v>50</v>
      </c>
    </row>
    <row r="2202" spans="4:5">
      <c r="D2202">
        <v>2190</v>
      </c>
      <c r="E2202">
        <v>64</v>
      </c>
    </row>
    <row r="2203" spans="4:5">
      <c r="D2203">
        <v>2191</v>
      </c>
      <c r="E2203">
        <v>21</v>
      </c>
    </row>
    <row r="2204" spans="4:5">
      <c r="D2204">
        <v>2192</v>
      </c>
      <c r="E2204">
        <v>4</v>
      </c>
    </row>
    <row r="2205" spans="4:5">
      <c r="D2205">
        <v>2193</v>
      </c>
      <c r="E2205">
        <v>0</v>
      </c>
    </row>
    <row r="2206" spans="4:5">
      <c r="D2206">
        <v>2194</v>
      </c>
      <c r="E2206">
        <v>56</v>
      </c>
    </row>
    <row r="2207" spans="4:5">
      <c r="D2207">
        <v>2195</v>
      </c>
      <c r="E2207">
        <v>42</v>
      </c>
    </row>
    <row r="2208" spans="4:5">
      <c r="D2208">
        <v>2196</v>
      </c>
      <c r="E2208">
        <v>62</v>
      </c>
    </row>
    <row r="2209" spans="4:5">
      <c r="D2209">
        <v>2197</v>
      </c>
      <c r="E2209">
        <v>58</v>
      </c>
    </row>
    <row r="2210" spans="4:5">
      <c r="D2210">
        <v>2198</v>
      </c>
      <c r="E2210">
        <v>56</v>
      </c>
    </row>
    <row r="2211" spans="4:5">
      <c r="D2211">
        <v>2199</v>
      </c>
      <c r="E2211">
        <v>21</v>
      </c>
    </row>
    <row r="2212" spans="4:5">
      <c r="D2212">
        <v>2200</v>
      </c>
      <c r="E2212">
        <v>36</v>
      </c>
    </row>
    <row r="2213" spans="4:5">
      <c r="D2213">
        <v>2201</v>
      </c>
      <c r="E2213">
        <v>23</v>
      </c>
    </row>
    <row r="2214" spans="4:5">
      <c r="D2214">
        <v>2202</v>
      </c>
      <c r="E2214">
        <v>64</v>
      </c>
    </row>
    <row r="2215" spans="4:5">
      <c r="D2215">
        <v>2203</v>
      </c>
      <c r="E2215">
        <v>25</v>
      </c>
    </row>
    <row r="2216" spans="4:5">
      <c r="D2216">
        <v>2204</v>
      </c>
      <c r="E2216">
        <v>60</v>
      </c>
    </row>
    <row r="2217" spans="4:5">
      <c r="D2217">
        <v>2205</v>
      </c>
      <c r="E2217">
        <v>1</v>
      </c>
    </row>
    <row r="2218" spans="4:5">
      <c r="D2218">
        <v>2206</v>
      </c>
      <c r="E2218">
        <v>74</v>
      </c>
    </row>
    <row r="2219" spans="4:5">
      <c r="D2219">
        <v>2207</v>
      </c>
      <c r="E2219">
        <v>65</v>
      </c>
    </row>
    <row r="2220" spans="4:5">
      <c r="D2220">
        <v>2208</v>
      </c>
      <c r="E2220">
        <v>40</v>
      </c>
    </row>
    <row r="2221" spans="4:5">
      <c r="D2221">
        <v>2209</v>
      </c>
      <c r="E2221">
        <v>78</v>
      </c>
    </row>
    <row r="2222" spans="4:5">
      <c r="D2222">
        <v>2210</v>
      </c>
      <c r="E2222">
        <v>43</v>
      </c>
    </row>
    <row r="2223" spans="4:5">
      <c r="D2223">
        <v>2211</v>
      </c>
      <c r="E2223">
        <v>9</v>
      </c>
    </row>
    <row r="2224" spans="4:5">
      <c r="D2224">
        <v>2212</v>
      </c>
      <c r="E2224">
        <v>58</v>
      </c>
    </row>
    <row r="2225" spans="4:5">
      <c r="D2225">
        <v>2213</v>
      </c>
      <c r="E2225">
        <v>43</v>
      </c>
    </row>
    <row r="2226" spans="4:5">
      <c r="D2226">
        <v>2214</v>
      </c>
      <c r="E2226">
        <v>46</v>
      </c>
    </row>
    <row r="2227" spans="4:5">
      <c r="D2227">
        <v>2215</v>
      </c>
      <c r="E2227">
        <v>12</v>
      </c>
    </row>
    <row r="2228" spans="4:5">
      <c r="D2228">
        <v>2216</v>
      </c>
      <c r="E2228">
        <v>39</v>
      </c>
    </row>
    <row r="2229" spans="4:5">
      <c r="D2229">
        <v>2217</v>
      </c>
      <c r="E2229">
        <v>54</v>
      </c>
    </row>
    <row r="2230" spans="4:5">
      <c r="D2230">
        <v>2218</v>
      </c>
      <c r="E2230">
        <v>41</v>
      </c>
    </row>
    <row r="2231" spans="4:5">
      <c r="D2231">
        <v>2219</v>
      </c>
      <c r="E2231">
        <v>17</v>
      </c>
    </row>
    <row r="2232" spans="4:5">
      <c r="D2232">
        <v>2220</v>
      </c>
      <c r="E2232">
        <v>48</v>
      </c>
    </row>
    <row r="2233" spans="4:5">
      <c r="D2233">
        <v>2221</v>
      </c>
      <c r="E2233">
        <v>28</v>
      </c>
    </row>
    <row r="2234" spans="4:5">
      <c r="D2234">
        <v>2222</v>
      </c>
      <c r="E2234">
        <v>7</v>
      </c>
    </row>
    <row r="2235" spans="4:5">
      <c r="D2235">
        <v>2223</v>
      </c>
      <c r="E2235">
        <v>4</v>
      </c>
    </row>
    <row r="2236" spans="4:5">
      <c r="D2236">
        <v>2224</v>
      </c>
      <c r="E2236">
        <v>29</v>
      </c>
    </row>
    <row r="2237" spans="4:5">
      <c r="D2237">
        <v>2225</v>
      </c>
      <c r="E2237">
        <v>36</v>
      </c>
    </row>
    <row r="2238" spans="4:5">
      <c r="D2238">
        <v>2226</v>
      </c>
      <c r="E2238">
        <v>33</v>
      </c>
    </row>
    <row r="2239" spans="4:5">
      <c r="D2239">
        <v>2227</v>
      </c>
      <c r="E2239">
        <v>79</v>
      </c>
    </row>
    <row r="2240" spans="4:5">
      <c r="D2240">
        <v>2228</v>
      </c>
      <c r="E2240">
        <v>44</v>
      </c>
    </row>
    <row r="2241" spans="4:5">
      <c r="D2241">
        <v>2229</v>
      </c>
      <c r="E2241">
        <v>33</v>
      </c>
    </row>
    <row r="2242" spans="4:5">
      <c r="D2242">
        <v>2230</v>
      </c>
      <c r="E2242">
        <v>4</v>
      </c>
    </row>
    <row r="2243" spans="4:5">
      <c r="D2243">
        <v>2231</v>
      </c>
      <c r="E2243">
        <v>6</v>
      </c>
    </row>
    <row r="2244" spans="4:5">
      <c r="D2244">
        <v>2232</v>
      </c>
      <c r="E2244">
        <v>25</v>
      </c>
    </row>
    <row r="2245" spans="4:5">
      <c r="D2245">
        <v>2233</v>
      </c>
      <c r="E2245">
        <v>11</v>
      </c>
    </row>
    <row r="2246" spans="4:5">
      <c r="D2246">
        <v>2234</v>
      </c>
      <c r="E2246">
        <v>22</v>
      </c>
    </row>
    <row r="2247" spans="4:5">
      <c r="D2247">
        <v>2235</v>
      </c>
      <c r="E2247">
        <v>52</v>
      </c>
    </row>
    <row r="2248" spans="4:5">
      <c r="D2248">
        <v>2236</v>
      </c>
      <c r="E2248">
        <v>13</v>
      </c>
    </row>
    <row r="2249" spans="4:5">
      <c r="D2249">
        <v>2237</v>
      </c>
      <c r="E2249">
        <v>18</v>
      </c>
    </row>
    <row r="2250" spans="4:5">
      <c r="D2250">
        <v>2238</v>
      </c>
      <c r="E2250">
        <v>20</v>
      </c>
    </row>
    <row r="2251" spans="4:5">
      <c r="D2251">
        <v>2239</v>
      </c>
      <c r="E2251">
        <v>20</v>
      </c>
    </row>
    <row r="2252" spans="4:5">
      <c r="D2252">
        <v>2240</v>
      </c>
      <c r="E2252">
        <v>40</v>
      </c>
    </row>
    <row r="2253" spans="4:5">
      <c r="D2253">
        <v>2241</v>
      </c>
      <c r="E2253">
        <v>56</v>
      </c>
    </row>
    <row r="2254" spans="4:5">
      <c r="D2254">
        <v>2242</v>
      </c>
      <c r="E2254">
        <v>64</v>
      </c>
    </row>
    <row r="2255" spans="4:5">
      <c r="D2255">
        <v>2243</v>
      </c>
      <c r="E2255">
        <v>17</v>
      </c>
    </row>
    <row r="2256" spans="4:5">
      <c r="D2256">
        <v>2244</v>
      </c>
      <c r="E2256">
        <v>88</v>
      </c>
    </row>
    <row r="2257" spans="4:5">
      <c r="D2257">
        <v>2245</v>
      </c>
      <c r="E2257">
        <v>20</v>
      </c>
    </row>
    <row r="2258" spans="4:5">
      <c r="D2258">
        <v>2246</v>
      </c>
      <c r="E2258">
        <v>59</v>
      </c>
    </row>
    <row r="2259" spans="4:5">
      <c r="D2259">
        <v>2247</v>
      </c>
      <c r="E2259">
        <v>36</v>
      </c>
    </row>
    <row r="2260" spans="4:5">
      <c r="D2260">
        <v>2248</v>
      </c>
      <c r="E2260">
        <v>34</v>
      </c>
    </row>
    <row r="2261" spans="4:5">
      <c r="D2261">
        <v>2249</v>
      </c>
      <c r="E2261">
        <v>59</v>
      </c>
    </row>
    <row r="2262" spans="4:5">
      <c r="D2262">
        <v>2250</v>
      </c>
      <c r="E2262">
        <v>24</v>
      </c>
    </row>
    <row r="2263" spans="4:5">
      <c r="D2263">
        <v>2251</v>
      </c>
      <c r="E2263">
        <v>54</v>
      </c>
    </row>
    <row r="2264" spans="4:5">
      <c r="D2264">
        <v>2252</v>
      </c>
      <c r="E2264">
        <v>19</v>
      </c>
    </row>
    <row r="2265" spans="4:5">
      <c r="D2265">
        <v>2253</v>
      </c>
      <c r="E2265">
        <v>62</v>
      </c>
    </row>
    <row r="2266" spans="4:5">
      <c r="D2266">
        <v>2254</v>
      </c>
      <c r="E2266">
        <v>9</v>
      </c>
    </row>
    <row r="2267" spans="4:5">
      <c r="D2267">
        <v>2255</v>
      </c>
      <c r="E2267">
        <v>64</v>
      </c>
    </row>
    <row r="2268" spans="4:5">
      <c r="D2268">
        <v>2256</v>
      </c>
      <c r="E2268">
        <v>58</v>
      </c>
    </row>
    <row r="2269" spans="4:5">
      <c r="D2269">
        <v>2257</v>
      </c>
      <c r="E2269">
        <v>56</v>
      </c>
    </row>
    <row r="2270" spans="4:5">
      <c r="D2270">
        <v>2258</v>
      </c>
      <c r="E2270">
        <v>37</v>
      </c>
    </row>
    <row r="2271" spans="4:5">
      <c r="D2271">
        <v>2259</v>
      </c>
      <c r="E2271">
        <v>5</v>
      </c>
    </row>
    <row r="2272" spans="4:5">
      <c r="D2272">
        <v>2260</v>
      </c>
      <c r="E2272">
        <v>89</v>
      </c>
    </row>
    <row r="2273" spans="4:5">
      <c r="D2273">
        <v>2261</v>
      </c>
      <c r="E2273">
        <v>75</v>
      </c>
    </row>
    <row r="2274" spans="4:5">
      <c r="D2274">
        <v>2262</v>
      </c>
      <c r="E2274">
        <v>87</v>
      </c>
    </row>
    <row r="2275" spans="4:5">
      <c r="D2275">
        <v>2263</v>
      </c>
      <c r="E2275">
        <v>5</v>
      </c>
    </row>
    <row r="2276" spans="4:5">
      <c r="D2276">
        <v>2264</v>
      </c>
      <c r="E2276">
        <v>60</v>
      </c>
    </row>
    <row r="2277" spans="4:5">
      <c r="D2277">
        <v>2265</v>
      </c>
      <c r="E2277">
        <v>41</v>
      </c>
    </row>
    <row r="2278" spans="4:5">
      <c r="D2278">
        <v>2266</v>
      </c>
      <c r="E2278">
        <v>21</v>
      </c>
    </row>
    <row r="2279" spans="4:5">
      <c r="D2279">
        <v>2267</v>
      </c>
      <c r="E2279">
        <v>8</v>
      </c>
    </row>
    <row r="2280" spans="4:5">
      <c r="D2280">
        <v>2268</v>
      </c>
      <c r="E2280">
        <v>28</v>
      </c>
    </row>
    <row r="2281" spans="4:5">
      <c r="D2281">
        <v>2269</v>
      </c>
      <c r="E2281">
        <v>26</v>
      </c>
    </row>
    <row r="2282" spans="4:5">
      <c r="D2282">
        <v>2270</v>
      </c>
      <c r="E2282">
        <v>56</v>
      </c>
    </row>
    <row r="2283" spans="4:5">
      <c r="D2283">
        <v>2271</v>
      </c>
      <c r="E2283">
        <v>29</v>
      </c>
    </row>
    <row r="2284" spans="4:5">
      <c r="D2284">
        <v>2272</v>
      </c>
      <c r="E2284">
        <v>70</v>
      </c>
    </row>
    <row r="2285" spans="4:5">
      <c r="D2285">
        <v>2273</v>
      </c>
      <c r="E2285">
        <v>53</v>
      </c>
    </row>
    <row r="2286" spans="4:5">
      <c r="D2286">
        <v>2274</v>
      </c>
      <c r="E2286">
        <v>33</v>
      </c>
    </row>
    <row r="2287" spans="4:5">
      <c r="D2287">
        <v>2275</v>
      </c>
      <c r="E2287">
        <v>53</v>
      </c>
    </row>
    <row r="2288" spans="4:5">
      <c r="D2288">
        <v>2276</v>
      </c>
      <c r="E2288">
        <v>18</v>
      </c>
    </row>
    <row r="2289" spans="4:5">
      <c r="D2289">
        <v>2277</v>
      </c>
      <c r="E2289">
        <v>17</v>
      </c>
    </row>
    <row r="2290" spans="4:5">
      <c r="D2290">
        <v>2278</v>
      </c>
      <c r="E2290">
        <v>51</v>
      </c>
    </row>
    <row r="2291" spans="4:5">
      <c r="D2291">
        <v>2279</v>
      </c>
      <c r="E2291">
        <v>44</v>
      </c>
    </row>
    <row r="2292" spans="4:5">
      <c r="D2292">
        <v>2280</v>
      </c>
      <c r="E2292">
        <v>61</v>
      </c>
    </row>
    <row r="2293" spans="4:5">
      <c r="D2293">
        <v>2281</v>
      </c>
      <c r="E2293">
        <v>29</v>
      </c>
    </row>
    <row r="2294" spans="4:5">
      <c r="D2294">
        <v>2282</v>
      </c>
      <c r="E2294">
        <v>20</v>
      </c>
    </row>
    <row r="2295" spans="4:5">
      <c r="D2295">
        <v>2283</v>
      </c>
      <c r="E2295">
        <v>22</v>
      </c>
    </row>
    <row r="2296" spans="4:5">
      <c r="D2296">
        <v>2284</v>
      </c>
      <c r="E2296">
        <v>24</v>
      </c>
    </row>
    <row r="2297" spans="4:5">
      <c r="D2297">
        <v>2285</v>
      </c>
      <c r="E2297">
        <v>2</v>
      </c>
    </row>
    <row r="2298" spans="4:5">
      <c r="D2298">
        <v>2286</v>
      </c>
      <c r="E2298">
        <v>74</v>
      </c>
    </row>
    <row r="2299" spans="4:5">
      <c r="D2299">
        <v>2287</v>
      </c>
      <c r="E2299">
        <v>51</v>
      </c>
    </row>
    <row r="2300" spans="4:5">
      <c r="D2300">
        <v>2288</v>
      </c>
      <c r="E2300">
        <v>16</v>
      </c>
    </row>
    <row r="2301" spans="4:5">
      <c r="D2301">
        <v>2289</v>
      </c>
      <c r="E2301">
        <v>45</v>
      </c>
    </row>
    <row r="2302" spans="4:5">
      <c r="D2302">
        <v>2290</v>
      </c>
      <c r="E2302">
        <v>11</v>
      </c>
    </row>
    <row r="2303" spans="4:5">
      <c r="D2303">
        <v>2291</v>
      </c>
      <c r="E2303">
        <v>59</v>
      </c>
    </row>
    <row r="2304" spans="4:5">
      <c r="D2304">
        <v>2292</v>
      </c>
      <c r="E2304">
        <v>22</v>
      </c>
    </row>
    <row r="2305" spans="4:5">
      <c r="D2305">
        <v>2293</v>
      </c>
      <c r="E2305">
        <v>43</v>
      </c>
    </row>
    <row r="2306" spans="4:5">
      <c r="D2306">
        <v>2294</v>
      </c>
      <c r="E2306">
        <v>48</v>
      </c>
    </row>
    <row r="2307" spans="4:5">
      <c r="D2307">
        <v>2295</v>
      </c>
      <c r="E2307">
        <v>46</v>
      </c>
    </row>
    <row r="2308" spans="4:5">
      <c r="D2308">
        <v>2296</v>
      </c>
      <c r="E2308">
        <v>42</v>
      </c>
    </row>
    <row r="2309" spans="4:5">
      <c r="D2309">
        <v>2297</v>
      </c>
      <c r="E2309">
        <v>40</v>
      </c>
    </row>
    <row r="2310" spans="4:5">
      <c r="D2310">
        <v>2298</v>
      </c>
      <c r="E2310">
        <v>57</v>
      </c>
    </row>
    <row r="2311" spans="4:5">
      <c r="D2311">
        <v>2299</v>
      </c>
      <c r="E2311">
        <v>31</v>
      </c>
    </row>
    <row r="2312" spans="4:5">
      <c r="D2312">
        <v>2300</v>
      </c>
      <c r="E2312">
        <v>8</v>
      </c>
    </row>
    <row r="2313" spans="4:5">
      <c r="D2313">
        <v>2301</v>
      </c>
      <c r="E2313">
        <v>49</v>
      </c>
    </row>
    <row r="2314" spans="4:5">
      <c r="D2314">
        <v>2302</v>
      </c>
      <c r="E2314">
        <v>32</v>
      </c>
    </row>
    <row r="2315" spans="4:5">
      <c r="D2315">
        <v>2303</v>
      </c>
      <c r="E2315">
        <v>39</v>
      </c>
    </row>
    <row r="2316" spans="4:5">
      <c r="D2316">
        <v>2304</v>
      </c>
      <c r="E2316">
        <v>17</v>
      </c>
    </row>
    <row r="2317" spans="4:5">
      <c r="D2317">
        <v>2305</v>
      </c>
      <c r="E2317">
        <v>4</v>
      </c>
    </row>
    <row r="2318" spans="4:5">
      <c r="D2318">
        <v>2306</v>
      </c>
      <c r="E2318">
        <v>40</v>
      </c>
    </row>
    <row r="2319" spans="4:5">
      <c r="D2319">
        <v>2307</v>
      </c>
      <c r="E2319">
        <v>14</v>
      </c>
    </row>
    <row r="2320" spans="4:5">
      <c r="D2320">
        <v>2308</v>
      </c>
      <c r="E2320">
        <v>47</v>
      </c>
    </row>
    <row r="2321" spans="4:5">
      <c r="D2321">
        <v>2309</v>
      </c>
      <c r="E2321">
        <v>20</v>
      </c>
    </row>
    <row r="2322" spans="4:5">
      <c r="D2322">
        <v>2310</v>
      </c>
      <c r="E2322">
        <v>74</v>
      </c>
    </row>
    <row r="2323" spans="4:5">
      <c r="D2323">
        <v>2311</v>
      </c>
      <c r="E2323">
        <v>1</v>
      </c>
    </row>
    <row r="2324" spans="4:5">
      <c r="D2324">
        <v>2312</v>
      </c>
      <c r="E2324">
        <v>43</v>
      </c>
    </row>
    <row r="2325" spans="4:5">
      <c r="D2325">
        <v>2313</v>
      </c>
      <c r="E2325">
        <v>50</v>
      </c>
    </row>
    <row r="2326" spans="4:5">
      <c r="D2326">
        <v>2314</v>
      </c>
      <c r="E2326">
        <v>42</v>
      </c>
    </row>
    <row r="2327" spans="4:5">
      <c r="D2327">
        <v>2315</v>
      </c>
      <c r="E2327">
        <v>34</v>
      </c>
    </row>
    <row r="2328" spans="4:5">
      <c r="D2328">
        <v>2316</v>
      </c>
      <c r="E2328">
        <v>9</v>
      </c>
    </row>
    <row r="2329" spans="4:5">
      <c r="D2329">
        <v>2317</v>
      </c>
      <c r="E2329">
        <v>21</v>
      </c>
    </row>
    <row r="2330" spans="4:5">
      <c r="D2330">
        <v>2318</v>
      </c>
      <c r="E2330">
        <v>32</v>
      </c>
    </row>
    <row r="2331" spans="4:5">
      <c r="D2331">
        <v>2319</v>
      </c>
      <c r="E2331">
        <v>80</v>
      </c>
    </row>
    <row r="2332" spans="4:5">
      <c r="D2332">
        <v>2320</v>
      </c>
      <c r="E2332">
        <v>40</v>
      </c>
    </row>
    <row r="2333" spans="4:5">
      <c r="D2333">
        <v>2321</v>
      </c>
      <c r="E2333">
        <v>55</v>
      </c>
    </row>
    <row r="2334" spans="4:5">
      <c r="D2334">
        <v>2322</v>
      </c>
      <c r="E2334">
        <v>64</v>
      </c>
    </row>
    <row r="2335" spans="4:5">
      <c r="D2335">
        <v>2323</v>
      </c>
      <c r="E2335">
        <v>23</v>
      </c>
    </row>
    <row r="2336" spans="4:5">
      <c r="D2336">
        <v>2324</v>
      </c>
      <c r="E2336">
        <v>73</v>
      </c>
    </row>
    <row r="2337" spans="4:5">
      <c r="D2337">
        <v>2325</v>
      </c>
      <c r="E2337">
        <v>64</v>
      </c>
    </row>
    <row r="2338" spans="4:5">
      <c r="D2338">
        <v>2326</v>
      </c>
      <c r="E2338">
        <v>2</v>
      </c>
    </row>
    <row r="2339" spans="4:5">
      <c r="D2339">
        <v>2327</v>
      </c>
      <c r="E2339">
        <v>61</v>
      </c>
    </row>
    <row r="2340" spans="4:5">
      <c r="D2340">
        <v>2328</v>
      </c>
      <c r="E2340">
        <v>83</v>
      </c>
    </row>
    <row r="2341" spans="4:5">
      <c r="D2341">
        <v>2329</v>
      </c>
      <c r="E2341">
        <v>55</v>
      </c>
    </row>
    <row r="2342" spans="4:5">
      <c r="D2342">
        <v>2330</v>
      </c>
      <c r="E2342">
        <v>50</v>
      </c>
    </row>
    <row r="2343" spans="4:5">
      <c r="D2343">
        <v>2331</v>
      </c>
      <c r="E2343">
        <v>2</v>
      </c>
    </row>
    <row r="2344" spans="4:5">
      <c r="D2344">
        <v>2332</v>
      </c>
      <c r="E2344">
        <v>36</v>
      </c>
    </row>
    <row r="2345" spans="4:5">
      <c r="D2345">
        <v>2333</v>
      </c>
      <c r="E2345">
        <v>37</v>
      </c>
    </row>
    <row r="2346" spans="4:5">
      <c r="D2346">
        <v>2334</v>
      </c>
      <c r="E2346">
        <v>58</v>
      </c>
    </row>
    <row r="2347" spans="4:5">
      <c r="D2347">
        <v>2335</v>
      </c>
      <c r="E2347">
        <v>70</v>
      </c>
    </row>
    <row r="2348" spans="4:5">
      <c r="D2348">
        <v>2336</v>
      </c>
      <c r="E2348">
        <v>23</v>
      </c>
    </row>
    <row r="2349" spans="4:5">
      <c r="D2349">
        <v>2337</v>
      </c>
      <c r="E2349">
        <v>81</v>
      </c>
    </row>
    <row r="2350" spans="4:5">
      <c r="D2350">
        <v>2338</v>
      </c>
      <c r="E2350">
        <v>1</v>
      </c>
    </row>
    <row r="2351" spans="4:5">
      <c r="D2351">
        <v>2339</v>
      </c>
      <c r="E2351">
        <v>18</v>
      </c>
    </row>
    <row r="2352" spans="4:5">
      <c r="D2352">
        <v>2340</v>
      </c>
      <c r="E2352">
        <v>16</v>
      </c>
    </row>
    <row r="2353" spans="4:5">
      <c r="D2353">
        <v>2341</v>
      </c>
      <c r="E2353">
        <v>44</v>
      </c>
    </row>
    <row r="2354" spans="4:5">
      <c r="D2354">
        <v>2342</v>
      </c>
      <c r="E2354">
        <v>84</v>
      </c>
    </row>
    <row r="2355" spans="4:5">
      <c r="D2355">
        <v>2343</v>
      </c>
      <c r="E2355">
        <v>43</v>
      </c>
    </row>
    <row r="2356" spans="4:5">
      <c r="D2356">
        <v>2344</v>
      </c>
      <c r="E2356">
        <v>34</v>
      </c>
    </row>
    <row r="2357" spans="4:5">
      <c r="D2357">
        <v>2345</v>
      </c>
      <c r="E2357">
        <v>76</v>
      </c>
    </row>
    <row r="2358" spans="4:5">
      <c r="D2358">
        <v>2346</v>
      </c>
      <c r="E2358">
        <v>12</v>
      </c>
    </row>
    <row r="2359" spans="4:5">
      <c r="D2359">
        <v>2347</v>
      </c>
      <c r="E2359">
        <v>54</v>
      </c>
    </row>
    <row r="2360" spans="4:5">
      <c r="D2360">
        <v>2348</v>
      </c>
      <c r="E2360">
        <v>45</v>
      </c>
    </row>
    <row r="2361" spans="4:5">
      <c r="D2361">
        <v>2349</v>
      </c>
      <c r="E2361">
        <v>62</v>
      </c>
    </row>
    <row r="2362" spans="4:5">
      <c r="D2362">
        <v>2350</v>
      </c>
      <c r="E2362">
        <v>56</v>
      </c>
    </row>
    <row r="2363" spans="4:5">
      <c r="D2363">
        <v>2351</v>
      </c>
      <c r="E2363">
        <v>20</v>
      </c>
    </row>
    <row r="2364" spans="4:5">
      <c r="D2364">
        <v>2352</v>
      </c>
      <c r="E2364">
        <v>32</v>
      </c>
    </row>
    <row r="2365" spans="4:5">
      <c r="D2365">
        <v>2353</v>
      </c>
      <c r="E2365">
        <v>45</v>
      </c>
    </row>
    <row r="2366" spans="4:5">
      <c r="D2366">
        <v>2354</v>
      </c>
      <c r="E2366">
        <v>87</v>
      </c>
    </row>
    <row r="2367" spans="4:5">
      <c r="D2367">
        <v>2355</v>
      </c>
      <c r="E2367">
        <v>43</v>
      </c>
    </row>
    <row r="2368" spans="4:5">
      <c r="D2368">
        <v>2356</v>
      </c>
      <c r="E2368">
        <v>55</v>
      </c>
    </row>
    <row r="2369" spans="4:5">
      <c r="D2369">
        <v>2357</v>
      </c>
      <c r="E2369">
        <v>30</v>
      </c>
    </row>
    <row r="2370" spans="4:5">
      <c r="D2370">
        <v>2358</v>
      </c>
      <c r="E2370">
        <v>61</v>
      </c>
    </row>
    <row r="2371" spans="4:5">
      <c r="D2371">
        <v>2359</v>
      </c>
      <c r="E2371">
        <v>20</v>
      </c>
    </row>
    <row r="2372" spans="4:5">
      <c r="D2372">
        <v>2360</v>
      </c>
      <c r="E2372">
        <v>8</v>
      </c>
    </row>
    <row r="2373" spans="4:5">
      <c r="D2373">
        <v>2361</v>
      </c>
      <c r="E2373">
        <v>2</v>
      </c>
    </row>
    <row r="2374" spans="4:5">
      <c r="D2374">
        <v>2362</v>
      </c>
      <c r="E2374">
        <v>57</v>
      </c>
    </row>
    <row r="2375" spans="4:5">
      <c r="D2375">
        <v>2363</v>
      </c>
      <c r="E2375">
        <v>87</v>
      </c>
    </row>
    <row r="2376" spans="4:5">
      <c r="D2376">
        <v>2364</v>
      </c>
      <c r="E2376">
        <v>31</v>
      </c>
    </row>
    <row r="2377" spans="4:5">
      <c r="D2377">
        <v>2365</v>
      </c>
      <c r="E2377">
        <v>57</v>
      </c>
    </row>
    <row r="2378" spans="4:5">
      <c r="D2378">
        <v>2366</v>
      </c>
      <c r="E2378">
        <v>51</v>
      </c>
    </row>
    <row r="2379" spans="4:5">
      <c r="D2379">
        <v>2367</v>
      </c>
      <c r="E2379">
        <v>31</v>
      </c>
    </row>
    <row r="2380" spans="4:5">
      <c r="D2380">
        <v>2368</v>
      </c>
      <c r="E2380">
        <v>23</v>
      </c>
    </row>
    <row r="2381" spans="4:5">
      <c r="D2381">
        <v>2369</v>
      </c>
      <c r="E2381">
        <v>86</v>
      </c>
    </row>
    <row r="2382" spans="4:5">
      <c r="D2382">
        <v>2370</v>
      </c>
      <c r="E2382">
        <v>25</v>
      </c>
    </row>
    <row r="2383" spans="4:5">
      <c r="D2383">
        <v>2371</v>
      </c>
      <c r="E2383">
        <v>8</v>
      </c>
    </row>
    <row r="2384" spans="4:5">
      <c r="D2384">
        <v>2372</v>
      </c>
      <c r="E2384">
        <v>77</v>
      </c>
    </row>
    <row r="2385" spans="4:5">
      <c r="D2385">
        <v>2373</v>
      </c>
      <c r="E2385">
        <v>6</v>
      </c>
    </row>
    <row r="2386" spans="4:5">
      <c r="D2386">
        <v>2374</v>
      </c>
      <c r="E2386">
        <v>68</v>
      </c>
    </row>
    <row r="2387" spans="4:5">
      <c r="D2387">
        <v>2375</v>
      </c>
      <c r="E2387">
        <v>3</v>
      </c>
    </row>
    <row r="2388" spans="4:5">
      <c r="D2388">
        <v>2376</v>
      </c>
      <c r="E2388">
        <v>35</v>
      </c>
    </row>
    <row r="2389" spans="4:5">
      <c r="D2389">
        <v>2377</v>
      </c>
      <c r="E2389">
        <v>19</v>
      </c>
    </row>
    <row r="2390" spans="4:5">
      <c r="D2390">
        <v>2378</v>
      </c>
      <c r="E2390">
        <v>51</v>
      </c>
    </row>
    <row r="2391" spans="4:5">
      <c r="D2391">
        <v>2379</v>
      </c>
      <c r="E2391">
        <v>81</v>
      </c>
    </row>
    <row r="2392" spans="4:5">
      <c r="D2392">
        <v>2380</v>
      </c>
      <c r="E2392">
        <v>36</v>
      </c>
    </row>
    <row r="2393" spans="4:5">
      <c r="D2393">
        <v>2381</v>
      </c>
      <c r="E2393">
        <v>36</v>
      </c>
    </row>
    <row r="2394" spans="4:5">
      <c r="D2394">
        <v>2382</v>
      </c>
      <c r="E2394">
        <v>41</v>
      </c>
    </row>
    <row r="2395" spans="4:5">
      <c r="D2395">
        <v>2383</v>
      </c>
      <c r="E2395">
        <v>52</v>
      </c>
    </row>
    <row r="2396" spans="4:5">
      <c r="D2396">
        <v>2384</v>
      </c>
      <c r="E2396">
        <v>48</v>
      </c>
    </row>
    <row r="2397" spans="4:5">
      <c r="D2397">
        <v>2385</v>
      </c>
      <c r="E2397">
        <v>50</v>
      </c>
    </row>
    <row r="2398" spans="4:5">
      <c r="D2398">
        <v>2386</v>
      </c>
      <c r="E2398">
        <v>88</v>
      </c>
    </row>
    <row r="2399" spans="4:5">
      <c r="D2399">
        <v>2387</v>
      </c>
      <c r="E2399">
        <v>53</v>
      </c>
    </row>
    <row r="2400" spans="4:5">
      <c r="D2400">
        <v>2388</v>
      </c>
      <c r="E2400">
        <v>27</v>
      </c>
    </row>
    <row r="2401" spans="4:5">
      <c r="D2401">
        <v>2389</v>
      </c>
      <c r="E2401">
        <v>3</v>
      </c>
    </row>
    <row r="2402" spans="4:5">
      <c r="D2402">
        <v>2390</v>
      </c>
      <c r="E2402">
        <v>37</v>
      </c>
    </row>
    <row r="2403" spans="4:5">
      <c r="D2403">
        <v>2391</v>
      </c>
      <c r="E2403">
        <v>75</v>
      </c>
    </row>
    <row r="2404" spans="4:5">
      <c r="D2404">
        <v>2392</v>
      </c>
      <c r="E2404">
        <v>68</v>
      </c>
    </row>
    <row r="2405" spans="4:5">
      <c r="D2405">
        <v>2393</v>
      </c>
      <c r="E2405">
        <v>55</v>
      </c>
    </row>
    <row r="2406" spans="4:5">
      <c r="D2406">
        <v>2394</v>
      </c>
      <c r="E2406">
        <v>13</v>
      </c>
    </row>
    <row r="2407" spans="4:5">
      <c r="D2407">
        <v>2395</v>
      </c>
      <c r="E2407">
        <v>53</v>
      </c>
    </row>
    <row r="2408" spans="4:5">
      <c r="D2408">
        <v>2396</v>
      </c>
      <c r="E2408">
        <v>82</v>
      </c>
    </row>
    <row r="2409" spans="4:5">
      <c r="D2409">
        <v>2397</v>
      </c>
      <c r="E2409">
        <v>31</v>
      </c>
    </row>
    <row r="2410" spans="4:5">
      <c r="D2410">
        <v>2398</v>
      </c>
      <c r="E2410">
        <v>47</v>
      </c>
    </row>
    <row r="2411" spans="4:5">
      <c r="D2411">
        <v>2399</v>
      </c>
      <c r="E2411">
        <v>72</v>
      </c>
    </row>
    <row r="2412" spans="4:5">
      <c r="D2412">
        <v>2400</v>
      </c>
      <c r="E2412">
        <v>0</v>
      </c>
    </row>
    <row r="2413" spans="4:5">
      <c r="D2413">
        <v>2401</v>
      </c>
      <c r="E2413">
        <v>58</v>
      </c>
    </row>
    <row r="2414" spans="4:5">
      <c r="D2414">
        <v>2402</v>
      </c>
      <c r="E2414">
        <v>1</v>
      </c>
    </row>
    <row r="2415" spans="4:5">
      <c r="D2415">
        <v>2403</v>
      </c>
      <c r="E2415">
        <v>16</v>
      </c>
    </row>
    <row r="2416" spans="4:5">
      <c r="D2416">
        <v>2404</v>
      </c>
      <c r="E2416">
        <v>13</v>
      </c>
    </row>
    <row r="2417" spans="4:5">
      <c r="D2417">
        <v>2405</v>
      </c>
      <c r="E2417">
        <v>52</v>
      </c>
    </row>
    <row r="2418" spans="4:5">
      <c r="D2418">
        <v>2406</v>
      </c>
      <c r="E2418">
        <v>67</v>
      </c>
    </row>
    <row r="2419" spans="4:5">
      <c r="D2419">
        <v>2407</v>
      </c>
      <c r="E2419">
        <v>13</v>
      </c>
    </row>
    <row r="2420" spans="4:5">
      <c r="D2420">
        <v>2408</v>
      </c>
      <c r="E2420">
        <v>42</v>
      </c>
    </row>
    <row r="2421" spans="4:5">
      <c r="D2421">
        <v>2409</v>
      </c>
      <c r="E2421">
        <v>77</v>
      </c>
    </row>
    <row r="2422" spans="4:5">
      <c r="D2422">
        <v>2410</v>
      </c>
      <c r="E2422">
        <v>9</v>
      </c>
    </row>
    <row r="2423" spans="4:5">
      <c r="D2423">
        <v>2411</v>
      </c>
      <c r="E2423">
        <v>16</v>
      </c>
    </row>
    <row r="2424" spans="4:5">
      <c r="D2424">
        <v>2412</v>
      </c>
      <c r="E2424">
        <v>67</v>
      </c>
    </row>
    <row r="2425" spans="4:5">
      <c r="D2425">
        <v>2413</v>
      </c>
      <c r="E2425">
        <v>75</v>
      </c>
    </row>
    <row r="2426" spans="4:5">
      <c r="D2426">
        <v>2414</v>
      </c>
      <c r="E2426">
        <v>20</v>
      </c>
    </row>
    <row r="2427" spans="4:5">
      <c r="D2427">
        <v>2415</v>
      </c>
      <c r="E2427">
        <v>23</v>
      </c>
    </row>
    <row r="2428" spans="4:5">
      <c r="D2428">
        <v>2416</v>
      </c>
      <c r="E2428">
        <v>1</v>
      </c>
    </row>
    <row r="2429" spans="4:5">
      <c r="D2429">
        <v>2417</v>
      </c>
      <c r="E2429">
        <v>33</v>
      </c>
    </row>
    <row r="2430" spans="4:5">
      <c r="D2430">
        <v>2418</v>
      </c>
      <c r="E2430">
        <v>62</v>
      </c>
    </row>
    <row r="2431" spans="4:5">
      <c r="D2431">
        <v>2419</v>
      </c>
      <c r="E2431">
        <v>20</v>
      </c>
    </row>
    <row r="2432" spans="4:5">
      <c r="D2432">
        <v>2420</v>
      </c>
      <c r="E2432">
        <v>37</v>
      </c>
    </row>
    <row r="2433" spans="4:5">
      <c r="D2433">
        <v>2421</v>
      </c>
      <c r="E2433">
        <v>31</v>
      </c>
    </row>
    <row r="2434" spans="4:5">
      <c r="D2434">
        <v>2422</v>
      </c>
      <c r="E2434">
        <v>13</v>
      </c>
    </row>
    <row r="2435" spans="4:5">
      <c r="D2435">
        <v>2423</v>
      </c>
      <c r="E2435">
        <v>66</v>
      </c>
    </row>
    <row r="2436" spans="4:5">
      <c r="D2436">
        <v>2424</v>
      </c>
      <c r="E2436">
        <v>79</v>
      </c>
    </row>
    <row r="2437" spans="4:5">
      <c r="D2437">
        <v>2425</v>
      </c>
      <c r="E2437">
        <v>61</v>
      </c>
    </row>
    <row r="2438" spans="4:5">
      <c r="D2438">
        <v>2426</v>
      </c>
      <c r="E2438">
        <v>27</v>
      </c>
    </row>
    <row r="2439" spans="4:5">
      <c r="D2439">
        <v>2427</v>
      </c>
      <c r="E2439">
        <v>25</v>
      </c>
    </row>
    <row r="2440" spans="4:5">
      <c r="D2440">
        <v>2428</v>
      </c>
      <c r="E2440">
        <v>10</v>
      </c>
    </row>
    <row r="2441" spans="4:5">
      <c r="D2441">
        <v>2429</v>
      </c>
      <c r="E2441">
        <v>8</v>
      </c>
    </row>
    <row r="2442" spans="4:5">
      <c r="D2442">
        <v>2430</v>
      </c>
      <c r="E2442">
        <v>41</v>
      </c>
    </row>
    <row r="2443" spans="4:5">
      <c r="D2443">
        <v>2431</v>
      </c>
      <c r="E2443">
        <v>33</v>
      </c>
    </row>
    <row r="2444" spans="4:5">
      <c r="D2444">
        <v>2432</v>
      </c>
      <c r="E2444">
        <v>20</v>
      </c>
    </row>
    <row r="2445" spans="4:5">
      <c r="D2445">
        <v>2433</v>
      </c>
      <c r="E2445">
        <v>22</v>
      </c>
    </row>
    <row r="2446" spans="4:5">
      <c r="D2446">
        <v>2434</v>
      </c>
      <c r="E2446">
        <v>53</v>
      </c>
    </row>
    <row r="2447" spans="4:5">
      <c r="D2447">
        <v>2435</v>
      </c>
      <c r="E2447">
        <v>27</v>
      </c>
    </row>
    <row r="2448" spans="4:5">
      <c r="D2448">
        <v>2436</v>
      </c>
      <c r="E2448">
        <v>11</v>
      </c>
    </row>
    <row r="2449" spans="4:5">
      <c r="D2449">
        <v>2437</v>
      </c>
      <c r="E2449">
        <v>1</v>
      </c>
    </row>
    <row r="2450" spans="4:5">
      <c r="D2450">
        <v>2438</v>
      </c>
      <c r="E2450">
        <v>62</v>
      </c>
    </row>
    <row r="2451" spans="4:5">
      <c r="D2451">
        <v>2439</v>
      </c>
      <c r="E2451">
        <v>35</v>
      </c>
    </row>
    <row r="2452" spans="4:5">
      <c r="D2452">
        <v>2440</v>
      </c>
      <c r="E2452">
        <v>1</v>
      </c>
    </row>
    <row r="2453" spans="4:5">
      <c r="D2453">
        <v>2441</v>
      </c>
      <c r="E2453">
        <v>47</v>
      </c>
    </row>
    <row r="2454" spans="4:5">
      <c r="D2454">
        <v>2442</v>
      </c>
      <c r="E2454">
        <v>85</v>
      </c>
    </row>
    <row r="2455" spans="4:5">
      <c r="D2455">
        <v>2443</v>
      </c>
      <c r="E2455">
        <v>2</v>
      </c>
    </row>
    <row r="2456" spans="4:5">
      <c r="D2456">
        <v>2444</v>
      </c>
      <c r="E2456">
        <v>34</v>
      </c>
    </row>
    <row r="2457" spans="4:5">
      <c r="D2457">
        <v>2445</v>
      </c>
      <c r="E2457">
        <v>52</v>
      </c>
    </row>
    <row r="2458" spans="4:5">
      <c r="D2458">
        <v>2446</v>
      </c>
      <c r="E2458">
        <v>4</v>
      </c>
    </row>
    <row r="2459" spans="4:5">
      <c r="D2459">
        <v>2447</v>
      </c>
      <c r="E2459">
        <v>21</v>
      </c>
    </row>
    <row r="2460" spans="4:5">
      <c r="D2460">
        <v>2448</v>
      </c>
      <c r="E2460">
        <v>89</v>
      </c>
    </row>
    <row r="2461" spans="4:5">
      <c r="D2461">
        <v>2449</v>
      </c>
      <c r="E2461">
        <v>47</v>
      </c>
    </row>
    <row r="2462" spans="4:5">
      <c r="D2462">
        <v>2450</v>
      </c>
      <c r="E2462">
        <v>56</v>
      </c>
    </row>
    <row r="2463" spans="4:5">
      <c r="D2463">
        <v>2451</v>
      </c>
      <c r="E2463">
        <v>40</v>
      </c>
    </row>
    <row r="2464" spans="4:5">
      <c r="D2464">
        <v>2452</v>
      </c>
      <c r="E2464">
        <v>70</v>
      </c>
    </row>
    <row r="2465" spans="4:5">
      <c r="D2465">
        <v>2453</v>
      </c>
      <c r="E2465">
        <v>19</v>
      </c>
    </row>
    <row r="2466" spans="4:5">
      <c r="D2466">
        <v>2454</v>
      </c>
      <c r="E2466">
        <v>2</v>
      </c>
    </row>
    <row r="2467" spans="4:5">
      <c r="D2467">
        <v>2455</v>
      </c>
      <c r="E2467">
        <v>53</v>
      </c>
    </row>
    <row r="2468" spans="4:5">
      <c r="D2468">
        <v>2456</v>
      </c>
      <c r="E2468">
        <v>2</v>
      </c>
    </row>
    <row r="2469" spans="4:5">
      <c r="D2469">
        <v>2457</v>
      </c>
      <c r="E2469">
        <v>32</v>
      </c>
    </row>
    <row r="2470" spans="4:5">
      <c r="D2470">
        <v>2458</v>
      </c>
      <c r="E2470">
        <v>85</v>
      </c>
    </row>
    <row r="2471" spans="4:5">
      <c r="D2471">
        <v>2459</v>
      </c>
      <c r="E2471">
        <v>75</v>
      </c>
    </row>
    <row r="2472" spans="4:5">
      <c r="D2472">
        <v>2460</v>
      </c>
      <c r="E2472">
        <v>61</v>
      </c>
    </row>
    <row r="2473" spans="4:5">
      <c r="D2473">
        <v>2461</v>
      </c>
      <c r="E2473">
        <v>62</v>
      </c>
    </row>
    <row r="2474" spans="4:5">
      <c r="D2474">
        <v>2462</v>
      </c>
      <c r="E2474">
        <v>14</v>
      </c>
    </row>
    <row r="2475" spans="4:5">
      <c r="D2475">
        <v>2463</v>
      </c>
      <c r="E2475">
        <v>61</v>
      </c>
    </row>
    <row r="2476" spans="4:5">
      <c r="D2476">
        <v>2464</v>
      </c>
      <c r="E2476">
        <v>5</v>
      </c>
    </row>
    <row r="2477" spans="4:5">
      <c r="D2477">
        <v>2465</v>
      </c>
      <c r="E2477">
        <v>26</v>
      </c>
    </row>
    <row r="2478" spans="4:5">
      <c r="D2478">
        <v>2466</v>
      </c>
      <c r="E2478">
        <v>38</v>
      </c>
    </row>
    <row r="2479" spans="4:5">
      <c r="D2479">
        <v>2467</v>
      </c>
      <c r="E2479">
        <v>25</v>
      </c>
    </row>
    <row r="2480" spans="4:5">
      <c r="D2480">
        <v>2468</v>
      </c>
      <c r="E2480">
        <v>34</v>
      </c>
    </row>
    <row r="2481" spans="4:5">
      <c r="D2481">
        <v>2469</v>
      </c>
      <c r="E2481">
        <v>81</v>
      </c>
    </row>
    <row r="2482" spans="4:5">
      <c r="D2482">
        <v>2470</v>
      </c>
      <c r="E2482">
        <v>26</v>
      </c>
    </row>
    <row r="2483" spans="4:5">
      <c r="D2483">
        <v>2471</v>
      </c>
      <c r="E2483">
        <v>28</v>
      </c>
    </row>
    <row r="2484" spans="4:5">
      <c r="D2484">
        <v>2472</v>
      </c>
      <c r="E2484">
        <v>28</v>
      </c>
    </row>
    <row r="2485" spans="4:5">
      <c r="D2485">
        <v>2473</v>
      </c>
      <c r="E2485">
        <v>25</v>
      </c>
    </row>
    <row r="2486" spans="4:5">
      <c r="D2486">
        <v>2474</v>
      </c>
      <c r="E2486">
        <v>0</v>
      </c>
    </row>
    <row r="2487" spans="4:5">
      <c r="D2487">
        <v>2475</v>
      </c>
      <c r="E2487">
        <v>87</v>
      </c>
    </row>
    <row r="2488" spans="4:5">
      <c r="D2488">
        <v>2476</v>
      </c>
      <c r="E2488">
        <v>13</v>
      </c>
    </row>
    <row r="2489" spans="4:5">
      <c r="D2489">
        <v>2477</v>
      </c>
      <c r="E2489">
        <v>35</v>
      </c>
    </row>
    <row r="2490" spans="4:5">
      <c r="D2490">
        <v>2478</v>
      </c>
      <c r="E2490">
        <v>28</v>
      </c>
    </row>
    <row r="2491" spans="4:5">
      <c r="D2491">
        <v>2479</v>
      </c>
      <c r="E2491">
        <v>11</v>
      </c>
    </row>
    <row r="2492" spans="4:5">
      <c r="D2492">
        <v>2480</v>
      </c>
      <c r="E2492">
        <v>9</v>
      </c>
    </row>
    <row r="2493" spans="4:5">
      <c r="D2493">
        <v>2481</v>
      </c>
      <c r="E2493">
        <v>83</v>
      </c>
    </row>
    <row r="2494" spans="4:5">
      <c r="D2494">
        <v>2482</v>
      </c>
      <c r="E2494">
        <v>67</v>
      </c>
    </row>
    <row r="2495" spans="4:5">
      <c r="D2495">
        <v>2483</v>
      </c>
      <c r="E2495">
        <v>21</v>
      </c>
    </row>
    <row r="2496" spans="4:5">
      <c r="D2496">
        <v>2484</v>
      </c>
      <c r="E2496">
        <v>33</v>
      </c>
    </row>
    <row r="2497" spans="4:5">
      <c r="D2497">
        <v>2485</v>
      </c>
      <c r="E2497">
        <v>32</v>
      </c>
    </row>
    <row r="2498" spans="4:5">
      <c r="D2498">
        <v>2486</v>
      </c>
      <c r="E2498">
        <v>4</v>
      </c>
    </row>
    <row r="2499" spans="4:5">
      <c r="D2499">
        <v>2487</v>
      </c>
      <c r="E2499">
        <v>21</v>
      </c>
    </row>
    <row r="2500" spans="4:5">
      <c r="D2500">
        <v>2488</v>
      </c>
      <c r="E2500">
        <v>42</v>
      </c>
    </row>
    <row r="2501" spans="4:5">
      <c r="D2501">
        <v>2489</v>
      </c>
      <c r="E2501">
        <v>52</v>
      </c>
    </row>
    <row r="2502" spans="4:5">
      <c r="D2502">
        <v>2490</v>
      </c>
      <c r="E2502">
        <v>31</v>
      </c>
    </row>
    <row r="2503" spans="4:5">
      <c r="D2503">
        <v>2491</v>
      </c>
      <c r="E2503">
        <v>8</v>
      </c>
    </row>
    <row r="2504" spans="4:5">
      <c r="D2504">
        <v>2492</v>
      </c>
      <c r="E2504">
        <v>79</v>
      </c>
    </row>
    <row r="2505" spans="4:5">
      <c r="D2505">
        <v>2493</v>
      </c>
      <c r="E2505">
        <v>40</v>
      </c>
    </row>
    <row r="2506" spans="4:5">
      <c r="D2506">
        <v>2494</v>
      </c>
      <c r="E2506">
        <v>28</v>
      </c>
    </row>
    <row r="2507" spans="4:5">
      <c r="D2507">
        <v>2495</v>
      </c>
      <c r="E2507">
        <v>28</v>
      </c>
    </row>
    <row r="2508" spans="4:5">
      <c r="D2508">
        <v>2496</v>
      </c>
      <c r="E2508">
        <v>46</v>
      </c>
    </row>
    <row r="2509" spans="4:5">
      <c r="D2509">
        <v>2497</v>
      </c>
      <c r="E2509">
        <v>30</v>
      </c>
    </row>
    <row r="2510" spans="4:5">
      <c r="D2510">
        <v>2498</v>
      </c>
      <c r="E2510">
        <v>18</v>
      </c>
    </row>
    <row r="2511" spans="4:5">
      <c r="D2511">
        <v>2499</v>
      </c>
      <c r="E2511">
        <v>23</v>
      </c>
    </row>
    <row r="2512" spans="4:5">
      <c r="D2512">
        <v>2500</v>
      </c>
      <c r="E2512">
        <v>73</v>
      </c>
    </row>
    <row r="2513" spans="4:5">
      <c r="D2513">
        <v>2501</v>
      </c>
      <c r="E2513">
        <v>55</v>
      </c>
    </row>
    <row r="2514" spans="4:5">
      <c r="D2514">
        <v>2502</v>
      </c>
      <c r="E2514">
        <v>55</v>
      </c>
    </row>
    <row r="2515" spans="4:5">
      <c r="D2515">
        <v>2503</v>
      </c>
      <c r="E2515">
        <v>23</v>
      </c>
    </row>
    <row r="2516" spans="4:5">
      <c r="D2516">
        <v>2504</v>
      </c>
      <c r="E2516">
        <v>26</v>
      </c>
    </row>
    <row r="2517" spans="4:5">
      <c r="D2517">
        <v>2505</v>
      </c>
      <c r="E2517">
        <v>14</v>
      </c>
    </row>
    <row r="2518" spans="4:5">
      <c r="D2518">
        <v>2506</v>
      </c>
      <c r="E2518">
        <v>7</v>
      </c>
    </row>
    <row r="2519" spans="4:5">
      <c r="D2519">
        <v>2507</v>
      </c>
      <c r="E2519">
        <v>49</v>
      </c>
    </row>
    <row r="2520" spans="4:5">
      <c r="D2520">
        <v>2508</v>
      </c>
      <c r="E2520">
        <v>17</v>
      </c>
    </row>
    <row r="2521" spans="4:5">
      <c r="D2521">
        <v>2509</v>
      </c>
      <c r="E2521">
        <v>4</v>
      </c>
    </row>
    <row r="2522" spans="4:5">
      <c r="D2522">
        <v>2510</v>
      </c>
      <c r="E2522">
        <v>64</v>
      </c>
    </row>
    <row r="2523" spans="4:5">
      <c r="D2523">
        <v>2511</v>
      </c>
      <c r="E2523">
        <v>53</v>
      </c>
    </row>
    <row r="2524" spans="4:5">
      <c r="D2524">
        <v>2512</v>
      </c>
      <c r="E2524">
        <v>57</v>
      </c>
    </row>
    <row r="2525" spans="4:5">
      <c r="D2525">
        <v>2513</v>
      </c>
      <c r="E2525">
        <v>78</v>
      </c>
    </row>
    <row r="2526" spans="4:5">
      <c r="D2526">
        <v>2514</v>
      </c>
      <c r="E2526">
        <v>19</v>
      </c>
    </row>
    <row r="2527" spans="4:5">
      <c r="D2527">
        <v>2515</v>
      </c>
      <c r="E2527">
        <v>37</v>
      </c>
    </row>
    <row r="2528" spans="4:5">
      <c r="D2528">
        <v>2516</v>
      </c>
      <c r="E2528">
        <v>21</v>
      </c>
    </row>
    <row r="2529" spans="4:5">
      <c r="D2529">
        <v>2517</v>
      </c>
      <c r="E2529">
        <v>53</v>
      </c>
    </row>
    <row r="2530" spans="4:5">
      <c r="D2530">
        <v>2518</v>
      </c>
      <c r="E2530">
        <v>59</v>
      </c>
    </row>
    <row r="2531" spans="4:5">
      <c r="D2531">
        <v>2519</v>
      </c>
      <c r="E2531">
        <v>61</v>
      </c>
    </row>
    <row r="2532" spans="4:5">
      <c r="D2532">
        <v>2520</v>
      </c>
      <c r="E2532">
        <v>11</v>
      </c>
    </row>
    <row r="2533" spans="4:5">
      <c r="D2533">
        <v>2521</v>
      </c>
      <c r="E2533">
        <v>89</v>
      </c>
    </row>
    <row r="2534" spans="4:5">
      <c r="D2534">
        <v>2522</v>
      </c>
      <c r="E2534">
        <v>56</v>
      </c>
    </row>
    <row r="2535" spans="4:5">
      <c r="D2535">
        <v>2523</v>
      </c>
      <c r="E2535">
        <v>19</v>
      </c>
    </row>
    <row r="2536" spans="4:5">
      <c r="D2536">
        <v>2524</v>
      </c>
      <c r="E2536">
        <v>28</v>
      </c>
    </row>
    <row r="2537" spans="4:5">
      <c r="D2537">
        <v>2525</v>
      </c>
      <c r="E2537">
        <v>8</v>
      </c>
    </row>
    <row r="2538" spans="4:5">
      <c r="D2538">
        <v>2526</v>
      </c>
      <c r="E2538">
        <v>5</v>
      </c>
    </row>
    <row r="2539" spans="4:5">
      <c r="D2539">
        <v>2527</v>
      </c>
      <c r="E2539">
        <v>75</v>
      </c>
    </row>
    <row r="2540" spans="4:5">
      <c r="D2540">
        <v>2528</v>
      </c>
      <c r="E2540">
        <v>46</v>
      </c>
    </row>
    <row r="2541" spans="4:5">
      <c r="D2541">
        <v>2529</v>
      </c>
      <c r="E2541">
        <v>64</v>
      </c>
    </row>
    <row r="2542" spans="4:5">
      <c r="D2542">
        <v>2530</v>
      </c>
      <c r="E2542">
        <v>28</v>
      </c>
    </row>
    <row r="2543" spans="4:5">
      <c r="D2543">
        <v>2531</v>
      </c>
      <c r="E2543">
        <v>79</v>
      </c>
    </row>
    <row r="2544" spans="4:5">
      <c r="D2544">
        <v>2532</v>
      </c>
      <c r="E2544">
        <v>13</v>
      </c>
    </row>
    <row r="2545" spans="4:5">
      <c r="D2545">
        <v>2533</v>
      </c>
      <c r="E2545">
        <v>8</v>
      </c>
    </row>
    <row r="2546" spans="4:5">
      <c r="D2546">
        <v>2534</v>
      </c>
      <c r="E2546">
        <v>11</v>
      </c>
    </row>
    <row r="2547" spans="4:5">
      <c r="D2547">
        <v>2535</v>
      </c>
      <c r="E2547">
        <v>30</v>
      </c>
    </row>
    <row r="2548" spans="4:5">
      <c r="D2548">
        <v>2536</v>
      </c>
      <c r="E2548">
        <v>65</v>
      </c>
    </row>
    <row r="2549" spans="4:5">
      <c r="D2549">
        <v>2537</v>
      </c>
      <c r="E2549">
        <v>61</v>
      </c>
    </row>
    <row r="2550" spans="4:5">
      <c r="D2550">
        <v>2538</v>
      </c>
      <c r="E2550">
        <v>32</v>
      </c>
    </row>
    <row r="2551" spans="4:5">
      <c r="D2551">
        <v>2539</v>
      </c>
      <c r="E2551">
        <v>2</v>
      </c>
    </row>
    <row r="2552" spans="4:5">
      <c r="D2552">
        <v>2540</v>
      </c>
      <c r="E2552">
        <v>8</v>
      </c>
    </row>
    <row r="2553" spans="4:5">
      <c r="D2553">
        <v>2541</v>
      </c>
      <c r="E2553">
        <v>8</v>
      </c>
    </row>
    <row r="2554" spans="4:5">
      <c r="D2554">
        <v>2542</v>
      </c>
      <c r="E2554">
        <v>12</v>
      </c>
    </row>
    <row r="2555" spans="4:5">
      <c r="D2555">
        <v>2543</v>
      </c>
      <c r="E2555">
        <v>75</v>
      </c>
    </row>
    <row r="2556" spans="4:5">
      <c r="D2556">
        <v>2544</v>
      </c>
      <c r="E2556">
        <v>77</v>
      </c>
    </row>
    <row r="2557" spans="4:5">
      <c r="D2557">
        <v>2545</v>
      </c>
      <c r="E2557">
        <v>3</v>
      </c>
    </row>
    <row r="2558" spans="4:5">
      <c r="D2558">
        <v>2546</v>
      </c>
      <c r="E2558">
        <v>41</v>
      </c>
    </row>
    <row r="2559" spans="4:5">
      <c r="D2559">
        <v>2547</v>
      </c>
      <c r="E2559">
        <v>75</v>
      </c>
    </row>
    <row r="2560" spans="4:5">
      <c r="D2560">
        <v>2548</v>
      </c>
      <c r="E2560">
        <v>9</v>
      </c>
    </row>
    <row r="2561" spans="4:5">
      <c r="D2561">
        <v>2549</v>
      </c>
      <c r="E2561">
        <v>72</v>
      </c>
    </row>
    <row r="2562" spans="4:5">
      <c r="D2562">
        <v>2550</v>
      </c>
      <c r="E2562">
        <v>48</v>
      </c>
    </row>
    <row r="2563" spans="4:5">
      <c r="D2563">
        <v>2551</v>
      </c>
      <c r="E2563">
        <v>67</v>
      </c>
    </row>
    <row r="2564" spans="4:5">
      <c r="D2564">
        <v>2552</v>
      </c>
      <c r="E2564">
        <v>43</v>
      </c>
    </row>
    <row r="2565" spans="4:5">
      <c r="D2565">
        <v>2553</v>
      </c>
      <c r="E2565">
        <v>23</v>
      </c>
    </row>
    <row r="2566" spans="4:5">
      <c r="D2566">
        <v>2554</v>
      </c>
      <c r="E2566">
        <v>25</v>
      </c>
    </row>
    <row r="2567" spans="4:5">
      <c r="D2567">
        <v>2555</v>
      </c>
      <c r="E2567">
        <v>71</v>
      </c>
    </row>
    <row r="2568" spans="4:5">
      <c r="D2568">
        <v>2556</v>
      </c>
      <c r="E2568">
        <v>49</v>
      </c>
    </row>
    <row r="2569" spans="4:5">
      <c r="D2569">
        <v>2557</v>
      </c>
      <c r="E2569">
        <v>48</v>
      </c>
    </row>
    <row r="2570" spans="4:5">
      <c r="D2570">
        <v>2558</v>
      </c>
      <c r="E2570">
        <v>43</v>
      </c>
    </row>
    <row r="2571" spans="4:5">
      <c r="D2571">
        <v>2559</v>
      </c>
      <c r="E2571">
        <v>22</v>
      </c>
    </row>
    <row r="2572" spans="4:5">
      <c r="D2572">
        <v>2560</v>
      </c>
      <c r="E2572">
        <v>17</v>
      </c>
    </row>
    <row r="2573" spans="4:5">
      <c r="D2573">
        <v>2561</v>
      </c>
      <c r="E2573">
        <v>55</v>
      </c>
    </row>
    <row r="2574" spans="4:5">
      <c r="D2574">
        <v>2562</v>
      </c>
      <c r="E2574">
        <v>27</v>
      </c>
    </row>
    <row r="2575" spans="4:5">
      <c r="D2575">
        <v>2563</v>
      </c>
      <c r="E2575">
        <v>24</v>
      </c>
    </row>
    <row r="2576" spans="4:5">
      <c r="D2576">
        <v>2564</v>
      </c>
      <c r="E2576">
        <v>36</v>
      </c>
    </row>
    <row r="2577" spans="4:5">
      <c r="D2577">
        <v>2565</v>
      </c>
      <c r="E2577">
        <v>2</v>
      </c>
    </row>
    <row r="2578" spans="4:5">
      <c r="D2578">
        <v>2566</v>
      </c>
      <c r="E2578">
        <v>86</v>
      </c>
    </row>
    <row r="2579" spans="4:5">
      <c r="D2579">
        <v>2567</v>
      </c>
      <c r="E2579">
        <v>2</v>
      </c>
    </row>
    <row r="2580" spans="4:5">
      <c r="D2580">
        <v>2568</v>
      </c>
      <c r="E2580">
        <v>89</v>
      </c>
    </row>
    <row r="2581" spans="4:5">
      <c r="D2581">
        <v>2569</v>
      </c>
      <c r="E2581">
        <v>0</v>
      </c>
    </row>
    <row r="2582" spans="4:5">
      <c r="D2582">
        <v>2570</v>
      </c>
      <c r="E2582">
        <v>55</v>
      </c>
    </row>
    <row r="2583" spans="4:5">
      <c r="D2583">
        <v>2571</v>
      </c>
      <c r="E2583">
        <v>1</v>
      </c>
    </row>
    <row r="2584" spans="4:5">
      <c r="D2584">
        <v>2572</v>
      </c>
      <c r="E2584">
        <v>60</v>
      </c>
    </row>
    <row r="2585" spans="4:5">
      <c r="D2585">
        <v>2573</v>
      </c>
      <c r="E2585">
        <v>42</v>
      </c>
    </row>
    <row r="2586" spans="4:5">
      <c r="D2586">
        <v>2574</v>
      </c>
      <c r="E2586">
        <v>5</v>
      </c>
    </row>
    <row r="2587" spans="4:5">
      <c r="D2587">
        <v>2575</v>
      </c>
      <c r="E2587">
        <v>10</v>
      </c>
    </row>
    <row r="2588" spans="4:5">
      <c r="D2588">
        <v>2576</v>
      </c>
      <c r="E2588">
        <v>89</v>
      </c>
    </row>
    <row r="2589" spans="4:5">
      <c r="D2589">
        <v>2577</v>
      </c>
      <c r="E2589">
        <v>5</v>
      </c>
    </row>
    <row r="2590" spans="4:5">
      <c r="D2590">
        <v>2578</v>
      </c>
      <c r="E2590">
        <v>37</v>
      </c>
    </row>
    <row r="2591" spans="4:5">
      <c r="D2591">
        <v>2579</v>
      </c>
      <c r="E2591">
        <v>5</v>
      </c>
    </row>
    <row r="2592" spans="4:5">
      <c r="D2592">
        <v>2580</v>
      </c>
      <c r="E2592">
        <v>26</v>
      </c>
    </row>
    <row r="2593" spans="4:5">
      <c r="D2593">
        <v>2581</v>
      </c>
      <c r="E2593">
        <v>48</v>
      </c>
    </row>
    <row r="2594" spans="4:5">
      <c r="D2594">
        <v>2582</v>
      </c>
      <c r="E2594">
        <v>19</v>
      </c>
    </row>
    <row r="2595" spans="4:5">
      <c r="D2595">
        <v>2583</v>
      </c>
      <c r="E2595">
        <v>22</v>
      </c>
    </row>
    <row r="2596" spans="4:5">
      <c r="D2596">
        <v>2584</v>
      </c>
      <c r="E2596">
        <v>59</v>
      </c>
    </row>
    <row r="2597" spans="4:5">
      <c r="D2597">
        <v>2585</v>
      </c>
      <c r="E2597">
        <v>50</v>
      </c>
    </row>
    <row r="2598" spans="4:5">
      <c r="D2598">
        <v>2586</v>
      </c>
      <c r="E2598">
        <v>16</v>
      </c>
    </row>
    <row r="2599" spans="4:5">
      <c r="D2599">
        <v>2587</v>
      </c>
      <c r="E2599">
        <v>19</v>
      </c>
    </row>
    <row r="2600" spans="4:5">
      <c r="D2600">
        <v>2588</v>
      </c>
      <c r="E2600">
        <v>63</v>
      </c>
    </row>
    <row r="2601" spans="4:5">
      <c r="D2601">
        <v>2589</v>
      </c>
      <c r="E2601">
        <v>16</v>
      </c>
    </row>
    <row r="2602" spans="4:5">
      <c r="D2602">
        <v>2590</v>
      </c>
      <c r="E2602">
        <v>55</v>
      </c>
    </row>
    <row r="2603" spans="4:5">
      <c r="D2603">
        <v>2591</v>
      </c>
      <c r="E2603">
        <v>81</v>
      </c>
    </row>
    <row r="2604" spans="4:5">
      <c r="D2604">
        <v>2592</v>
      </c>
      <c r="E2604">
        <v>21</v>
      </c>
    </row>
    <row r="2605" spans="4:5">
      <c r="D2605">
        <v>2593</v>
      </c>
      <c r="E2605">
        <v>19</v>
      </c>
    </row>
    <row r="2606" spans="4:5">
      <c r="D2606">
        <v>2594</v>
      </c>
      <c r="E2606">
        <v>53</v>
      </c>
    </row>
    <row r="2607" spans="4:5">
      <c r="D2607">
        <v>2595</v>
      </c>
      <c r="E2607">
        <v>4</v>
      </c>
    </row>
    <row r="2608" spans="4:5">
      <c r="D2608">
        <v>2596</v>
      </c>
      <c r="E2608">
        <v>51</v>
      </c>
    </row>
    <row r="2609" spans="4:5">
      <c r="D2609">
        <v>2597</v>
      </c>
      <c r="E2609">
        <v>64</v>
      </c>
    </row>
    <row r="2610" spans="4:5">
      <c r="D2610">
        <v>2598</v>
      </c>
      <c r="E2610">
        <v>75</v>
      </c>
    </row>
    <row r="2611" spans="4:5">
      <c r="D2611">
        <v>2599</v>
      </c>
      <c r="E2611">
        <v>80</v>
      </c>
    </row>
    <row r="2612" spans="4:5">
      <c r="D2612">
        <v>2600</v>
      </c>
      <c r="E2612">
        <v>19</v>
      </c>
    </row>
    <row r="2613" spans="4:5">
      <c r="D2613">
        <v>2601</v>
      </c>
      <c r="E2613">
        <v>5</v>
      </c>
    </row>
    <row r="2614" spans="4:5">
      <c r="D2614">
        <v>2602</v>
      </c>
      <c r="E2614">
        <v>27</v>
      </c>
    </row>
    <row r="2615" spans="4:5">
      <c r="D2615">
        <v>2603</v>
      </c>
      <c r="E2615">
        <v>40</v>
      </c>
    </row>
    <row r="2616" spans="4:5">
      <c r="D2616">
        <v>2604</v>
      </c>
      <c r="E2616">
        <v>17</v>
      </c>
    </row>
    <row r="2617" spans="4:5">
      <c r="D2617">
        <v>2605</v>
      </c>
      <c r="E2617">
        <v>80</v>
      </c>
    </row>
    <row r="2618" spans="4:5">
      <c r="D2618">
        <v>2606</v>
      </c>
      <c r="E2618">
        <v>34</v>
      </c>
    </row>
    <row r="2619" spans="4:5">
      <c r="D2619">
        <v>2607</v>
      </c>
      <c r="E2619">
        <v>42</v>
      </c>
    </row>
    <row r="2620" spans="4:5">
      <c r="D2620">
        <v>2608</v>
      </c>
      <c r="E2620">
        <v>71</v>
      </c>
    </row>
    <row r="2621" spans="4:5">
      <c r="D2621">
        <v>2609</v>
      </c>
      <c r="E2621">
        <v>49</v>
      </c>
    </row>
    <row r="2622" spans="4:5">
      <c r="D2622">
        <v>2610</v>
      </c>
      <c r="E2622">
        <v>27</v>
      </c>
    </row>
    <row r="2623" spans="4:5">
      <c r="D2623">
        <v>2611</v>
      </c>
      <c r="E2623">
        <v>11</v>
      </c>
    </row>
    <row r="2624" spans="4:5">
      <c r="D2624">
        <v>2612</v>
      </c>
      <c r="E2624">
        <v>52</v>
      </c>
    </row>
    <row r="2625" spans="4:5">
      <c r="D2625">
        <v>2613</v>
      </c>
      <c r="E2625">
        <v>0</v>
      </c>
    </row>
    <row r="2626" spans="4:5">
      <c r="D2626">
        <v>2614</v>
      </c>
      <c r="E2626">
        <v>78</v>
      </c>
    </row>
    <row r="2627" spans="4:5">
      <c r="D2627">
        <v>2615</v>
      </c>
      <c r="E2627">
        <v>15</v>
      </c>
    </row>
    <row r="2628" spans="4:5">
      <c r="D2628">
        <v>2616</v>
      </c>
      <c r="E2628">
        <v>56</v>
      </c>
    </row>
    <row r="2629" spans="4:5">
      <c r="D2629">
        <v>2617</v>
      </c>
      <c r="E2629">
        <v>83</v>
      </c>
    </row>
    <row r="2630" spans="4:5">
      <c r="D2630">
        <v>2618</v>
      </c>
      <c r="E2630">
        <v>9</v>
      </c>
    </row>
    <row r="2631" spans="4:5">
      <c r="D2631">
        <v>2619</v>
      </c>
      <c r="E2631">
        <v>26</v>
      </c>
    </row>
    <row r="2632" spans="4:5">
      <c r="D2632">
        <v>2620</v>
      </c>
      <c r="E2632">
        <v>25</v>
      </c>
    </row>
    <row r="2633" spans="4:5">
      <c r="D2633">
        <v>2621</v>
      </c>
      <c r="E2633">
        <v>41</v>
      </c>
    </row>
    <row r="2634" spans="4:5">
      <c r="D2634">
        <v>2622</v>
      </c>
      <c r="E2634">
        <v>38</v>
      </c>
    </row>
    <row r="2635" spans="4:5">
      <c r="D2635">
        <v>2623</v>
      </c>
      <c r="E2635">
        <v>54</v>
      </c>
    </row>
    <row r="2636" spans="4:5">
      <c r="D2636">
        <v>2624</v>
      </c>
      <c r="E2636">
        <v>22</v>
      </c>
    </row>
    <row r="2637" spans="4:5">
      <c r="D2637">
        <v>2625</v>
      </c>
      <c r="E2637">
        <v>21</v>
      </c>
    </row>
    <row r="2638" spans="4:5">
      <c r="D2638">
        <v>2626</v>
      </c>
      <c r="E2638">
        <v>17</v>
      </c>
    </row>
    <row r="2639" spans="4:5">
      <c r="D2639">
        <v>2627</v>
      </c>
      <c r="E2639">
        <v>45</v>
      </c>
    </row>
    <row r="2640" spans="4:5">
      <c r="D2640">
        <v>2628</v>
      </c>
      <c r="E2640">
        <v>23</v>
      </c>
    </row>
    <row r="2641" spans="4:5">
      <c r="D2641">
        <v>2629</v>
      </c>
      <c r="E2641">
        <v>26</v>
      </c>
    </row>
    <row r="2642" spans="4:5">
      <c r="D2642">
        <v>2630</v>
      </c>
      <c r="E2642">
        <v>1</v>
      </c>
    </row>
    <row r="2643" spans="4:5">
      <c r="D2643">
        <v>2631</v>
      </c>
      <c r="E2643">
        <v>70</v>
      </c>
    </row>
    <row r="2644" spans="4:5">
      <c r="D2644">
        <v>2632</v>
      </c>
      <c r="E2644">
        <v>58</v>
      </c>
    </row>
    <row r="2645" spans="4:5">
      <c r="D2645">
        <v>2633</v>
      </c>
      <c r="E2645">
        <v>45</v>
      </c>
    </row>
    <row r="2646" spans="4:5">
      <c r="D2646">
        <v>2634</v>
      </c>
      <c r="E2646">
        <v>71</v>
      </c>
    </row>
    <row r="2647" spans="4:5">
      <c r="D2647">
        <v>2635</v>
      </c>
      <c r="E2647">
        <v>7</v>
      </c>
    </row>
    <row r="2648" spans="4:5">
      <c r="D2648">
        <v>2636</v>
      </c>
      <c r="E2648">
        <v>42</v>
      </c>
    </row>
    <row r="2649" spans="4:5">
      <c r="D2649">
        <v>2637</v>
      </c>
      <c r="E2649">
        <v>3</v>
      </c>
    </row>
    <row r="2650" spans="4:5">
      <c r="D2650">
        <v>2638</v>
      </c>
      <c r="E2650">
        <v>50</v>
      </c>
    </row>
    <row r="2651" spans="4:5">
      <c r="D2651">
        <v>2639</v>
      </c>
      <c r="E2651">
        <v>39</v>
      </c>
    </row>
    <row r="2652" spans="4:5">
      <c r="D2652">
        <v>2640</v>
      </c>
      <c r="E2652">
        <v>46</v>
      </c>
    </row>
    <row r="2653" spans="4:5">
      <c r="D2653">
        <v>2641</v>
      </c>
      <c r="E2653">
        <v>24</v>
      </c>
    </row>
    <row r="2654" spans="4:5">
      <c r="D2654">
        <v>2642</v>
      </c>
      <c r="E2654">
        <v>15</v>
      </c>
    </row>
    <row r="2655" spans="4:5">
      <c r="D2655">
        <v>2643</v>
      </c>
      <c r="E2655">
        <v>14</v>
      </c>
    </row>
    <row r="2656" spans="4:5">
      <c r="D2656">
        <v>2644</v>
      </c>
      <c r="E2656">
        <v>38</v>
      </c>
    </row>
    <row r="2657" spans="4:5">
      <c r="D2657">
        <v>2645</v>
      </c>
      <c r="E2657">
        <v>20</v>
      </c>
    </row>
    <row r="2658" spans="4:5">
      <c r="D2658">
        <v>2646</v>
      </c>
      <c r="E2658">
        <v>60</v>
      </c>
    </row>
    <row r="2659" spans="4:5">
      <c r="D2659">
        <v>2647</v>
      </c>
      <c r="E2659">
        <v>61</v>
      </c>
    </row>
    <row r="2660" spans="4:5">
      <c r="D2660">
        <v>2648</v>
      </c>
      <c r="E2660">
        <v>30</v>
      </c>
    </row>
    <row r="2661" spans="4:5">
      <c r="D2661">
        <v>2649</v>
      </c>
      <c r="E2661">
        <v>37</v>
      </c>
    </row>
    <row r="2662" spans="4:5">
      <c r="D2662">
        <v>2650</v>
      </c>
      <c r="E2662">
        <v>0</v>
      </c>
    </row>
    <row r="2663" spans="4:5">
      <c r="D2663">
        <v>2651</v>
      </c>
      <c r="E2663">
        <v>43</v>
      </c>
    </row>
    <row r="2664" spans="4:5">
      <c r="D2664">
        <v>2652</v>
      </c>
      <c r="E2664">
        <v>16</v>
      </c>
    </row>
    <row r="2665" spans="4:5">
      <c r="D2665">
        <v>2653</v>
      </c>
      <c r="E2665">
        <v>41</v>
      </c>
    </row>
    <row r="2666" spans="4:5">
      <c r="D2666">
        <v>2654</v>
      </c>
      <c r="E2666">
        <v>5</v>
      </c>
    </row>
    <row r="2667" spans="4:5">
      <c r="D2667">
        <v>2655</v>
      </c>
      <c r="E2667">
        <v>39</v>
      </c>
    </row>
    <row r="2668" spans="4:5">
      <c r="D2668">
        <v>2656</v>
      </c>
      <c r="E2668">
        <v>25</v>
      </c>
    </row>
    <row r="2669" spans="4:5">
      <c r="D2669">
        <v>2657</v>
      </c>
      <c r="E2669">
        <v>88</v>
      </c>
    </row>
    <row r="2670" spans="4:5">
      <c r="D2670">
        <v>2658</v>
      </c>
      <c r="E2670">
        <v>45</v>
      </c>
    </row>
    <row r="2671" spans="4:5">
      <c r="D2671">
        <v>2659</v>
      </c>
      <c r="E2671">
        <v>5</v>
      </c>
    </row>
    <row r="2672" spans="4:5">
      <c r="D2672">
        <v>2660</v>
      </c>
      <c r="E2672">
        <v>22</v>
      </c>
    </row>
    <row r="2673" spans="4:5">
      <c r="D2673">
        <v>2661</v>
      </c>
      <c r="E2673">
        <v>36</v>
      </c>
    </row>
    <row r="2674" spans="4:5">
      <c r="D2674">
        <v>2662</v>
      </c>
      <c r="E2674">
        <v>4</v>
      </c>
    </row>
    <row r="2675" spans="4:5">
      <c r="D2675">
        <v>2663</v>
      </c>
      <c r="E2675">
        <v>21</v>
      </c>
    </row>
    <row r="2676" spans="4:5">
      <c r="D2676">
        <v>2664</v>
      </c>
      <c r="E2676">
        <v>64</v>
      </c>
    </row>
    <row r="2677" spans="4:5">
      <c r="D2677">
        <v>2665</v>
      </c>
      <c r="E2677">
        <v>32</v>
      </c>
    </row>
    <row r="2678" spans="4:5">
      <c r="D2678">
        <v>2666</v>
      </c>
      <c r="E2678">
        <v>83</v>
      </c>
    </row>
    <row r="2679" spans="4:5">
      <c r="D2679">
        <v>2667</v>
      </c>
      <c r="E2679">
        <v>14</v>
      </c>
    </row>
    <row r="2680" spans="4:5">
      <c r="D2680">
        <v>2668</v>
      </c>
      <c r="E2680">
        <v>17</v>
      </c>
    </row>
    <row r="2681" spans="4:5">
      <c r="D2681">
        <v>2669</v>
      </c>
      <c r="E2681">
        <v>25</v>
      </c>
    </row>
    <row r="2682" spans="4:5">
      <c r="D2682">
        <v>2670</v>
      </c>
      <c r="E2682">
        <v>36</v>
      </c>
    </row>
    <row r="2683" spans="4:5">
      <c r="D2683">
        <v>2671</v>
      </c>
      <c r="E2683">
        <v>58</v>
      </c>
    </row>
    <row r="2684" spans="4:5">
      <c r="D2684">
        <v>2672</v>
      </c>
      <c r="E2684">
        <v>10</v>
      </c>
    </row>
    <row r="2685" spans="4:5">
      <c r="D2685">
        <v>2673</v>
      </c>
      <c r="E2685">
        <v>79</v>
      </c>
    </row>
    <row r="2686" spans="4:5">
      <c r="D2686">
        <v>2674</v>
      </c>
      <c r="E2686">
        <v>31</v>
      </c>
    </row>
    <row r="2687" spans="4:5">
      <c r="D2687">
        <v>2675</v>
      </c>
      <c r="E2687">
        <v>15</v>
      </c>
    </row>
    <row r="2688" spans="4:5">
      <c r="D2688">
        <v>2676</v>
      </c>
      <c r="E2688">
        <v>28</v>
      </c>
    </row>
    <row r="2689" spans="4:5">
      <c r="D2689">
        <v>2677</v>
      </c>
      <c r="E2689">
        <v>47</v>
      </c>
    </row>
    <row r="2690" spans="4:5">
      <c r="D2690">
        <v>2678</v>
      </c>
      <c r="E2690">
        <v>19</v>
      </c>
    </row>
    <row r="2691" spans="4:5">
      <c r="D2691">
        <v>2679</v>
      </c>
      <c r="E2691">
        <v>41</v>
      </c>
    </row>
    <row r="2692" spans="4:5">
      <c r="D2692">
        <v>2680</v>
      </c>
      <c r="E2692">
        <v>62</v>
      </c>
    </row>
    <row r="2693" spans="4:5">
      <c r="D2693">
        <v>2681</v>
      </c>
      <c r="E2693">
        <v>59</v>
      </c>
    </row>
    <row r="2694" spans="4:5">
      <c r="D2694">
        <v>2682</v>
      </c>
      <c r="E2694">
        <v>6</v>
      </c>
    </row>
    <row r="2695" spans="4:5">
      <c r="D2695">
        <v>2683</v>
      </c>
      <c r="E2695">
        <v>7</v>
      </c>
    </row>
    <row r="2696" spans="4:5">
      <c r="D2696">
        <v>2684</v>
      </c>
      <c r="E2696">
        <v>28</v>
      </c>
    </row>
    <row r="2697" spans="4:5">
      <c r="D2697">
        <v>2685</v>
      </c>
      <c r="E2697">
        <v>62</v>
      </c>
    </row>
    <row r="2698" spans="4:5">
      <c r="D2698">
        <v>2686</v>
      </c>
      <c r="E2698">
        <v>22</v>
      </c>
    </row>
    <row r="2699" spans="4:5">
      <c r="D2699">
        <v>2687</v>
      </c>
      <c r="E2699">
        <v>32</v>
      </c>
    </row>
    <row r="2700" spans="4:5">
      <c r="D2700">
        <v>2688</v>
      </c>
      <c r="E2700">
        <v>58</v>
      </c>
    </row>
    <row r="2701" spans="4:5">
      <c r="D2701">
        <v>2689</v>
      </c>
      <c r="E2701">
        <v>2</v>
      </c>
    </row>
    <row r="2702" spans="4:5">
      <c r="D2702">
        <v>2690</v>
      </c>
      <c r="E2702">
        <v>62</v>
      </c>
    </row>
    <row r="2703" spans="4:5">
      <c r="D2703">
        <v>2691</v>
      </c>
      <c r="E2703">
        <v>6</v>
      </c>
    </row>
    <row r="2704" spans="4:5">
      <c r="D2704">
        <v>2692</v>
      </c>
      <c r="E2704">
        <v>8</v>
      </c>
    </row>
    <row r="2705" spans="4:5">
      <c r="D2705">
        <v>2693</v>
      </c>
      <c r="E2705">
        <v>56</v>
      </c>
    </row>
    <row r="2706" spans="4:5">
      <c r="D2706">
        <v>2694</v>
      </c>
      <c r="E2706">
        <v>48</v>
      </c>
    </row>
    <row r="2707" spans="4:5">
      <c r="D2707">
        <v>2695</v>
      </c>
      <c r="E2707">
        <v>38</v>
      </c>
    </row>
    <row r="2708" spans="4:5">
      <c r="D2708">
        <v>2696</v>
      </c>
      <c r="E2708">
        <v>20</v>
      </c>
    </row>
    <row r="2709" spans="4:5">
      <c r="D2709">
        <v>2697</v>
      </c>
      <c r="E2709">
        <v>53</v>
      </c>
    </row>
    <row r="2710" spans="4:5">
      <c r="D2710">
        <v>2698</v>
      </c>
      <c r="E2710">
        <v>47</v>
      </c>
    </row>
    <row r="2711" spans="4:5">
      <c r="D2711">
        <v>2699</v>
      </c>
      <c r="E2711">
        <v>45</v>
      </c>
    </row>
    <row r="2712" spans="4:5">
      <c r="D2712">
        <v>2700</v>
      </c>
      <c r="E2712">
        <v>0</v>
      </c>
    </row>
    <row r="2713" spans="4:5">
      <c r="D2713">
        <v>2701</v>
      </c>
      <c r="E2713">
        <v>1</v>
      </c>
    </row>
    <row r="2714" spans="4:5">
      <c r="D2714">
        <v>2702</v>
      </c>
      <c r="E2714">
        <v>1</v>
      </c>
    </row>
    <row r="2715" spans="4:5">
      <c r="D2715">
        <v>2703</v>
      </c>
      <c r="E2715">
        <v>22</v>
      </c>
    </row>
    <row r="2716" spans="4:5">
      <c r="D2716">
        <v>2704</v>
      </c>
      <c r="E2716">
        <v>72</v>
      </c>
    </row>
    <row r="2717" spans="4:5">
      <c r="D2717">
        <v>2705</v>
      </c>
      <c r="E2717">
        <v>4</v>
      </c>
    </row>
    <row r="2718" spans="4:5">
      <c r="D2718">
        <v>2706</v>
      </c>
      <c r="E2718">
        <v>48</v>
      </c>
    </row>
    <row r="2719" spans="4:5">
      <c r="D2719">
        <v>2707</v>
      </c>
      <c r="E2719">
        <v>17</v>
      </c>
    </row>
    <row r="2720" spans="4:5">
      <c r="D2720">
        <v>2708</v>
      </c>
      <c r="E2720">
        <v>57</v>
      </c>
    </row>
    <row r="2721" spans="4:5">
      <c r="D2721">
        <v>2709</v>
      </c>
      <c r="E2721">
        <v>86</v>
      </c>
    </row>
    <row r="2722" spans="4:5">
      <c r="D2722">
        <v>2710</v>
      </c>
      <c r="E2722">
        <v>44</v>
      </c>
    </row>
    <row r="2723" spans="4:5">
      <c r="D2723">
        <v>2711</v>
      </c>
      <c r="E2723">
        <v>34</v>
      </c>
    </row>
    <row r="2724" spans="4:5">
      <c r="D2724">
        <v>2712</v>
      </c>
      <c r="E2724">
        <v>59</v>
      </c>
    </row>
    <row r="2725" spans="4:5">
      <c r="D2725">
        <v>2713</v>
      </c>
      <c r="E2725">
        <v>18</v>
      </c>
    </row>
    <row r="2726" spans="4:5">
      <c r="D2726">
        <v>2714</v>
      </c>
      <c r="E2726">
        <v>0</v>
      </c>
    </row>
    <row r="2727" spans="4:5">
      <c r="D2727">
        <v>2715</v>
      </c>
      <c r="E2727">
        <v>71</v>
      </c>
    </row>
    <row r="2728" spans="4:5">
      <c r="D2728">
        <v>2716</v>
      </c>
      <c r="E2728">
        <v>52</v>
      </c>
    </row>
    <row r="2729" spans="4:5">
      <c r="D2729">
        <v>2717</v>
      </c>
      <c r="E2729">
        <v>3</v>
      </c>
    </row>
    <row r="2730" spans="4:5">
      <c r="D2730">
        <v>2718</v>
      </c>
      <c r="E2730">
        <v>37</v>
      </c>
    </row>
    <row r="2731" spans="4:5">
      <c r="D2731">
        <v>2719</v>
      </c>
      <c r="E2731">
        <v>15</v>
      </c>
    </row>
    <row r="2732" spans="4:5">
      <c r="D2732">
        <v>2720</v>
      </c>
      <c r="E2732">
        <v>39</v>
      </c>
    </row>
    <row r="2733" spans="4:5">
      <c r="D2733">
        <v>2721</v>
      </c>
      <c r="E2733">
        <v>11</v>
      </c>
    </row>
    <row r="2734" spans="4:5">
      <c r="D2734">
        <v>2722</v>
      </c>
      <c r="E2734">
        <v>13</v>
      </c>
    </row>
    <row r="2735" spans="4:5">
      <c r="D2735">
        <v>2723</v>
      </c>
      <c r="E2735">
        <v>21</v>
      </c>
    </row>
    <row r="2736" spans="4:5">
      <c r="D2736">
        <v>2724</v>
      </c>
      <c r="E2736">
        <v>57</v>
      </c>
    </row>
    <row r="2737" spans="4:5">
      <c r="D2737">
        <v>2725</v>
      </c>
      <c r="E2737">
        <v>13</v>
      </c>
    </row>
    <row r="2738" spans="4:5">
      <c r="D2738">
        <v>2726</v>
      </c>
      <c r="E2738">
        <v>15</v>
      </c>
    </row>
    <row r="2739" spans="4:5">
      <c r="D2739">
        <v>2727</v>
      </c>
      <c r="E2739">
        <v>50</v>
      </c>
    </row>
    <row r="2740" spans="4:5">
      <c r="D2740">
        <v>2728</v>
      </c>
      <c r="E2740">
        <v>4</v>
      </c>
    </row>
    <row r="2741" spans="4:5">
      <c r="D2741">
        <v>2729</v>
      </c>
      <c r="E2741">
        <v>59</v>
      </c>
    </row>
    <row r="2742" spans="4:5">
      <c r="D2742">
        <v>2730</v>
      </c>
      <c r="E2742">
        <v>30</v>
      </c>
    </row>
    <row r="2743" spans="4:5">
      <c r="D2743">
        <v>2731</v>
      </c>
      <c r="E2743">
        <v>47</v>
      </c>
    </row>
    <row r="2744" spans="4:5">
      <c r="D2744">
        <v>2732</v>
      </c>
      <c r="E2744">
        <v>66</v>
      </c>
    </row>
    <row r="2745" spans="4:5">
      <c r="D2745">
        <v>2733</v>
      </c>
      <c r="E2745">
        <v>27</v>
      </c>
    </row>
    <row r="2746" spans="4:5">
      <c r="D2746">
        <v>2734</v>
      </c>
      <c r="E2746">
        <v>74</v>
      </c>
    </row>
    <row r="2747" spans="4:5">
      <c r="D2747">
        <v>2735</v>
      </c>
      <c r="E2747">
        <v>26</v>
      </c>
    </row>
    <row r="2748" spans="4:5">
      <c r="D2748">
        <v>2736</v>
      </c>
      <c r="E2748">
        <v>33</v>
      </c>
    </row>
    <row r="2749" spans="4:5">
      <c r="D2749">
        <v>2737</v>
      </c>
      <c r="E2749">
        <v>52</v>
      </c>
    </row>
    <row r="2750" spans="4:5">
      <c r="D2750">
        <v>2738</v>
      </c>
      <c r="E2750">
        <v>8</v>
      </c>
    </row>
    <row r="2751" spans="4:5">
      <c r="D2751">
        <v>2739</v>
      </c>
      <c r="E2751">
        <v>11</v>
      </c>
    </row>
    <row r="2752" spans="4:5">
      <c r="D2752">
        <v>2740</v>
      </c>
      <c r="E2752">
        <v>34</v>
      </c>
    </row>
    <row r="2753" spans="4:5">
      <c r="D2753">
        <v>2741</v>
      </c>
      <c r="E2753">
        <v>11</v>
      </c>
    </row>
    <row r="2754" spans="4:5">
      <c r="D2754">
        <v>2742</v>
      </c>
      <c r="E2754">
        <v>0</v>
      </c>
    </row>
    <row r="2755" spans="4:5">
      <c r="D2755">
        <v>2743</v>
      </c>
      <c r="E2755">
        <v>35</v>
      </c>
    </row>
    <row r="2756" spans="4:5">
      <c r="D2756">
        <v>2744</v>
      </c>
      <c r="E2756">
        <v>68</v>
      </c>
    </row>
    <row r="2757" spans="4:5">
      <c r="D2757">
        <v>2745</v>
      </c>
      <c r="E2757">
        <v>12</v>
      </c>
    </row>
    <row r="2758" spans="4:5">
      <c r="D2758">
        <v>2746</v>
      </c>
      <c r="E2758">
        <v>15</v>
      </c>
    </row>
    <row r="2759" spans="4:5">
      <c r="D2759">
        <v>2747</v>
      </c>
      <c r="E2759">
        <v>35</v>
      </c>
    </row>
    <row r="2760" spans="4:5">
      <c r="D2760">
        <v>2748</v>
      </c>
      <c r="E2760">
        <v>57</v>
      </c>
    </row>
    <row r="2761" spans="4:5">
      <c r="D2761">
        <v>2749</v>
      </c>
      <c r="E2761">
        <v>36</v>
      </c>
    </row>
    <row r="2762" spans="4:5">
      <c r="D2762">
        <v>2750</v>
      </c>
      <c r="E2762">
        <v>15</v>
      </c>
    </row>
    <row r="2763" spans="4:5">
      <c r="D2763">
        <v>2751</v>
      </c>
      <c r="E2763">
        <v>24</v>
      </c>
    </row>
    <row r="2764" spans="4:5">
      <c r="D2764">
        <v>2752</v>
      </c>
      <c r="E2764">
        <v>68</v>
      </c>
    </row>
    <row r="2765" spans="4:5">
      <c r="D2765">
        <v>2753</v>
      </c>
      <c r="E2765">
        <v>56</v>
      </c>
    </row>
    <row r="2766" spans="4:5">
      <c r="D2766">
        <v>2754</v>
      </c>
      <c r="E2766">
        <v>24</v>
      </c>
    </row>
    <row r="2767" spans="4:5">
      <c r="D2767">
        <v>2755</v>
      </c>
      <c r="E2767">
        <v>5</v>
      </c>
    </row>
    <row r="2768" spans="4:5">
      <c r="D2768">
        <v>2756</v>
      </c>
      <c r="E2768">
        <v>36</v>
      </c>
    </row>
    <row r="2769" spans="4:5">
      <c r="D2769">
        <v>2757</v>
      </c>
      <c r="E2769">
        <v>8</v>
      </c>
    </row>
    <row r="2770" spans="4:5">
      <c r="D2770">
        <v>2758</v>
      </c>
      <c r="E2770">
        <v>21</v>
      </c>
    </row>
    <row r="2771" spans="4:5">
      <c r="D2771">
        <v>2759</v>
      </c>
      <c r="E2771">
        <v>36</v>
      </c>
    </row>
    <row r="2772" spans="4:5">
      <c r="D2772">
        <v>2760</v>
      </c>
      <c r="E2772">
        <v>68</v>
      </c>
    </row>
    <row r="2773" spans="4:5">
      <c r="D2773">
        <v>2761</v>
      </c>
      <c r="E2773">
        <v>48</v>
      </c>
    </row>
    <row r="2774" spans="4:5">
      <c r="D2774">
        <v>2762</v>
      </c>
      <c r="E2774">
        <v>41</v>
      </c>
    </row>
    <row r="2775" spans="4:5">
      <c r="D2775">
        <v>2763</v>
      </c>
      <c r="E2775">
        <v>60</v>
      </c>
    </row>
    <row r="2776" spans="4:5">
      <c r="D2776">
        <v>2764</v>
      </c>
      <c r="E2776">
        <v>32</v>
      </c>
    </row>
    <row r="2777" spans="4:5">
      <c r="D2777">
        <v>2765</v>
      </c>
      <c r="E2777">
        <v>51</v>
      </c>
    </row>
    <row r="2778" spans="4:5">
      <c r="D2778">
        <v>2766</v>
      </c>
      <c r="E2778">
        <v>31</v>
      </c>
    </row>
    <row r="2779" spans="4:5">
      <c r="D2779">
        <v>2767</v>
      </c>
      <c r="E2779">
        <v>61</v>
      </c>
    </row>
    <row r="2780" spans="4:5">
      <c r="D2780">
        <v>2768</v>
      </c>
      <c r="E2780">
        <v>74</v>
      </c>
    </row>
    <row r="2781" spans="4:5">
      <c r="D2781">
        <v>2769</v>
      </c>
      <c r="E2781">
        <v>66</v>
      </c>
    </row>
    <row r="2782" spans="4:5">
      <c r="D2782">
        <v>2770</v>
      </c>
      <c r="E2782">
        <v>74</v>
      </c>
    </row>
    <row r="2783" spans="4:5">
      <c r="D2783">
        <v>2771</v>
      </c>
      <c r="E2783">
        <v>53</v>
      </c>
    </row>
    <row r="2784" spans="4:5">
      <c r="D2784">
        <v>2772</v>
      </c>
      <c r="E2784">
        <v>51</v>
      </c>
    </row>
    <row r="2785" spans="4:5">
      <c r="D2785">
        <v>2773</v>
      </c>
      <c r="E2785">
        <v>20</v>
      </c>
    </row>
    <row r="2786" spans="4:5">
      <c r="D2786">
        <v>2774</v>
      </c>
      <c r="E2786">
        <v>38</v>
      </c>
    </row>
    <row r="2787" spans="4:5">
      <c r="D2787">
        <v>2775</v>
      </c>
      <c r="E2787">
        <v>2</v>
      </c>
    </row>
    <row r="2788" spans="4:5">
      <c r="D2788">
        <v>2776</v>
      </c>
      <c r="E2788">
        <v>4</v>
      </c>
    </row>
    <row r="2789" spans="4:5">
      <c r="D2789">
        <v>2777</v>
      </c>
      <c r="E2789">
        <v>12</v>
      </c>
    </row>
    <row r="2790" spans="4:5">
      <c r="D2790">
        <v>2778</v>
      </c>
      <c r="E2790">
        <v>35</v>
      </c>
    </row>
    <row r="2791" spans="4:5">
      <c r="D2791">
        <v>2779</v>
      </c>
      <c r="E2791">
        <v>68</v>
      </c>
    </row>
    <row r="2792" spans="4:5">
      <c r="D2792">
        <v>2780</v>
      </c>
      <c r="E2792">
        <v>7</v>
      </c>
    </row>
    <row r="2793" spans="4:5">
      <c r="D2793">
        <v>2781</v>
      </c>
      <c r="E2793">
        <v>61</v>
      </c>
    </row>
    <row r="2794" spans="4:5">
      <c r="D2794">
        <v>2782</v>
      </c>
      <c r="E2794">
        <v>38</v>
      </c>
    </row>
    <row r="2795" spans="4:5">
      <c r="D2795">
        <v>2783</v>
      </c>
      <c r="E2795">
        <v>31</v>
      </c>
    </row>
    <row r="2796" spans="4:5">
      <c r="D2796">
        <v>2784</v>
      </c>
      <c r="E2796">
        <v>17</v>
      </c>
    </row>
    <row r="2797" spans="4:5">
      <c r="D2797">
        <v>2785</v>
      </c>
      <c r="E2797">
        <v>13</v>
      </c>
    </row>
    <row r="2798" spans="4:5">
      <c r="D2798">
        <v>2786</v>
      </c>
      <c r="E2798">
        <v>44</v>
      </c>
    </row>
    <row r="2799" spans="4:5">
      <c r="D2799">
        <v>2787</v>
      </c>
      <c r="E2799">
        <v>86</v>
      </c>
    </row>
    <row r="2800" spans="4:5">
      <c r="D2800">
        <v>2788</v>
      </c>
      <c r="E2800">
        <v>39</v>
      </c>
    </row>
    <row r="2801" spans="4:5">
      <c r="D2801">
        <v>2789</v>
      </c>
      <c r="E2801">
        <v>38</v>
      </c>
    </row>
    <row r="2802" spans="4:5">
      <c r="D2802">
        <v>2790</v>
      </c>
      <c r="E2802">
        <v>69</v>
      </c>
    </row>
    <row r="2803" spans="4:5">
      <c r="D2803">
        <v>2791</v>
      </c>
      <c r="E2803">
        <v>17</v>
      </c>
    </row>
    <row r="2804" spans="4:5">
      <c r="D2804">
        <v>2792</v>
      </c>
      <c r="E2804">
        <v>0</v>
      </c>
    </row>
    <row r="2805" spans="4:5">
      <c r="D2805">
        <v>2793</v>
      </c>
      <c r="E2805">
        <v>30</v>
      </c>
    </row>
    <row r="2806" spans="4:5">
      <c r="D2806">
        <v>2794</v>
      </c>
      <c r="E2806">
        <v>64</v>
      </c>
    </row>
    <row r="2807" spans="4:5">
      <c r="D2807">
        <v>2795</v>
      </c>
      <c r="E2807">
        <v>42</v>
      </c>
    </row>
    <row r="2808" spans="4:5">
      <c r="D2808">
        <v>2796</v>
      </c>
      <c r="E2808">
        <v>20</v>
      </c>
    </row>
    <row r="2809" spans="4:5">
      <c r="D2809">
        <v>2797</v>
      </c>
      <c r="E2809">
        <v>72</v>
      </c>
    </row>
    <row r="2810" spans="4:5">
      <c r="D2810">
        <v>2798</v>
      </c>
      <c r="E2810">
        <v>71</v>
      </c>
    </row>
    <row r="2811" spans="4:5">
      <c r="D2811">
        <v>2799</v>
      </c>
      <c r="E2811">
        <v>34</v>
      </c>
    </row>
    <row r="2812" spans="4:5">
      <c r="D2812">
        <v>2800</v>
      </c>
      <c r="E2812">
        <v>50</v>
      </c>
    </row>
    <row r="2813" spans="4:5">
      <c r="D2813">
        <v>2801</v>
      </c>
      <c r="E2813">
        <v>24</v>
      </c>
    </row>
    <row r="2814" spans="4:5">
      <c r="D2814">
        <v>2802</v>
      </c>
      <c r="E2814">
        <v>25</v>
      </c>
    </row>
    <row r="2815" spans="4:5">
      <c r="D2815">
        <v>2803</v>
      </c>
      <c r="E2815">
        <v>62</v>
      </c>
    </row>
    <row r="2816" spans="4:5">
      <c r="D2816">
        <v>2804</v>
      </c>
      <c r="E2816">
        <v>36</v>
      </c>
    </row>
    <row r="2817" spans="4:5">
      <c r="D2817">
        <v>2805</v>
      </c>
      <c r="E2817">
        <v>74</v>
      </c>
    </row>
    <row r="2818" spans="4:5">
      <c r="D2818">
        <v>2806</v>
      </c>
      <c r="E2818">
        <v>3</v>
      </c>
    </row>
    <row r="2819" spans="4:5">
      <c r="D2819">
        <v>2807</v>
      </c>
      <c r="E2819">
        <v>52</v>
      </c>
    </row>
    <row r="2820" spans="4:5">
      <c r="D2820">
        <v>2808</v>
      </c>
      <c r="E2820">
        <v>21</v>
      </c>
    </row>
    <row r="2821" spans="4:5">
      <c r="D2821">
        <v>2809</v>
      </c>
      <c r="E2821">
        <v>87</v>
      </c>
    </row>
    <row r="2822" spans="4:5">
      <c r="D2822">
        <v>2810</v>
      </c>
      <c r="E2822">
        <v>74</v>
      </c>
    </row>
    <row r="2823" spans="4:5">
      <c r="D2823">
        <v>2811</v>
      </c>
      <c r="E2823">
        <v>73</v>
      </c>
    </row>
    <row r="2824" spans="4:5">
      <c r="D2824">
        <v>2812</v>
      </c>
      <c r="E2824">
        <v>90</v>
      </c>
    </row>
    <row r="2825" spans="4:5">
      <c r="D2825">
        <v>2813</v>
      </c>
      <c r="E2825">
        <v>35</v>
      </c>
    </row>
    <row r="2826" spans="4:5">
      <c r="D2826">
        <v>2814</v>
      </c>
      <c r="E2826">
        <v>45</v>
      </c>
    </row>
    <row r="2827" spans="4:5">
      <c r="D2827">
        <v>2815</v>
      </c>
      <c r="E2827">
        <v>61</v>
      </c>
    </row>
    <row r="2828" spans="4:5">
      <c r="D2828">
        <v>2816</v>
      </c>
      <c r="E2828">
        <v>80</v>
      </c>
    </row>
    <row r="2829" spans="4:5">
      <c r="D2829">
        <v>2817</v>
      </c>
      <c r="E2829">
        <v>4</v>
      </c>
    </row>
    <row r="2830" spans="4:5">
      <c r="D2830">
        <v>2818</v>
      </c>
      <c r="E2830">
        <v>40</v>
      </c>
    </row>
    <row r="2831" spans="4:5">
      <c r="D2831">
        <v>2819</v>
      </c>
      <c r="E2831">
        <v>85</v>
      </c>
    </row>
    <row r="2832" spans="4:5">
      <c r="D2832">
        <v>2820</v>
      </c>
      <c r="E2832">
        <v>35</v>
      </c>
    </row>
    <row r="2833" spans="4:5">
      <c r="D2833">
        <v>2821</v>
      </c>
      <c r="E2833">
        <v>43</v>
      </c>
    </row>
    <row r="2834" spans="4:5">
      <c r="D2834">
        <v>2822</v>
      </c>
      <c r="E2834">
        <v>13</v>
      </c>
    </row>
    <row r="2835" spans="4:5">
      <c r="D2835">
        <v>2823</v>
      </c>
      <c r="E2835">
        <v>15</v>
      </c>
    </row>
    <row r="2836" spans="4:5">
      <c r="D2836">
        <v>2824</v>
      </c>
      <c r="E2836">
        <v>49</v>
      </c>
    </row>
    <row r="2837" spans="4:5">
      <c r="D2837">
        <v>2825</v>
      </c>
      <c r="E2837">
        <v>30</v>
      </c>
    </row>
    <row r="2838" spans="4:5">
      <c r="D2838">
        <v>2826</v>
      </c>
      <c r="E2838">
        <v>42</v>
      </c>
    </row>
    <row r="2839" spans="4:5">
      <c r="D2839">
        <v>2827</v>
      </c>
      <c r="E2839">
        <v>15</v>
      </c>
    </row>
    <row r="2840" spans="4:5">
      <c r="D2840">
        <v>2828</v>
      </c>
      <c r="E2840">
        <v>21</v>
      </c>
    </row>
    <row r="2841" spans="4:5">
      <c r="D2841">
        <v>2829</v>
      </c>
      <c r="E2841">
        <v>50</v>
      </c>
    </row>
    <row r="2842" spans="4:5">
      <c r="D2842">
        <v>2830</v>
      </c>
      <c r="E2842">
        <v>73</v>
      </c>
    </row>
    <row r="2843" spans="4:5">
      <c r="D2843">
        <v>2831</v>
      </c>
      <c r="E2843">
        <v>6</v>
      </c>
    </row>
    <row r="2844" spans="4:5">
      <c r="D2844">
        <v>2832</v>
      </c>
      <c r="E2844">
        <v>52</v>
      </c>
    </row>
    <row r="2845" spans="4:5">
      <c r="D2845">
        <v>2833</v>
      </c>
      <c r="E2845">
        <v>50</v>
      </c>
    </row>
    <row r="2846" spans="4:5">
      <c r="D2846">
        <v>2834</v>
      </c>
      <c r="E2846">
        <v>19</v>
      </c>
    </row>
    <row r="2847" spans="4:5">
      <c r="D2847">
        <v>2835</v>
      </c>
      <c r="E2847">
        <v>61</v>
      </c>
    </row>
    <row r="2848" spans="4:5">
      <c r="D2848">
        <v>2836</v>
      </c>
      <c r="E2848">
        <v>13</v>
      </c>
    </row>
    <row r="2849" spans="4:5">
      <c r="D2849">
        <v>2837</v>
      </c>
      <c r="E2849">
        <v>10</v>
      </c>
    </row>
    <row r="2850" spans="4:5">
      <c r="D2850">
        <v>2838</v>
      </c>
      <c r="E2850">
        <v>30</v>
      </c>
    </row>
    <row r="2851" spans="4:5">
      <c r="D2851">
        <v>2839</v>
      </c>
      <c r="E2851">
        <v>45</v>
      </c>
    </row>
    <row r="2852" spans="4:5">
      <c r="D2852">
        <v>2840</v>
      </c>
      <c r="E2852">
        <v>36</v>
      </c>
    </row>
    <row r="2853" spans="4:5">
      <c r="D2853">
        <v>2841</v>
      </c>
      <c r="E2853">
        <v>24</v>
      </c>
    </row>
    <row r="2854" spans="4:5">
      <c r="D2854">
        <v>2842</v>
      </c>
      <c r="E2854">
        <v>40</v>
      </c>
    </row>
    <row r="2855" spans="4:5">
      <c r="D2855">
        <v>2843</v>
      </c>
      <c r="E2855">
        <v>12</v>
      </c>
    </row>
    <row r="2856" spans="4:5">
      <c r="D2856">
        <v>2844</v>
      </c>
      <c r="E2856">
        <v>13</v>
      </c>
    </row>
    <row r="2857" spans="4:5">
      <c r="D2857">
        <v>2845</v>
      </c>
      <c r="E2857">
        <v>0</v>
      </c>
    </row>
    <row r="2858" spans="4:5">
      <c r="D2858">
        <v>2846</v>
      </c>
      <c r="E2858">
        <v>0</v>
      </c>
    </row>
    <row r="2859" spans="4:5">
      <c r="D2859">
        <v>2847</v>
      </c>
      <c r="E2859">
        <v>39</v>
      </c>
    </row>
    <row r="2860" spans="4:5">
      <c r="D2860">
        <v>2848</v>
      </c>
      <c r="E2860">
        <v>65</v>
      </c>
    </row>
    <row r="2861" spans="4:5">
      <c r="D2861">
        <v>2849</v>
      </c>
      <c r="E2861">
        <v>43</v>
      </c>
    </row>
    <row r="2862" spans="4:5">
      <c r="D2862">
        <v>2850</v>
      </c>
      <c r="E2862">
        <v>50</v>
      </c>
    </row>
    <row r="2863" spans="4:5">
      <c r="D2863">
        <v>2851</v>
      </c>
      <c r="E2863">
        <v>33</v>
      </c>
    </row>
    <row r="2864" spans="4:5">
      <c r="D2864">
        <v>2852</v>
      </c>
      <c r="E2864">
        <v>39</v>
      </c>
    </row>
    <row r="2865" spans="4:5">
      <c r="D2865">
        <v>2853</v>
      </c>
      <c r="E2865">
        <v>50</v>
      </c>
    </row>
    <row r="2866" spans="4:5">
      <c r="D2866">
        <v>2854</v>
      </c>
      <c r="E2866">
        <v>52</v>
      </c>
    </row>
    <row r="2867" spans="4:5">
      <c r="D2867">
        <v>2855</v>
      </c>
      <c r="E2867">
        <v>4</v>
      </c>
    </row>
    <row r="2868" spans="4:5">
      <c r="D2868">
        <v>2856</v>
      </c>
      <c r="E2868">
        <v>50</v>
      </c>
    </row>
    <row r="2869" spans="4:5">
      <c r="D2869">
        <v>2857</v>
      </c>
      <c r="E2869">
        <v>34</v>
      </c>
    </row>
    <row r="2870" spans="4:5">
      <c r="D2870">
        <v>2858</v>
      </c>
      <c r="E2870">
        <v>36</v>
      </c>
    </row>
    <row r="2871" spans="4:5">
      <c r="D2871">
        <v>2859</v>
      </c>
      <c r="E2871">
        <v>62</v>
      </c>
    </row>
    <row r="2872" spans="4:5">
      <c r="D2872">
        <v>2860</v>
      </c>
      <c r="E2872">
        <v>36</v>
      </c>
    </row>
    <row r="2873" spans="4:5">
      <c r="D2873">
        <v>2861</v>
      </c>
      <c r="E2873">
        <v>44</v>
      </c>
    </row>
    <row r="2874" spans="4:5">
      <c r="D2874">
        <v>2862</v>
      </c>
      <c r="E2874">
        <v>39</v>
      </c>
    </row>
    <row r="2875" spans="4:5">
      <c r="D2875">
        <v>2863</v>
      </c>
      <c r="E2875">
        <v>35</v>
      </c>
    </row>
    <row r="2876" spans="4:5">
      <c r="D2876">
        <v>2864</v>
      </c>
      <c r="E2876">
        <v>61</v>
      </c>
    </row>
    <row r="2877" spans="4:5">
      <c r="D2877">
        <v>2865</v>
      </c>
      <c r="E2877">
        <v>49</v>
      </c>
    </row>
    <row r="2878" spans="4:5">
      <c r="D2878">
        <v>2866</v>
      </c>
      <c r="E2878">
        <v>67</v>
      </c>
    </row>
    <row r="2879" spans="4:5">
      <c r="D2879">
        <v>2867</v>
      </c>
      <c r="E2879">
        <v>22</v>
      </c>
    </row>
    <row r="2880" spans="4:5">
      <c r="D2880">
        <v>2868</v>
      </c>
      <c r="E2880">
        <v>27</v>
      </c>
    </row>
    <row r="2881" spans="4:5">
      <c r="D2881">
        <v>2869</v>
      </c>
      <c r="E2881">
        <v>34</v>
      </c>
    </row>
    <row r="2882" spans="4:5">
      <c r="D2882">
        <v>2870</v>
      </c>
      <c r="E2882">
        <v>63</v>
      </c>
    </row>
    <row r="2883" spans="4:5">
      <c r="D2883">
        <v>2871</v>
      </c>
      <c r="E2883">
        <v>61</v>
      </c>
    </row>
    <row r="2884" spans="4:5">
      <c r="D2884">
        <v>2872</v>
      </c>
      <c r="E2884">
        <v>8</v>
      </c>
    </row>
    <row r="2885" spans="4:5">
      <c r="D2885">
        <v>2873</v>
      </c>
      <c r="E2885">
        <v>20</v>
      </c>
    </row>
    <row r="2886" spans="4:5">
      <c r="D2886">
        <v>2874</v>
      </c>
      <c r="E2886">
        <v>21</v>
      </c>
    </row>
    <row r="2887" spans="4:5">
      <c r="D2887">
        <v>2875</v>
      </c>
      <c r="E2887">
        <v>23</v>
      </c>
    </row>
    <row r="2888" spans="4:5">
      <c r="D2888">
        <v>2876</v>
      </c>
      <c r="E2888">
        <v>54</v>
      </c>
    </row>
    <row r="2889" spans="4:5">
      <c r="D2889">
        <v>2877</v>
      </c>
      <c r="E2889">
        <v>38</v>
      </c>
    </row>
    <row r="2890" spans="4:5">
      <c r="D2890">
        <v>2878</v>
      </c>
      <c r="E2890">
        <v>23</v>
      </c>
    </row>
    <row r="2891" spans="4:5">
      <c r="D2891">
        <v>2879</v>
      </c>
      <c r="E2891">
        <v>21</v>
      </c>
    </row>
    <row r="2892" spans="4:5">
      <c r="D2892">
        <v>2880</v>
      </c>
      <c r="E2892">
        <v>23</v>
      </c>
    </row>
    <row r="2893" spans="4:5">
      <c r="D2893">
        <v>2881</v>
      </c>
      <c r="E2893">
        <v>41</v>
      </c>
    </row>
    <row r="2894" spans="4:5">
      <c r="D2894">
        <v>2882</v>
      </c>
      <c r="E2894">
        <v>65</v>
      </c>
    </row>
    <row r="2895" spans="4:5">
      <c r="D2895">
        <v>2883</v>
      </c>
      <c r="E2895">
        <v>16</v>
      </c>
    </row>
    <row r="2896" spans="4:5">
      <c r="D2896">
        <v>2884</v>
      </c>
      <c r="E2896">
        <v>84</v>
      </c>
    </row>
    <row r="2897" spans="4:5">
      <c r="D2897">
        <v>2885</v>
      </c>
      <c r="E2897">
        <v>69</v>
      </c>
    </row>
    <row r="2898" spans="4:5">
      <c r="D2898">
        <v>2886</v>
      </c>
      <c r="E2898">
        <v>41</v>
      </c>
    </row>
    <row r="2899" spans="4:5">
      <c r="D2899">
        <v>2887</v>
      </c>
      <c r="E2899">
        <v>14</v>
      </c>
    </row>
    <row r="2900" spans="4:5">
      <c r="D2900">
        <v>2888</v>
      </c>
      <c r="E2900">
        <v>88</v>
      </c>
    </row>
    <row r="2901" spans="4:5">
      <c r="D2901">
        <v>2889</v>
      </c>
      <c r="E2901">
        <v>52</v>
      </c>
    </row>
    <row r="2902" spans="4:5">
      <c r="D2902">
        <v>2890</v>
      </c>
      <c r="E2902">
        <v>5</v>
      </c>
    </row>
    <row r="2903" spans="4:5">
      <c r="D2903">
        <v>2891</v>
      </c>
      <c r="E2903">
        <v>71</v>
      </c>
    </row>
    <row r="2904" spans="4:5">
      <c r="D2904">
        <v>2892</v>
      </c>
      <c r="E2904">
        <v>54</v>
      </c>
    </row>
    <row r="2905" spans="4:5">
      <c r="D2905">
        <v>2893</v>
      </c>
      <c r="E2905">
        <v>61</v>
      </c>
    </row>
    <row r="2906" spans="4:5">
      <c r="D2906">
        <v>2894</v>
      </c>
      <c r="E2906">
        <v>69</v>
      </c>
    </row>
    <row r="2907" spans="4:5">
      <c r="D2907">
        <v>2895</v>
      </c>
      <c r="E2907">
        <v>0</v>
      </c>
    </row>
    <row r="2908" spans="4:5">
      <c r="D2908">
        <v>2896</v>
      </c>
      <c r="E2908">
        <v>29</v>
      </c>
    </row>
    <row r="2909" spans="4:5">
      <c r="D2909">
        <v>2897</v>
      </c>
      <c r="E2909">
        <v>65</v>
      </c>
    </row>
    <row r="2910" spans="4:5">
      <c r="D2910">
        <v>2898</v>
      </c>
      <c r="E2910">
        <v>77</v>
      </c>
    </row>
    <row r="2911" spans="4:5">
      <c r="D2911">
        <v>2899</v>
      </c>
      <c r="E2911">
        <v>42</v>
      </c>
    </row>
    <row r="2912" spans="4:5">
      <c r="D2912">
        <v>2900</v>
      </c>
      <c r="E2912">
        <v>68</v>
      </c>
    </row>
    <row r="2913" spans="4:5">
      <c r="D2913">
        <v>2901</v>
      </c>
      <c r="E2913">
        <v>16</v>
      </c>
    </row>
    <row r="2914" spans="4:5">
      <c r="D2914">
        <v>2902</v>
      </c>
      <c r="E2914">
        <v>12</v>
      </c>
    </row>
    <row r="2915" spans="4:5">
      <c r="D2915">
        <v>2903</v>
      </c>
      <c r="E2915">
        <v>42</v>
      </c>
    </row>
    <row r="2916" spans="4:5">
      <c r="D2916">
        <v>2904</v>
      </c>
      <c r="E2916">
        <v>42</v>
      </c>
    </row>
    <row r="2917" spans="4:5">
      <c r="D2917">
        <v>2905</v>
      </c>
      <c r="E2917">
        <v>38</v>
      </c>
    </row>
    <row r="2918" spans="4:5">
      <c r="D2918">
        <v>2906</v>
      </c>
      <c r="E2918">
        <v>17</v>
      </c>
    </row>
    <row r="2919" spans="4:5">
      <c r="D2919">
        <v>2907</v>
      </c>
      <c r="E2919">
        <v>46</v>
      </c>
    </row>
    <row r="2920" spans="4:5">
      <c r="D2920">
        <v>2908</v>
      </c>
      <c r="E2920">
        <v>63</v>
      </c>
    </row>
    <row r="2921" spans="4:5">
      <c r="D2921">
        <v>2909</v>
      </c>
      <c r="E2921">
        <v>2</v>
      </c>
    </row>
    <row r="2922" spans="4:5">
      <c r="D2922">
        <v>2910</v>
      </c>
      <c r="E2922">
        <v>44</v>
      </c>
    </row>
    <row r="2923" spans="4:5">
      <c r="D2923">
        <v>2911</v>
      </c>
      <c r="E2923">
        <v>62</v>
      </c>
    </row>
    <row r="2924" spans="4:5">
      <c r="D2924">
        <v>2912</v>
      </c>
      <c r="E2924">
        <v>72</v>
      </c>
    </row>
    <row r="2925" spans="4:5">
      <c r="D2925">
        <v>2913</v>
      </c>
      <c r="E2925">
        <v>34</v>
      </c>
    </row>
    <row r="2926" spans="4:5">
      <c r="D2926">
        <v>2914</v>
      </c>
      <c r="E2926">
        <v>2</v>
      </c>
    </row>
    <row r="2927" spans="4:5">
      <c r="D2927">
        <v>2915</v>
      </c>
      <c r="E2927">
        <v>49</v>
      </c>
    </row>
    <row r="2928" spans="4:5">
      <c r="D2928">
        <v>2916</v>
      </c>
      <c r="E2928">
        <v>47</v>
      </c>
    </row>
    <row r="2929" spans="4:5">
      <c r="D2929">
        <v>2917</v>
      </c>
      <c r="E2929">
        <v>5</v>
      </c>
    </row>
    <row r="2930" spans="4:5">
      <c r="D2930">
        <v>2918</v>
      </c>
      <c r="E2930">
        <v>62</v>
      </c>
    </row>
    <row r="2931" spans="4:5">
      <c r="D2931">
        <v>2919</v>
      </c>
      <c r="E2931">
        <v>31</v>
      </c>
    </row>
    <row r="2932" spans="4:5">
      <c r="D2932">
        <v>2920</v>
      </c>
      <c r="E2932">
        <v>62</v>
      </c>
    </row>
    <row r="2933" spans="4:5">
      <c r="D2933">
        <v>2921</v>
      </c>
      <c r="E2933">
        <v>20</v>
      </c>
    </row>
    <row r="2934" spans="4:5">
      <c r="D2934">
        <v>2922</v>
      </c>
      <c r="E2934">
        <v>82</v>
      </c>
    </row>
    <row r="2935" spans="4:5">
      <c r="D2935">
        <v>2923</v>
      </c>
      <c r="E2935">
        <v>15</v>
      </c>
    </row>
    <row r="2936" spans="4:5">
      <c r="D2936">
        <v>2924</v>
      </c>
      <c r="E2936">
        <v>36</v>
      </c>
    </row>
    <row r="2937" spans="4:5">
      <c r="D2937">
        <v>2925</v>
      </c>
      <c r="E2937">
        <v>62</v>
      </c>
    </row>
    <row r="2938" spans="4:5">
      <c r="D2938">
        <v>2926</v>
      </c>
      <c r="E2938">
        <v>61</v>
      </c>
    </row>
    <row r="2939" spans="4:5">
      <c r="D2939">
        <v>2927</v>
      </c>
      <c r="E2939">
        <v>0</v>
      </c>
    </row>
    <row r="2940" spans="4:5">
      <c r="D2940">
        <v>2928</v>
      </c>
      <c r="E2940">
        <v>21</v>
      </c>
    </row>
    <row r="2941" spans="4:5">
      <c r="D2941">
        <v>2929</v>
      </c>
      <c r="E2941">
        <v>73</v>
      </c>
    </row>
    <row r="2942" spans="4:5">
      <c r="D2942">
        <v>2930</v>
      </c>
      <c r="E2942">
        <v>39</v>
      </c>
    </row>
    <row r="2943" spans="4:5">
      <c r="D2943">
        <v>2931</v>
      </c>
      <c r="E2943">
        <v>3</v>
      </c>
    </row>
    <row r="2944" spans="4:5">
      <c r="D2944">
        <v>2932</v>
      </c>
      <c r="E2944">
        <v>31</v>
      </c>
    </row>
    <row r="2945" spans="4:5">
      <c r="D2945">
        <v>2933</v>
      </c>
      <c r="E2945">
        <v>21</v>
      </c>
    </row>
    <row r="2946" spans="4:5">
      <c r="D2946">
        <v>2934</v>
      </c>
      <c r="E2946">
        <v>71</v>
      </c>
    </row>
    <row r="2947" spans="4:5">
      <c r="D2947">
        <v>2935</v>
      </c>
      <c r="E2947">
        <v>24</v>
      </c>
    </row>
    <row r="2948" spans="4:5">
      <c r="D2948">
        <v>2936</v>
      </c>
      <c r="E2948">
        <v>29</v>
      </c>
    </row>
    <row r="2949" spans="4:5">
      <c r="D2949">
        <v>2937</v>
      </c>
      <c r="E2949">
        <v>11</v>
      </c>
    </row>
    <row r="2950" spans="4:5">
      <c r="D2950">
        <v>2938</v>
      </c>
      <c r="E2950">
        <v>63</v>
      </c>
    </row>
    <row r="2951" spans="4:5">
      <c r="D2951">
        <v>2939</v>
      </c>
      <c r="E2951">
        <v>61</v>
      </c>
    </row>
    <row r="2952" spans="4:5">
      <c r="D2952">
        <v>2940</v>
      </c>
      <c r="E2952">
        <v>19</v>
      </c>
    </row>
    <row r="2953" spans="4:5">
      <c r="D2953">
        <v>2941</v>
      </c>
      <c r="E2953">
        <v>4</v>
      </c>
    </row>
    <row r="2954" spans="4:5">
      <c r="D2954">
        <v>2942</v>
      </c>
      <c r="E2954">
        <v>84</v>
      </c>
    </row>
    <row r="2955" spans="4:5">
      <c r="D2955">
        <v>2943</v>
      </c>
      <c r="E2955">
        <v>8</v>
      </c>
    </row>
    <row r="2956" spans="4:5">
      <c r="D2956">
        <v>2944</v>
      </c>
      <c r="E2956">
        <v>15</v>
      </c>
    </row>
    <row r="2957" spans="4:5">
      <c r="D2957">
        <v>2945</v>
      </c>
      <c r="E2957">
        <v>10</v>
      </c>
    </row>
    <row r="2958" spans="4:5">
      <c r="D2958">
        <v>2946</v>
      </c>
      <c r="E2958">
        <v>34</v>
      </c>
    </row>
    <row r="2959" spans="4:5">
      <c r="D2959">
        <v>2947</v>
      </c>
      <c r="E2959">
        <v>5</v>
      </c>
    </row>
    <row r="2960" spans="4:5">
      <c r="D2960">
        <v>2948</v>
      </c>
      <c r="E2960">
        <v>37</v>
      </c>
    </row>
    <row r="2961" spans="4:5">
      <c r="D2961">
        <v>2949</v>
      </c>
      <c r="E2961">
        <v>24</v>
      </c>
    </row>
    <row r="2962" spans="4:5">
      <c r="D2962">
        <v>2950</v>
      </c>
      <c r="E2962">
        <v>13</v>
      </c>
    </row>
    <row r="2963" spans="4:5">
      <c r="D2963">
        <v>2951</v>
      </c>
      <c r="E2963">
        <v>17</v>
      </c>
    </row>
    <row r="2964" spans="4:5">
      <c r="D2964">
        <v>2952</v>
      </c>
      <c r="E2964">
        <v>46</v>
      </c>
    </row>
    <row r="2965" spans="4:5">
      <c r="D2965">
        <v>2953</v>
      </c>
      <c r="E2965">
        <v>5</v>
      </c>
    </row>
    <row r="2966" spans="4:5">
      <c r="D2966">
        <v>2954</v>
      </c>
      <c r="E2966">
        <v>4</v>
      </c>
    </row>
    <row r="2967" spans="4:5">
      <c r="D2967">
        <v>2955</v>
      </c>
      <c r="E2967">
        <v>45</v>
      </c>
    </row>
    <row r="2968" spans="4:5">
      <c r="D2968">
        <v>2956</v>
      </c>
      <c r="E2968">
        <v>74</v>
      </c>
    </row>
    <row r="2969" spans="4:5">
      <c r="D2969">
        <v>2957</v>
      </c>
      <c r="E2969">
        <v>13</v>
      </c>
    </row>
    <row r="2970" spans="4:5">
      <c r="D2970">
        <v>2958</v>
      </c>
      <c r="E2970">
        <v>48</v>
      </c>
    </row>
    <row r="2971" spans="4:5">
      <c r="D2971">
        <v>2959</v>
      </c>
      <c r="E2971">
        <v>11</v>
      </c>
    </row>
    <row r="2972" spans="4:5">
      <c r="D2972">
        <v>2960</v>
      </c>
      <c r="E2972">
        <v>0</v>
      </c>
    </row>
    <row r="2973" spans="4:5">
      <c r="D2973">
        <v>2961</v>
      </c>
      <c r="E2973">
        <v>22</v>
      </c>
    </row>
    <row r="2974" spans="4:5">
      <c r="D2974">
        <v>2962</v>
      </c>
      <c r="E2974">
        <v>57</v>
      </c>
    </row>
    <row r="2975" spans="4:5">
      <c r="D2975">
        <v>2963</v>
      </c>
      <c r="E2975">
        <v>47</v>
      </c>
    </row>
    <row r="2976" spans="4:5">
      <c r="D2976">
        <v>2964</v>
      </c>
      <c r="E2976">
        <v>64</v>
      </c>
    </row>
    <row r="2977" spans="4:5">
      <c r="D2977">
        <v>2965</v>
      </c>
      <c r="E2977">
        <v>77</v>
      </c>
    </row>
    <row r="2978" spans="4:5">
      <c r="D2978">
        <v>2966</v>
      </c>
      <c r="E2978">
        <v>7</v>
      </c>
    </row>
    <row r="2979" spans="4:5">
      <c r="D2979">
        <v>2967</v>
      </c>
      <c r="E2979">
        <v>88</v>
      </c>
    </row>
    <row r="2980" spans="4:5">
      <c r="D2980">
        <v>2968</v>
      </c>
      <c r="E2980">
        <v>1</v>
      </c>
    </row>
    <row r="2981" spans="4:5">
      <c r="D2981">
        <v>2969</v>
      </c>
      <c r="E2981">
        <v>26</v>
      </c>
    </row>
    <row r="2982" spans="4:5">
      <c r="D2982">
        <v>2970</v>
      </c>
      <c r="E2982">
        <v>9</v>
      </c>
    </row>
    <row r="2983" spans="4:5">
      <c r="D2983">
        <v>2971</v>
      </c>
      <c r="E2983">
        <v>49</v>
      </c>
    </row>
    <row r="2984" spans="4:5">
      <c r="D2984">
        <v>2972</v>
      </c>
      <c r="E2984">
        <v>31</v>
      </c>
    </row>
    <row r="2985" spans="4:5">
      <c r="D2985">
        <v>2973</v>
      </c>
      <c r="E2985">
        <v>29</v>
      </c>
    </row>
    <row r="2986" spans="4:5">
      <c r="D2986">
        <v>2974</v>
      </c>
      <c r="E2986">
        <v>78</v>
      </c>
    </row>
    <row r="2987" spans="4:5">
      <c r="D2987">
        <v>2975</v>
      </c>
      <c r="E2987">
        <v>43</v>
      </c>
    </row>
    <row r="2988" spans="4:5">
      <c r="D2988">
        <v>2976</v>
      </c>
      <c r="E2988">
        <v>2</v>
      </c>
    </row>
    <row r="2989" spans="4:5">
      <c r="D2989">
        <v>2977</v>
      </c>
      <c r="E2989">
        <v>68</v>
      </c>
    </row>
    <row r="2990" spans="4:5">
      <c r="D2990">
        <v>2978</v>
      </c>
      <c r="E2990">
        <v>51</v>
      </c>
    </row>
    <row r="2991" spans="4:5">
      <c r="D2991">
        <v>2979</v>
      </c>
      <c r="E2991">
        <v>67</v>
      </c>
    </row>
    <row r="2992" spans="4:5">
      <c r="D2992">
        <v>2980</v>
      </c>
      <c r="E2992">
        <v>19</v>
      </c>
    </row>
    <row r="2993" spans="4:5">
      <c r="D2993">
        <v>2981</v>
      </c>
      <c r="E2993">
        <v>2</v>
      </c>
    </row>
    <row r="2994" spans="4:5">
      <c r="D2994">
        <v>2982</v>
      </c>
      <c r="E2994">
        <v>52</v>
      </c>
    </row>
    <row r="2995" spans="4:5">
      <c r="D2995">
        <v>2983</v>
      </c>
      <c r="E2995">
        <v>7</v>
      </c>
    </row>
    <row r="2996" spans="4:5">
      <c r="D2996">
        <v>2984</v>
      </c>
      <c r="E2996">
        <v>18</v>
      </c>
    </row>
    <row r="2997" spans="4:5">
      <c r="D2997">
        <v>2985</v>
      </c>
      <c r="E2997">
        <v>59</v>
      </c>
    </row>
    <row r="2998" spans="4:5">
      <c r="D2998">
        <v>2986</v>
      </c>
      <c r="E2998">
        <v>44</v>
      </c>
    </row>
    <row r="2999" spans="4:5">
      <c r="D2999">
        <v>2987</v>
      </c>
      <c r="E2999">
        <v>2</v>
      </c>
    </row>
    <row r="3000" spans="4:5">
      <c r="D3000">
        <v>2988</v>
      </c>
      <c r="E3000">
        <v>52</v>
      </c>
    </row>
    <row r="3001" spans="4:5">
      <c r="D3001">
        <v>2989</v>
      </c>
      <c r="E3001">
        <v>38</v>
      </c>
    </row>
    <row r="3002" spans="4:5">
      <c r="D3002">
        <v>2990</v>
      </c>
      <c r="E3002">
        <v>5</v>
      </c>
    </row>
    <row r="3003" spans="4:5">
      <c r="D3003">
        <v>2991</v>
      </c>
      <c r="E3003">
        <v>62</v>
      </c>
    </row>
    <row r="3004" spans="4:5">
      <c r="D3004">
        <v>2992</v>
      </c>
      <c r="E3004">
        <v>63</v>
      </c>
    </row>
    <row r="3005" spans="4:5">
      <c r="D3005">
        <v>2993</v>
      </c>
      <c r="E3005">
        <v>12</v>
      </c>
    </row>
    <row r="3006" spans="4:5">
      <c r="D3006">
        <v>2994</v>
      </c>
      <c r="E3006">
        <v>77</v>
      </c>
    </row>
    <row r="3007" spans="4:5">
      <c r="D3007">
        <v>2995</v>
      </c>
      <c r="E3007">
        <v>4</v>
      </c>
    </row>
    <row r="3008" spans="4:5">
      <c r="D3008">
        <v>2996</v>
      </c>
      <c r="E3008">
        <v>30</v>
      </c>
    </row>
    <row r="3009" spans="4:5">
      <c r="D3009">
        <v>2997</v>
      </c>
      <c r="E3009">
        <v>40</v>
      </c>
    </row>
    <row r="3010" spans="4:5">
      <c r="D3010">
        <v>2998</v>
      </c>
      <c r="E3010">
        <v>41</v>
      </c>
    </row>
    <row r="3011" spans="4:5">
      <c r="D3011">
        <v>2999</v>
      </c>
      <c r="E3011">
        <v>2</v>
      </c>
    </row>
    <row r="3012" spans="4:5">
      <c r="D3012">
        <v>3000</v>
      </c>
      <c r="E3012">
        <v>14</v>
      </c>
    </row>
    <row r="3013" spans="4:5">
      <c r="D3013">
        <v>3001</v>
      </c>
      <c r="E3013">
        <v>76</v>
      </c>
    </row>
    <row r="3014" spans="4:5">
      <c r="D3014">
        <v>3002</v>
      </c>
      <c r="E3014">
        <v>19</v>
      </c>
    </row>
    <row r="3015" spans="4:5">
      <c r="D3015">
        <v>3003</v>
      </c>
      <c r="E3015">
        <v>16</v>
      </c>
    </row>
    <row r="3016" spans="4:5">
      <c r="D3016">
        <v>3004</v>
      </c>
      <c r="E3016">
        <v>67</v>
      </c>
    </row>
    <row r="3017" spans="4:5">
      <c r="D3017">
        <v>3005</v>
      </c>
      <c r="E3017">
        <v>27</v>
      </c>
    </row>
    <row r="3018" spans="4:5">
      <c r="D3018">
        <v>3006</v>
      </c>
      <c r="E3018">
        <v>27</v>
      </c>
    </row>
    <row r="3019" spans="4:5">
      <c r="D3019">
        <v>3007</v>
      </c>
      <c r="E3019">
        <v>16</v>
      </c>
    </row>
    <row r="3020" spans="4:5">
      <c r="D3020">
        <v>3008</v>
      </c>
      <c r="E3020">
        <v>87</v>
      </c>
    </row>
    <row r="3021" spans="4:5">
      <c r="D3021">
        <v>3009</v>
      </c>
      <c r="E3021">
        <v>58</v>
      </c>
    </row>
    <row r="3022" spans="4:5">
      <c r="D3022">
        <v>3010</v>
      </c>
      <c r="E3022">
        <v>22</v>
      </c>
    </row>
    <row r="3023" spans="4:5">
      <c r="D3023">
        <v>3011</v>
      </c>
      <c r="E3023">
        <v>24</v>
      </c>
    </row>
    <row r="3024" spans="4:5">
      <c r="D3024">
        <v>3012</v>
      </c>
      <c r="E3024">
        <v>69</v>
      </c>
    </row>
    <row r="3025" spans="4:5">
      <c r="D3025">
        <v>3013</v>
      </c>
      <c r="E3025">
        <v>41</v>
      </c>
    </row>
    <row r="3026" spans="4:5">
      <c r="D3026">
        <v>3014</v>
      </c>
      <c r="E3026">
        <v>27</v>
      </c>
    </row>
    <row r="3027" spans="4:5">
      <c r="D3027">
        <v>3015</v>
      </c>
      <c r="E3027">
        <v>55</v>
      </c>
    </row>
    <row r="3028" spans="4:5">
      <c r="D3028">
        <v>3016</v>
      </c>
      <c r="E3028">
        <v>7</v>
      </c>
    </row>
    <row r="3029" spans="4:5">
      <c r="D3029">
        <v>3017</v>
      </c>
      <c r="E3029">
        <v>77</v>
      </c>
    </row>
    <row r="3030" spans="4:5">
      <c r="D3030">
        <v>3018</v>
      </c>
      <c r="E3030">
        <v>16</v>
      </c>
    </row>
    <row r="3031" spans="4:5">
      <c r="D3031">
        <v>3019</v>
      </c>
      <c r="E3031">
        <v>77</v>
      </c>
    </row>
    <row r="3032" spans="4:5">
      <c r="D3032">
        <v>3020</v>
      </c>
      <c r="E3032">
        <v>16</v>
      </c>
    </row>
    <row r="3033" spans="4:5">
      <c r="D3033">
        <v>3021</v>
      </c>
      <c r="E3033">
        <v>7</v>
      </c>
    </row>
    <row r="3034" spans="4:5">
      <c r="D3034">
        <v>3022</v>
      </c>
      <c r="E3034">
        <v>19</v>
      </c>
    </row>
    <row r="3035" spans="4:5">
      <c r="D3035">
        <v>3023</v>
      </c>
      <c r="E3035">
        <v>20</v>
      </c>
    </row>
    <row r="3036" spans="4:5">
      <c r="D3036">
        <v>3024</v>
      </c>
      <c r="E3036">
        <v>26</v>
      </c>
    </row>
    <row r="3037" spans="4:5">
      <c r="D3037">
        <v>3025</v>
      </c>
      <c r="E3037">
        <v>89</v>
      </c>
    </row>
    <row r="3038" spans="4:5">
      <c r="D3038">
        <v>3026</v>
      </c>
      <c r="E3038">
        <v>4</v>
      </c>
    </row>
    <row r="3039" spans="4:5">
      <c r="D3039">
        <v>3027</v>
      </c>
      <c r="E3039">
        <v>37</v>
      </c>
    </row>
    <row r="3040" spans="4:5">
      <c r="D3040">
        <v>3028</v>
      </c>
      <c r="E3040">
        <v>53</v>
      </c>
    </row>
    <row r="3041" spans="4:5">
      <c r="D3041">
        <v>3029</v>
      </c>
      <c r="E3041">
        <v>3</v>
      </c>
    </row>
    <row r="3042" spans="4:5">
      <c r="D3042">
        <v>3030</v>
      </c>
      <c r="E3042">
        <v>25</v>
      </c>
    </row>
    <row r="3043" spans="4:5">
      <c r="D3043">
        <v>3031</v>
      </c>
      <c r="E3043">
        <v>66</v>
      </c>
    </row>
    <row r="3044" spans="4:5">
      <c r="D3044">
        <v>3032</v>
      </c>
      <c r="E3044">
        <v>24</v>
      </c>
    </row>
    <row r="3045" spans="4:5">
      <c r="D3045">
        <v>3033</v>
      </c>
      <c r="E3045">
        <v>36</v>
      </c>
    </row>
    <row r="3046" spans="4:5">
      <c r="D3046">
        <v>3034</v>
      </c>
      <c r="E3046">
        <v>30</v>
      </c>
    </row>
    <row r="3047" spans="4:5">
      <c r="D3047">
        <v>3035</v>
      </c>
      <c r="E3047">
        <v>47</v>
      </c>
    </row>
    <row r="3048" spans="4:5">
      <c r="D3048">
        <v>3036</v>
      </c>
      <c r="E3048">
        <v>23</v>
      </c>
    </row>
    <row r="3049" spans="4:5">
      <c r="D3049">
        <v>3037</v>
      </c>
      <c r="E3049">
        <v>13</v>
      </c>
    </row>
    <row r="3050" spans="4:5">
      <c r="D3050">
        <v>3038</v>
      </c>
      <c r="E3050">
        <v>20</v>
      </c>
    </row>
    <row r="3051" spans="4:5">
      <c r="D3051">
        <v>3039</v>
      </c>
      <c r="E3051">
        <v>30</v>
      </c>
    </row>
    <row r="3052" spans="4:5">
      <c r="D3052">
        <v>3040</v>
      </c>
      <c r="E3052">
        <v>1</v>
      </c>
    </row>
    <row r="3053" spans="4:5">
      <c r="D3053">
        <v>3041</v>
      </c>
      <c r="E3053">
        <v>6</v>
      </c>
    </row>
    <row r="3054" spans="4:5">
      <c r="D3054">
        <v>3042</v>
      </c>
      <c r="E3054">
        <v>38</v>
      </c>
    </row>
    <row r="3055" spans="4:5">
      <c r="D3055">
        <v>3043</v>
      </c>
      <c r="E3055">
        <v>20</v>
      </c>
    </row>
    <row r="3056" spans="4:5">
      <c r="D3056">
        <v>3044</v>
      </c>
      <c r="E3056">
        <v>89</v>
      </c>
    </row>
    <row r="3057" spans="4:5">
      <c r="D3057">
        <v>3045</v>
      </c>
      <c r="E3057">
        <v>78</v>
      </c>
    </row>
    <row r="3058" spans="4:5">
      <c r="D3058">
        <v>3046</v>
      </c>
      <c r="E3058">
        <v>83</v>
      </c>
    </row>
    <row r="3059" spans="4:5">
      <c r="D3059">
        <v>3047</v>
      </c>
      <c r="E3059">
        <v>47</v>
      </c>
    </row>
    <row r="3060" spans="4:5">
      <c r="D3060">
        <v>3048</v>
      </c>
      <c r="E3060">
        <v>14</v>
      </c>
    </row>
    <row r="3061" spans="4:5">
      <c r="D3061">
        <v>3049</v>
      </c>
      <c r="E3061">
        <v>26</v>
      </c>
    </row>
    <row r="3062" spans="4:5">
      <c r="D3062">
        <v>3050</v>
      </c>
      <c r="E3062">
        <v>59</v>
      </c>
    </row>
    <row r="3063" spans="4:5">
      <c r="D3063">
        <v>3051</v>
      </c>
      <c r="E3063">
        <v>33</v>
      </c>
    </row>
    <row r="3064" spans="4:5">
      <c r="D3064">
        <v>3052</v>
      </c>
      <c r="E3064">
        <v>60</v>
      </c>
    </row>
    <row r="3065" spans="4:5">
      <c r="D3065">
        <v>3053</v>
      </c>
      <c r="E3065">
        <v>69</v>
      </c>
    </row>
    <row r="3066" spans="4:5">
      <c r="D3066">
        <v>3054</v>
      </c>
      <c r="E3066">
        <v>62</v>
      </c>
    </row>
    <row r="3067" spans="4:5">
      <c r="D3067">
        <v>3055</v>
      </c>
      <c r="E3067">
        <v>36</v>
      </c>
    </row>
    <row r="3068" spans="4:5">
      <c r="D3068">
        <v>3056</v>
      </c>
      <c r="E3068">
        <v>25</v>
      </c>
    </row>
    <row r="3069" spans="4:5">
      <c r="D3069">
        <v>3057</v>
      </c>
      <c r="E3069">
        <v>35</v>
      </c>
    </row>
    <row r="3070" spans="4:5">
      <c r="D3070">
        <v>3058</v>
      </c>
      <c r="E3070">
        <v>24</v>
      </c>
    </row>
    <row r="3071" spans="4:5">
      <c r="D3071">
        <v>3059</v>
      </c>
      <c r="E3071">
        <v>58</v>
      </c>
    </row>
    <row r="3072" spans="4:5">
      <c r="D3072">
        <v>3060</v>
      </c>
      <c r="E3072">
        <v>6</v>
      </c>
    </row>
    <row r="3073" spans="4:5">
      <c r="D3073">
        <v>3061</v>
      </c>
      <c r="E3073">
        <v>60</v>
      </c>
    </row>
    <row r="3074" spans="4:5">
      <c r="D3074">
        <v>3062</v>
      </c>
      <c r="E3074">
        <v>28</v>
      </c>
    </row>
    <row r="3075" spans="4:5">
      <c r="D3075">
        <v>3063</v>
      </c>
      <c r="E3075">
        <v>1</v>
      </c>
    </row>
    <row r="3076" spans="4:5">
      <c r="D3076">
        <v>3064</v>
      </c>
      <c r="E3076">
        <v>4</v>
      </c>
    </row>
    <row r="3077" spans="4:5">
      <c r="D3077">
        <v>3065</v>
      </c>
      <c r="E3077">
        <v>64</v>
      </c>
    </row>
    <row r="3078" spans="4:5">
      <c r="D3078">
        <v>3066</v>
      </c>
      <c r="E3078">
        <v>77</v>
      </c>
    </row>
    <row r="3079" spans="4:5">
      <c r="D3079">
        <v>3067</v>
      </c>
      <c r="E3079">
        <v>52</v>
      </c>
    </row>
    <row r="3080" spans="4:5">
      <c r="D3080">
        <v>3068</v>
      </c>
      <c r="E3080">
        <v>77</v>
      </c>
    </row>
    <row r="3081" spans="4:5">
      <c r="D3081">
        <v>3069</v>
      </c>
      <c r="E3081">
        <v>27</v>
      </c>
    </row>
    <row r="3082" spans="4:5">
      <c r="D3082">
        <v>3070</v>
      </c>
      <c r="E3082">
        <v>54</v>
      </c>
    </row>
    <row r="3083" spans="4:5">
      <c r="D3083">
        <v>3071</v>
      </c>
      <c r="E3083">
        <v>20</v>
      </c>
    </row>
    <row r="3084" spans="4:5">
      <c r="D3084">
        <v>3072</v>
      </c>
      <c r="E3084">
        <v>60</v>
      </c>
    </row>
    <row r="3085" spans="4:5">
      <c r="D3085">
        <v>3073</v>
      </c>
      <c r="E3085">
        <v>24</v>
      </c>
    </row>
    <row r="3086" spans="4:5">
      <c r="D3086">
        <v>3074</v>
      </c>
      <c r="E3086">
        <v>7</v>
      </c>
    </row>
    <row r="3087" spans="4:5">
      <c r="D3087">
        <v>3075</v>
      </c>
      <c r="E3087">
        <v>64</v>
      </c>
    </row>
    <row r="3088" spans="4:5">
      <c r="D3088">
        <v>3076</v>
      </c>
      <c r="E3088">
        <v>22</v>
      </c>
    </row>
    <row r="3089" spans="4:5">
      <c r="D3089">
        <v>3077</v>
      </c>
      <c r="E3089">
        <v>17</v>
      </c>
    </row>
    <row r="3090" spans="4:5">
      <c r="D3090">
        <v>3078</v>
      </c>
      <c r="E3090">
        <v>1</v>
      </c>
    </row>
    <row r="3091" spans="4:5">
      <c r="D3091">
        <v>3079</v>
      </c>
      <c r="E3091">
        <v>37</v>
      </c>
    </row>
    <row r="3092" spans="4:5">
      <c r="D3092">
        <v>3080</v>
      </c>
      <c r="E3092">
        <v>17</v>
      </c>
    </row>
    <row r="3093" spans="4:5">
      <c r="D3093">
        <v>3081</v>
      </c>
      <c r="E3093">
        <v>49</v>
      </c>
    </row>
    <row r="3094" spans="4:5">
      <c r="D3094">
        <v>3082</v>
      </c>
      <c r="E3094">
        <v>51</v>
      </c>
    </row>
    <row r="3095" spans="4:5">
      <c r="D3095">
        <v>3083</v>
      </c>
      <c r="E3095">
        <v>65</v>
      </c>
    </row>
    <row r="3096" spans="4:5">
      <c r="D3096">
        <v>3084</v>
      </c>
      <c r="E3096">
        <v>7</v>
      </c>
    </row>
    <row r="3097" spans="4:5">
      <c r="D3097">
        <v>3085</v>
      </c>
      <c r="E3097">
        <v>7</v>
      </c>
    </row>
    <row r="3098" spans="4:5">
      <c r="D3098">
        <v>3086</v>
      </c>
      <c r="E3098">
        <v>25</v>
      </c>
    </row>
    <row r="3099" spans="4:5">
      <c r="D3099">
        <v>3087</v>
      </c>
      <c r="E3099">
        <v>74</v>
      </c>
    </row>
    <row r="3100" spans="4:5">
      <c r="D3100">
        <v>3088</v>
      </c>
      <c r="E3100">
        <v>41</v>
      </c>
    </row>
    <row r="3101" spans="4:5">
      <c r="D3101">
        <v>3089</v>
      </c>
      <c r="E3101">
        <v>57</v>
      </c>
    </row>
    <row r="3102" spans="4:5">
      <c r="D3102">
        <v>3090</v>
      </c>
      <c r="E3102">
        <v>18</v>
      </c>
    </row>
    <row r="3103" spans="4:5">
      <c r="D3103">
        <v>3091</v>
      </c>
      <c r="E3103">
        <v>12</v>
      </c>
    </row>
    <row r="3104" spans="4:5">
      <c r="D3104">
        <v>3092</v>
      </c>
      <c r="E3104">
        <v>31</v>
      </c>
    </row>
    <row r="3105" spans="4:5">
      <c r="D3105">
        <v>3093</v>
      </c>
      <c r="E3105">
        <v>22</v>
      </c>
    </row>
    <row r="3106" spans="4:5">
      <c r="D3106">
        <v>3094</v>
      </c>
      <c r="E3106">
        <v>70</v>
      </c>
    </row>
    <row r="3107" spans="4:5">
      <c r="D3107">
        <v>3095</v>
      </c>
      <c r="E3107">
        <v>82</v>
      </c>
    </row>
    <row r="3108" spans="4:5">
      <c r="D3108">
        <v>3096</v>
      </c>
      <c r="E3108">
        <v>32</v>
      </c>
    </row>
    <row r="3109" spans="4:5">
      <c r="D3109">
        <v>3097</v>
      </c>
      <c r="E3109">
        <v>37</v>
      </c>
    </row>
    <row r="3110" spans="4:5">
      <c r="D3110">
        <v>3098</v>
      </c>
      <c r="E3110">
        <v>59</v>
      </c>
    </row>
    <row r="3111" spans="4:5">
      <c r="D3111">
        <v>3099</v>
      </c>
      <c r="E3111">
        <v>3</v>
      </c>
    </row>
    <row r="3112" spans="4:5">
      <c r="D3112">
        <v>3100</v>
      </c>
      <c r="E3112">
        <v>21</v>
      </c>
    </row>
    <row r="3113" spans="4:5">
      <c r="D3113">
        <v>3101</v>
      </c>
      <c r="E3113">
        <v>73</v>
      </c>
    </row>
    <row r="3114" spans="4:5">
      <c r="D3114">
        <v>3102</v>
      </c>
      <c r="E3114">
        <v>44</v>
      </c>
    </row>
    <row r="3115" spans="4:5">
      <c r="D3115">
        <v>3103</v>
      </c>
      <c r="E3115">
        <v>5</v>
      </c>
    </row>
    <row r="3116" spans="4:5">
      <c r="D3116">
        <v>3104</v>
      </c>
      <c r="E3116">
        <v>10</v>
      </c>
    </row>
    <row r="3117" spans="4:5">
      <c r="D3117">
        <v>3105</v>
      </c>
      <c r="E3117">
        <v>80</v>
      </c>
    </row>
    <row r="3118" spans="4:5">
      <c r="D3118">
        <v>3106</v>
      </c>
      <c r="E3118">
        <v>68</v>
      </c>
    </row>
    <row r="3119" spans="4:5">
      <c r="D3119">
        <v>3107</v>
      </c>
      <c r="E3119">
        <v>79</v>
      </c>
    </row>
    <row r="3120" spans="4:5">
      <c r="D3120">
        <v>3108</v>
      </c>
      <c r="E3120">
        <v>60</v>
      </c>
    </row>
    <row r="3121" spans="4:5">
      <c r="D3121">
        <v>3109</v>
      </c>
      <c r="E3121">
        <v>51</v>
      </c>
    </row>
    <row r="3122" spans="4:5">
      <c r="D3122">
        <v>3110</v>
      </c>
      <c r="E3122">
        <v>17</v>
      </c>
    </row>
    <row r="3123" spans="4:5">
      <c r="D3123">
        <v>3111</v>
      </c>
      <c r="E3123">
        <v>16</v>
      </c>
    </row>
    <row r="3124" spans="4:5">
      <c r="D3124">
        <v>3112</v>
      </c>
      <c r="E3124">
        <v>1</v>
      </c>
    </row>
    <row r="3125" spans="4:5">
      <c r="D3125">
        <v>3113</v>
      </c>
      <c r="E3125">
        <v>47</v>
      </c>
    </row>
    <row r="3126" spans="4:5">
      <c r="D3126">
        <v>3114</v>
      </c>
      <c r="E3126">
        <v>36</v>
      </c>
    </row>
    <row r="3127" spans="4:5">
      <c r="D3127">
        <v>3115</v>
      </c>
      <c r="E3127">
        <v>26</v>
      </c>
    </row>
    <row r="3128" spans="4:5">
      <c r="D3128">
        <v>3116</v>
      </c>
      <c r="E3128">
        <v>9</v>
      </c>
    </row>
    <row r="3129" spans="4:5">
      <c r="D3129">
        <v>3117</v>
      </c>
      <c r="E3129">
        <v>58</v>
      </c>
    </row>
    <row r="3130" spans="4:5">
      <c r="D3130">
        <v>3118</v>
      </c>
      <c r="E3130">
        <v>37</v>
      </c>
    </row>
    <row r="3131" spans="4:5">
      <c r="D3131">
        <v>3119</v>
      </c>
      <c r="E3131">
        <v>70</v>
      </c>
    </row>
    <row r="3132" spans="4:5">
      <c r="D3132">
        <v>3120</v>
      </c>
      <c r="E3132">
        <v>80</v>
      </c>
    </row>
    <row r="3133" spans="4:5">
      <c r="D3133">
        <v>3121</v>
      </c>
      <c r="E3133">
        <v>45</v>
      </c>
    </row>
    <row r="3134" spans="4:5">
      <c r="D3134">
        <v>3122</v>
      </c>
      <c r="E3134">
        <v>6</v>
      </c>
    </row>
    <row r="3135" spans="4:5">
      <c r="D3135">
        <v>3123</v>
      </c>
      <c r="E3135">
        <v>34</v>
      </c>
    </row>
    <row r="3136" spans="4:5">
      <c r="D3136">
        <v>3124</v>
      </c>
      <c r="E3136">
        <v>14</v>
      </c>
    </row>
    <row r="3137" spans="4:5">
      <c r="D3137">
        <v>3125</v>
      </c>
      <c r="E3137">
        <v>49</v>
      </c>
    </row>
    <row r="3138" spans="4:5">
      <c r="D3138">
        <v>3126</v>
      </c>
      <c r="E3138">
        <v>60</v>
      </c>
    </row>
    <row r="3139" spans="4:5">
      <c r="D3139">
        <v>3127</v>
      </c>
      <c r="E3139">
        <v>25</v>
      </c>
    </row>
    <row r="3140" spans="4:5">
      <c r="D3140">
        <v>3128</v>
      </c>
      <c r="E3140">
        <v>62</v>
      </c>
    </row>
    <row r="3141" spans="4:5">
      <c r="D3141">
        <v>3129</v>
      </c>
      <c r="E3141">
        <v>18</v>
      </c>
    </row>
    <row r="3142" spans="4:5">
      <c r="D3142">
        <v>3130</v>
      </c>
      <c r="E3142">
        <v>85</v>
      </c>
    </row>
    <row r="3143" spans="4:5">
      <c r="D3143">
        <v>3131</v>
      </c>
      <c r="E3143">
        <v>43</v>
      </c>
    </row>
    <row r="3144" spans="4:5">
      <c r="D3144">
        <v>3132</v>
      </c>
      <c r="E3144">
        <v>35</v>
      </c>
    </row>
    <row r="3145" spans="4:5">
      <c r="D3145">
        <v>3133</v>
      </c>
      <c r="E3145">
        <v>9</v>
      </c>
    </row>
    <row r="3146" spans="4:5">
      <c r="D3146">
        <v>3134</v>
      </c>
      <c r="E3146">
        <v>35</v>
      </c>
    </row>
    <row r="3147" spans="4:5">
      <c r="D3147">
        <v>3135</v>
      </c>
      <c r="E3147">
        <v>12</v>
      </c>
    </row>
    <row r="3148" spans="4:5">
      <c r="D3148">
        <v>3136</v>
      </c>
      <c r="E3148">
        <v>70</v>
      </c>
    </row>
    <row r="3149" spans="4:5">
      <c r="D3149">
        <v>3137</v>
      </c>
      <c r="E3149">
        <v>76</v>
      </c>
    </row>
    <row r="3150" spans="4:5">
      <c r="D3150">
        <v>3138</v>
      </c>
      <c r="E3150">
        <v>22</v>
      </c>
    </row>
    <row r="3151" spans="4:5">
      <c r="D3151">
        <v>3139</v>
      </c>
      <c r="E3151">
        <v>13</v>
      </c>
    </row>
    <row r="3152" spans="4:5">
      <c r="D3152">
        <v>3140</v>
      </c>
      <c r="E3152">
        <v>43</v>
      </c>
    </row>
    <row r="3153" spans="4:5">
      <c r="D3153">
        <v>3141</v>
      </c>
      <c r="E3153">
        <v>15</v>
      </c>
    </row>
    <row r="3154" spans="4:5">
      <c r="D3154">
        <v>3142</v>
      </c>
      <c r="E3154">
        <v>60</v>
      </c>
    </row>
    <row r="3155" spans="4:5">
      <c r="D3155">
        <v>3143</v>
      </c>
      <c r="E3155">
        <v>1</v>
      </c>
    </row>
    <row r="3156" spans="4:5">
      <c r="D3156">
        <v>3144</v>
      </c>
      <c r="E3156">
        <v>29</v>
      </c>
    </row>
    <row r="3157" spans="4:5">
      <c r="D3157">
        <v>3145</v>
      </c>
      <c r="E3157">
        <v>5</v>
      </c>
    </row>
    <row r="3158" spans="4:5">
      <c r="D3158">
        <v>3146</v>
      </c>
      <c r="E3158">
        <v>88</v>
      </c>
    </row>
    <row r="3159" spans="4:5">
      <c r="D3159">
        <v>3147</v>
      </c>
      <c r="E3159">
        <v>9</v>
      </c>
    </row>
    <row r="3160" spans="4:5">
      <c r="D3160">
        <v>3148</v>
      </c>
      <c r="E3160">
        <v>63</v>
      </c>
    </row>
    <row r="3161" spans="4:5">
      <c r="D3161">
        <v>3149</v>
      </c>
      <c r="E3161">
        <v>21</v>
      </c>
    </row>
    <row r="3162" spans="4:5">
      <c r="D3162">
        <v>3150</v>
      </c>
      <c r="E3162">
        <v>62</v>
      </c>
    </row>
    <row r="3163" spans="4:5">
      <c r="D3163">
        <v>3151</v>
      </c>
      <c r="E3163">
        <v>51</v>
      </c>
    </row>
    <row r="3164" spans="4:5">
      <c r="D3164">
        <v>3152</v>
      </c>
      <c r="E3164">
        <v>53</v>
      </c>
    </row>
    <row r="3165" spans="4:5">
      <c r="D3165">
        <v>3153</v>
      </c>
      <c r="E3165">
        <v>4</v>
      </c>
    </row>
    <row r="3166" spans="4:5">
      <c r="D3166">
        <v>3154</v>
      </c>
      <c r="E3166">
        <v>4</v>
      </c>
    </row>
    <row r="3167" spans="4:5">
      <c r="D3167">
        <v>3155</v>
      </c>
      <c r="E3167">
        <v>49</v>
      </c>
    </row>
    <row r="3168" spans="4:5">
      <c r="D3168">
        <v>3156</v>
      </c>
      <c r="E3168">
        <v>20</v>
      </c>
    </row>
    <row r="3169" spans="4:5">
      <c r="D3169">
        <v>3157</v>
      </c>
      <c r="E3169">
        <v>43</v>
      </c>
    </row>
    <row r="3170" spans="4:5">
      <c r="D3170">
        <v>3158</v>
      </c>
      <c r="E3170">
        <v>20</v>
      </c>
    </row>
    <row r="3171" spans="4:5">
      <c r="D3171">
        <v>3159</v>
      </c>
      <c r="E3171">
        <v>81</v>
      </c>
    </row>
    <row r="3172" spans="4:5">
      <c r="D3172">
        <v>3160</v>
      </c>
      <c r="E3172">
        <v>53</v>
      </c>
    </row>
    <row r="3173" spans="4:5">
      <c r="D3173">
        <v>3161</v>
      </c>
      <c r="E3173">
        <v>63</v>
      </c>
    </row>
    <row r="3174" spans="4:5">
      <c r="D3174">
        <v>3162</v>
      </c>
      <c r="E3174">
        <v>65</v>
      </c>
    </row>
    <row r="3175" spans="4:5">
      <c r="D3175">
        <v>3163</v>
      </c>
      <c r="E3175">
        <v>32</v>
      </c>
    </row>
    <row r="3176" spans="4:5">
      <c r="D3176">
        <v>3164</v>
      </c>
      <c r="E3176">
        <v>10</v>
      </c>
    </row>
    <row r="3177" spans="4:5">
      <c r="D3177">
        <v>3165</v>
      </c>
      <c r="E3177">
        <v>3</v>
      </c>
    </row>
    <row r="3178" spans="4:5">
      <c r="D3178">
        <v>3166</v>
      </c>
      <c r="E3178">
        <v>13</v>
      </c>
    </row>
    <row r="3179" spans="4:5">
      <c r="D3179">
        <v>3167</v>
      </c>
      <c r="E3179">
        <v>60</v>
      </c>
    </row>
    <row r="3180" spans="4:5">
      <c r="D3180">
        <v>3168</v>
      </c>
      <c r="E3180">
        <v>43</v>
      </c>
    </row>
    <row r="3181" spans="4:5">
      <c r="D3181">
        <v>3169</v>
      </c>
      <c r="E3181">
        <v>36</v>
      </c>
    </row>
    <row r="3182" spans="4:5">
      <c r="D3182">
        <v>3170</v>
      </c>
      <c r="E3182">
        <v>10</v>
      </c>
    </row>
    <row r="3183" spans="4:5">
      <c r="D3183">
        <v>3171</v>
      </c>
      <c r="E3183">
        <v>20</v>
      </c>
    </row>
    <row r="3184" spans="4:5">
      <c r="D3184">
        <v>3172</v>
      </c>
      <c r="E3184">
        <v>63</v>
      </c>
    </row>
    <row r="3185" spans="4:5">
      <c r="D3185">
        <v>3173</v>
      </c>
      <c r="E3185">
        <v>15</v>
      </c>
    </row>
    <row r="3186" spans="4:5">
      <c r="D3186">
        <v>3174</v>
      </c>
      <c r="E3186">
        <v>35</v>
      </c>
    </row>
    <row r="3187" spans="4:5">
      <c r="D3187">
        <v>3175</v>
      </c>
      <c r="E3187">
        <v>3</v>
      </c>
    </row>
    <row r="3188" spans="4:5">
      <c r="D3188">
        <v>3176</v>
      </c>
      <c r="E3188">
        <v>10</v>
      </c>
    </row>
    <row r="3189" spans="4:5">
      <c r="D3189">
        <v>3177</v>
      </c>
      <c r="E3189">
        <v>36</v>
      </c>
    </row>
    <row r="3190" spans="4:5">
      <c r="D3190">
        <v>3178</v>
      </c>
      <c r="E3190">
        <v>5</v>
      </c>
    </row>
    <row r="3191" spans="4:5">
      <c r="D3191">
        <v>3179</v>
      </c>
      <c r="E3191">
        <v>45</v>
      </c>
    </row>
    <row r="3192" spans="4:5">
      <c r="D3192">
        <v>3180</v>
      </c>
      <c r="E3192">
        <v>67</v>
      </c>
    </row>
    <row r="3193" spans="4:5">
      <c r="D3193">
        <v>3181</v>
      </c>
      <c r="E3193">
        <v>38</v>
      </c>
    </row>
    <row r="3194" spans="4:5">
      <c r="D3194">
        <v>3182</v>
      </c>
      <c r="E3194">
        <v>22</v>
      </c>
    </row>
    <row r="3195" spans="4:5">
      <c r="D3195">
        <v>3183</v>
      </c>
      <c r="E3195">
        <v>68</v>
      </c>
    </row>
    <row r="3196" spans="4:5">
      <c r="D3196">
        <v>3184</v>
      </c>
      <c r="E3196">
        <v>1</v>
      </c>
    </row>
    <row r="3197" spans="4:5">
      <c r="D3197">
        <v>3185</v>
      </c>
      <c r="E3197">
        <v>47</v>
      </c>
    </row>
    <row r="3198" spans="4:5">
      <c r="D3198">
        <v>3186</v>
      </c>
      <c r="E3198">
        <v>23</v>
      </c>
    </row>
    <row r="3199" spans="4:5">
      <c r="D3199">
        <v>3187</v>
      </c>
      <c r="E3199">
        <v>24</v>
      </c>
    </row>
    <row r="3200" spans="4:5">
      <c r="D3200">
        <v>3188</v>
      </c>
      <c r="E3200">
        <v>5</v>
      </c>
    </row>
    <row r="3201" spans="4:5">
      <c r="D3201">
        <v>3189</v>
      </c>
      <c r="E3201">
        <v>51</v>
      </c>
    </row>
    <row r="3202" spans="4:5">
      <c r="D3202">
        <v>3190</v>
      </c>
      <c r="E3202">
        <v>48</v>
      </c>
    </row>
    <row r="3203" spans="4:5">
      <c r="D3203">
        <v>3191</v>
      </c>
      <c r="E3203">
        <v>43</v>
      </c>
    </row>
    <row r="3204" spans="4:5">
      <c r="D3204">
        <v>3192</v>
      </c>
      <c r="E3204">
        <v>40</v>
      </c>
    </row>
    <row r="3205" spans="4:5">
      <c r="D3205">
        <v>3193</v>
      </c>
      <c r="E3205">
        <v>51</v>
      </c>
    </row>
    <row r="3206" spans="4:5">
      <c r="D3206">
        <v>3194</v>
      </c>
      <c r="E3206">
        <v>31</v>
      </c>
    </row>
    <row r="3207" spans="4:5">
      <c r="D3207">
        <v>3195</v>
      </c>
      <c r="E3207">
        <v>73</v>
      </c>
    </row>
    <row r="3208" spans="4:5">
      <c r="D3208">
        <v>3196</v>
      </c>
      <c r="E3208">
        <v>46</v>
      </c>
    </row>
    <row r="3209" spans="4:5">
      <c r="D3209">
        <v>3197</v>
      </c>
      <c r="E3209">
        <v>76</v>
      </c>
    </row>
    <row r="3210" spans="4:5">
      <c r="D3210">
        <v>3198</v>
      </c>
      <c r="E3210">
        <v>89</v>
      </c>
    </row>
    <row r="3211" spans="4:5">
      <c r="D3211">
        <v>3199</v>
      </c>
      <c r="E3211">
        <v>44</v>
      </c>
    </row>
    <row r="3212" spans="4:5">
      <c r="D3212">
        <v>3200</v>
      </c>
      <c r="E3212">
        <v>12</v>
      </c>
    </row>
    <row r="3213" spans="4:5">
      <c r="D3213">
        <v>3201</v>
      </c>
      <c r="E3213">
        <v>27</v>
      </c>
    </row>
    <row r="3214" spans="4:5">
      <c r="D3214">
        <v>3202</v>
      </c>
      <c r="E3214">
        <v>60</v>
      </c>
    </row>
    <row r="3215" spans="4:5">
      <c r="D3215">
        <v>3203</v>
      </c>
      <c r="E3215">
        <v>25</v>
      </c>
    </row>
    <row r="3216" spans="4:5">
      <c r="D3216">
        <v>3204</v>
      </c>
      <c r="E3216">
        <v>60</v>
      </c>
    </row>
    <row r="3217" spans="4:5">
      <c r="D3217">
        <v>3205</v>
      </c>
      <c r="E3217">
        <v>55</v>
      </c>
    </row>
    <row r="3218" spans="4:5">
      <c r="D3218">
        <v>3206</v>
      </c>
      <c r="E3218">
        <v>8</v>
      </c>
    </row>
    <row r="3219" spans="4:5">
      <c r="D3219">
        <v>3207</v>
      </c>
      <c r="E3219">
        <v>11</v>
      </c>
    </row>
    <row r="3220" spans="4:5">
      <c r="D3220">
        <v>3208</v>
      </c>
      <c r="E3220">
        <v>71</v>
      </c>
    </row>
    <row r="3221" spans="4:5">
      <c r="D3221">
        <v>3209</v>
      </c>
      <c r="E3221">
        <v>18</v>
      </c>
    </row>
    <row r="3222" spans="4:5">
      <c r="D3222">
        <v>3210</v>
      </c>
      <c r="E3222">
        <v>46</v>
      </c>
    </row>
    <row r="3223" spans="4:5">
      <c r="D3223">
        <v>3211</v>
      </c>
      <c r="E3223">
        <v>0</v>
      </c>
    </row>
    <row r="3224" spans="4:5">
      <c r="D3224">
        <v>3212</v>
      </c>
      <c r="E3224">
        <v>64</v>
      </c>
    </row>
    <row r="3225" spans="4:5">
      <c r="D3225">
        <v>3213</v>
      </c>
      <c r="E3225">
        <v>48</v>
      </c>
    </row>
    <row r="3226" spans="4:5">
      <c r="D3226">
        <v>3214</v>
      </c>
      <c r="E3226">
        <v>58</v>
      </c>
    </row>
    <row r="3227" spans="4:5">
      <c r="D3227">
        <v>3215</v>
      </c>
      <c r="E3227">
        <v>48</v>
      </c>
    </row>
    <row r="3228" spans="4:5">
      <c r="D3228">
        <v>3216</v>
      </c>
      <c r="E3228">
        <v>0</v>
      </c>
    </row>
    <row r="3229" spans="4:5">
      <c r="D3229">
        <v>3217</v>
      </c>
      <c r="E3229">
        <v>34</v>
      </c>
    </row>
    <row r="3230" spans="4:5">
      <c r="D3230">
        <v>3218</v>
      </c>
      <c r="E3230">
        <v>33</v>
      </c>
    </row>
    <row r="3231" spans="4:5">
      <c r="D3231">
        <v>3219</v>
      </c>
      <c r="E3231">
        <v>79</v>
      </c>
    </row>
    <row r="3232" spans="4:5">
      <c r="D3232">
        <v>3220</v>
      </c>
      <c r="E3232">
        <v>17</v>
      </c>
    </row>
    <row r="3233" spans="4:5">
      <c r="D3233">
        <v>3221</v>
      </c>
      <c r="E3233">
        <v>35</v>
      </c>
    </row>
    <row r="3234" spans="4:5">
      <c r="D3234">
        <v>3222</v>
      </c>
      <c r="E3234">
        <v>61</v>
      </c>
    </row>
    <row r="3235" spans="4:5">
      <c r="D3235">
        <v>3223</v>
      </c>
      <c r="E3235">
        <v>17</v>
      </c>
    </row>
    <row r="3236" spans="4:5">
      <c r="D3236">
        <v>3224</v>
      </c>
      <c r="E3236">
        <v>21</v>
      </c>
    </row>
    <row r="3237" spans="4:5">
      <c r="D3237">
        <v>3225</v>
      </c>
      <c r="E3237">
        <v>14</v>
      </c>
    </row>
    <row r="3238" spans="4:5">
      <c r="D3238">
        <v>3226</v>
      </c>
      <c r="E3238">
        <v>35</v>
      </c>
    </row>
    <row r="3239" spans="4:5">
      <c r="D3239">
        <v>3227</v>
      </c>
      <c r="E3239">
        <v>62</v>
      </c>
    </row>
    <row r="3240" spans="4:5">
      <c r="D3240">
        <v>3228</v>
      </c>
      <c r="E3240">
        <v>85</v>
      </c>
    </row>
    <row r="3241" spans="4:5">
      <c r="D3241">
        <v>3229</v>
      </c>
      <c r="E3241">
        <v>22</v>
      </c>
    </row>
    <row r="3242" spans="4:5">
      <c r="D3242">
        <v>3230</v>
      </c>
      <c r="E3242">
        <v>53</v>
      </c>
    </row>
    <row r="3243" spans="4:5">
      <c r="D3243">
        <v>3231</v>
      </c>
      <c r="E3243">
        <v>63</v>
      </c>
    </row>
    <row r="3244" spans="4:5">
      <c r="D3244">
        <v>3232</v>
      </c>
      <c r="E3244">
        <v>65</v>
      </c>
    </row>
    <row r="3245" spans="4:5">
      <c r="D3245">
        <v>3233</v>
      </c>
      <c r="E3245">
        <v>14</v>
      </c>
    </row>
    <row r="3246" spans="4:5">
      <c r="D3246">
        <v>3234</v>
      </c>
      <c r="E3246">
        <v>51</v>
      </c>
    </row>
    <row r="3247" spans="4:5">
      <c r="D3247">
        <v>3235</v>
      </c>
      <c r="E3247">
        <v>58</v>
      </c>
    </row>
    <row r="3248" spans="4:5">
      <c r="D3248">
        <v>3236</v>
      </c>
      <c r="E3248">
        <v>29</v>
      </c>
    </row>
    <row r="3249" spans="4:5">
      <c r="D3249">
        <v>3237</v>
      </c>
      <c r="E3249">
        <v>49</v>
      </c>
    </row>
    <row r="3250" spans="4:5">
      <c r="D3250">
        <v>3238</v>
      </c>
      <c r="E3250">
        <v>50</v>
      </c>
    </row>
    <row r="3251" spans="4:5">
      <c r="D3251">
        <v>3239</v>
      </c>
      <c r="E3251">
        <v>53</v>
      </c>
    </row>
    <row r="3252" spans="4:5">
      <c r="D3252">
        <v>3240</v>
      </c>
      <c r="E3252">
        <v>8</v>
      </c>
    </row>
    <row r="3253" spans="4:5">
      <c r="D3253">
        <v>3241</v>
      </c>
      <c r="E3253">
        <v>17</v>
      </c>
    </row>
    <row r="3254" spans="4:5">
      <c r="D3254">
        <v>3242</v>
      </c>
      <c r="E3254">
        <v>45</v>
      </c>
    </row>
    <row r="3255" spans="4:5">
      <c r="D3255">
        <v>3243</v>
      </c>
      <c r="E3255">
        <v>31</v>
      </c>
    </row>
    <row r="3256" spans="4:5">
      <c r="D3256">
        <v>3244</v>
      </c>
      <c r="E3256">
        <v>35</v>
      </c>
    </row>
    <row r="3257" spans="4:5">
      <c r="D3257">
        <v>3245</v>
      </c>
      <c r="E3257">
        <v>11</v>
      </c>
    </row>
    <row r="3258" spans="4:5">
      <c r="D3258">
        <v>3246</v>
      </c>
      <c r="E3258">
        <v>59</v>
      </c>
    </row>
    <row r="3259" spans="4:5">
      <c r="D3259">
        <v>3247</v>
      </c>
      <c r="E3259">
        <v>25</v>
      </c>
    </row>
    <row r="3260" spans="4:5">
      <c r="D3260">
        <v>3248</v>
      </c>
      <c r="E3260">
        <v>56</v>
      </c>
    </row>
    <row r="3261" spans="4:5">
      <c r="D3261">
        <v>3249</v>
      </c>
      <c r="E3261">
        <v>58</v>
      </c>
    </row>
    <row r="3262" spans="4:5">
      <c r="D3262">
        <v>3250</v>
      </c>
      <c r="E3262">
        <v>27</v>
      </c>
    </row>
    <row r="3263" spans="4:5">
      <c r="D3263">
        <v>3251</v>
      </c>
      <c r="E3263">
        <v>21</v>
      </c>
    </row>
    <row r="3264" spans="4:5">
      <c r="D3264">
        <v>3252</v>
      </c>
      <c r="E3264">
        <v>63</v>
      </c>
    </row>
    <row r="3265" spans="4:5">
      <c r="D3265">
        <v>3253</v>
      </c>
      <c r="E3265">
        <v>30</v>
      </c>
    </row>
    <row r="3266" spans="4:5">
      <c r="D3266">
        <v>3254</v>
      </c>
      <c r="E3266">
        <v>13</v>
      </c>
    </row>
    <row r="3267" spans="4:5">
      <c r="D3267">
        <v>3255</v>
      </c>
      <c r="E3267">
        <v>47</v>
      </c>
    </row>
    <row r="3268" spans="4:5">
      <c r="D3268">
        <v>3256</v>
      </c>
      <c r="E3268">
        <v>73</v>
      </c>
    </row>
    <row r="3269" spans="4:5">
      <c r="D3269">
        <v>3257</v>
      </c>
      <c r="E3269">
        <v>10</v>
      </c>
    </row>
    <row r="3270" spans="4:5">
      <c r="D3270">
        <v>3258</v>
      </c>
      <c r="E3270">
        <v>46</v>
      </c>
    </row>
    <row r="3271" spans="4:5">
      <c r="D3271">
        <v>3259</v>
      </c>
      <c r="E3271">
        <v>36</v>
      </c>
    </row>
    <row r="3272" spans="4:5">
      <c r="D3272">
        <v>3260</v>
      </c>
      <c r="E3272">
        <v>10</v>
      </c>
    </row>
    <row r="3273" spans="4:5">
      <c r="D3273">
        <v>3261</v>
      </c>
      <c r="E3273">
        <v>18</v>
      </c>
    </row>
    <row r="3274" spans="4:5">
      <c r="D3274">
        <v>3262</v>
      </c>
      <c r="E3274">
        <v>19</v>
      </c>
    </row>
    <row r="3275" spans="4:5">
      <c r="D3275">
        <v>3263</v>
      </c>
      <c r="E3275">
        <v>84</v>
      </c>
    </row>
    <row r="3276" spans="4:5">
      <c r="D3276">
        <v>3264</v>
      </c>
      <c r="E3276">
        <v>85</v>
      </c>
    </row>
    <row r="3277" spans="4:5">
      <c r="D3277">
        <v>3265</v>
      </c>
      <c r="E3277">
        <v>13</v>
      </c>
    </row>
    <row r="3278" spans="4:5">
      <c r="D3278">
        <v>3266</v>
      </c>
      <c r="E3278">
        <v>54</v>
      </c>
    </row>
    <row r="3279" spans="4:5">
      <c r="D3279">
        <v>3267</v>
      </c>
      <c r="E3279">
        <v>31</v>
      </c>
    </row>
    <row r="3280" spans="4:5">
      <c r="D3280">
        <v>3268</v>
      </c>
      <c r="E3280">
        <v>57</v>
      </c>
    </row>
    <row r="3281" spans="4:5">
      <c r="D3281">
        <v>3269</v>
      </c>
      <c r="E3281">
        <v>70</v>
      </c>
    </row>
    <row r="3282" spans="4:5">
      <c r="D3282">
        <v>3270</v>
      </c>
      <c r="E3282">
        <v>13</v>
      </c>
    </row>
    <row r="3283" spans="4:5">
      <c r="D3283">
        <v>3271</v>
      </c>
      <c r="E3283">
        <v>47</v>
      </c>
    </row>
    <row r="3284" spans="4:5">
      <c r="D3284">
        <v>3272</v>
      </c>
      <c r="E3284">
        <v>16</v>
      </c>
    </row>
    <row r="3285" spans="4:5">
      <c r="D3285">
        <v>3273</v>
      </c>
      <c r="E3285">
        <v>69</v>
      </c>
    </row>
    <row r="3286" spans="4:5">
      <c r="D3286">
        <v>3274</v>
      </c>
      <c r="E3286">
        <v>33</v>
      </c>
    </row>
    <row r="3287" spans="4:5">
      <c r="D3287">
        <v>3275</v>
      </c>
      <c r="E3287">
        <v>48</v>
      </c>
    </row>
    <row r="3288" spans="4:5">
      <c r="D3288">
        <v>3276</v>
      </c>
      <c r="E3288">
        <v>49</v>
      </c>
    </row>
    <row r="3289" spans="4:5">
      <c r="D3289">
        <v>3277</v>
      </c>
      <c r="E3289">
        <v>1</v>
      </c>
    </row>
    <row r="3290" spans="4:5">
      <c r="D3290">
        <v>3278</v>
      </c>
      <c r="E3290">
        <v>42</v>
      </c>
    </row>
    <row r="3291" spans="4:5">
      <c r="D3291">
        <v>3279</v>
      </c>
      <c r="E3291">
        <v>60</v>
      </c>
    </row>
    <row r="3292" spans="4:5">
      <c r="D3292">
        <v>3280</v>
      </c>
      <c r="E3292">
        <v>77</v>
      </c>
    </row>
    <row r="3293" spans="4:5">
      <c r="D3293">
        <v>3281</v>
      </c>
      <c r="E3293">
        <v>8</v>
      </c>
    </row>
    <row r="3294" spans="4:5">
      <c r="D3294">
        <v>3282</v>
      </c>
      <c r="E3294">
        <v>54</v>
      </c>
    </row>
    <row r="3295" spans="4:5">
      <c r="D3295">
        <v>3283</v>
      </c>
      <c r="E3295">
        <v>22</v>
      </c>
    </row>
    <row r="3296" spans="4:5">
      <c r="D3296">
        <v>3284</v>
      </c>
      <c r="E3296">
        <v>56</v>
      </c>
    </row>
    <row r="3297" spans="4:5">
      <c r="D3297">
        <v>3285</v>
      </c>
      <c r="E3297">
        <v>69</v>
      </c>
    </row>
    <row r="3298" spans="4:5">
      <c r="D3298">
        <v>3286</v>
      </c>
      <c r="E3298">
        <v>12</v>
      </c>
    </row>
    <row r="3299" spans="4:5">
      <c r="D3299">
        <v>3287</v>
      </c>
      <c r="E3299">
        <v>33</v>
      </c>
    </row>
    <row r="3300" spans="4:5">
      <c r="D3300">
        <v>3288</v>
      </c>
      <c r="E3300">
        <v>52</v>
      </c>
    </row>
    <row r="3301" spans="4:5">
      <c r="D3301">
        <v>3289</v>
      </c>
      <c r="E3301">
        <v>42</v>
      </c>
    </row>
    <row r="3302" spans="4:5">
      <c r="D3302">
        <v>3290</v>
      </c>
      <c r="E3302">
        <v>52</v>
      </c>
    </row>
    <row r="3303" spans="4:5">
      <c r="D3303">
        <v>3291</v>
      </c>
      <c r="E3303">
        <v>53</v>
      </c>
    </row>
    <row r="3304" spans="4:5">
      <c r="D3304">
        <v>3292</v>
      </c>
      <c r="E3304">
        <v>60</v>
      </c>
    </row>
    <row r="3305" spans="4:5">
      <c r="D3305">
        <v>3293</v>
      </c>
      <c r="E3305">
        <v>64</v>
      </c>
    </row>
    <row r="3306" spans="4:5">
      <c r="D3306">
        <v>3294</v>
      </c>
      <c r="E3306">
        <v>38</v>
      </c>
    </row>
    <row r="3307" spans="4:5">
      <c r="D3307">
        <v>3295</v>
      </c>
      <c r="E3307">
        <v>47</v>
      </c>
    </row>
    <row r="3308" spans="4:5">
      <c r="D3308">
        <v>3296</v>
      </c>
      <c r="E3308">
        <v>66</v>
      </c>
    </row>
    <row r="3309" spans="4:5">
      <c r="D3309">
        <v>3297</v>
      </c>
      <c r="E3309">
        <v>11</v>
      </c>
    </row>
    <row r="3310" spans="4:5">
      <c r="D3310">
        <v>3298</v>
      </c>
      <c r="E3310">
        <v>0</v>
      </c>
    </row>
    <row r="3311" spans="4:5">
      <c r="D3311">
        <v>3299</v>
      </c>
      <c r="E3311">
        <v>24</v>
      </c>
    </row>
    <row r="3312" spans="4:5">
      <c r="D3312">
        <v>3300</v>
      </c>
      <c r="E3312">
        <v>48</v>
      </c>
    </row>
    <row r="3313" spans="4:5">
      <c r="D3313">
        <v>3301</v>
      </c>
      <c r="E3313">
        <v>0</v>
      </c>
    </row>
    <row r="3314" spans="4:5">
      <c r="D3314">
        <v>3302</v>
      </c>
      <c r="E3314">
        <v>13</v>
      </c>
    </row>
    <row r="3315" spans="4:5">
      <c r="D3315">
        <v>3303</v>
      </c>
      <c r="E3315">
        <v>8</v>
      </c>
    </row>
    <row r="3316" spans="4:5">
      <c r="D3316">
        <v>3304</v>
      </c>
      <c r="E3316">
        <v>27</v>
      </c>
    </row>
    <row r="3317" spans="4:5">
      <c r="D3317">
        <v>3305</v>
      </c>
      <c r="E3317">
        <v>37</v>
      </c>
    </row>
    <row r="3318" spans="4:5">
      <c r="D3318">
        <v>3306</v>
      </c>
      <c r="E3318">
        <v>78</v>
      </c>
    </row>
    <row r="3319" spans="4:5">
      <c r="D3319">
        <v>3307</v>
      </c>
      <c r="E3319">
        <v>56</v>
      </c>
    </row>
    <row r="3320" spans="4:5">
      <c r="D3320">
        <v>3308</v>
      </c>
      <c r="E3320">
        <v>49</v>
      </c>
    </row>
    <row r="3321" spans="4:5">
      <c r="D3321">
        <v>3309</v>
      </c>
      <c r="E3321">
        <v>26</v>
      </c>
    </row>
    <row r="3322" spans="4:5">
      <c r="D3322">
        <v>3310</v>
      </c>
      <c r="E3322">
        <v>46</v>
      </c>
    </row>
    <row r="3323" spans="4:5">
      <c r="D3323">
        <v>3311</v>
      </c>
      <c r="E3323">
        <v>54</v>
      </c>
    </row>
    <row r="3324" spans="4:5">
      <c r="D3324">
        <v>3312</v>
      </c>
      <c r="E3324">
        <v>5</v>
      </c>
    </row>
    <row r="3325" spans="4:5">
      <c r="D3325">
        <v>3313</v>
      </c>
      <c r="E3325">
        <v>10</v>
      </c>
    </row>
    <row r="3326" spans="4:5">
      <c r="D3326">
        <v>3314</v>
      </c>
      <c r="E3326">
        <v>84</v>
      </c>
    </row>
    <row r="3327" spans="4:5">
      <c r="D3327">
        <v>3315</v>
      </c>
      <c r="E3327">
        <v>32</v>
      </c>
    </row>
    <row r="3328" spans="4:5">
      <c r="D3328">
        <v>3316</v>
      </c>
      <c r="E3328">
        <v>11</v>
      </c>
    </row>
    <row r="3329" spans="4:5">
      <c r="D3329">
        <v>3317</v>
      </c>
      <c r="E3329">
        <v>76</v>
      </c>
    </row>
    <row r="3330" spans="4:5">
      <c r="D3330">
        <v>3318</v>
      </c>
      <c r="E3330">
        <v>61</v>
      </c>
    </row>
    <row r="3331" spans="4:5">
      <c r="D3331">
        <v>3319</v>
      </c>
      <c r="E3331">
        <v>3</v>
      </c>
    </row>
    <row r="3332" spans="4:5">
      <c r="D3332">
        <v>3320</v>
      </c>
      <c r="E3332">
        <v>54</v>
      </c>
    </row>
    <row r="3333" spans="4:5">
      <c r="D3333">
        <v>3321</v>
      </c>
      <c r="E3333">
        <v>69</v>
      </c>
    </row>
    <row r="3334" spans="4:5">
      <c r="D3334">
        <v>3322</v>
      </c>
      <c r="E3334">
        <v>28</v>
      </c>
    </row>
    <row r="3335" spans="4:5">
      <c r="D3335">
        <v>3323</v>
      </c>
      <c r="E3335">
        <v>15</v>
      </c>
    </row>
    <row r="3336" spans="4:5">
      <c r="D3336">
        <v>3324</v>
      </c>
      <c r="E3336">
        <v>5</v>
      </c>
    </row>
    <row r="3337" spans="4:5">
      <c r="D3337">
        <v>3325</v>
      </c>
      <c r="E3337">
        <v>14</v>
      </c>
    </row>
    <row r="3338" spans="4:5">
      <c r="D3338">
        <v>3326</v>
      </c>
      <c r="E3338">
        <v>29</v>
      </c>
    </row>
    <row r="3339" spans="4:5">
      <c r="D3339">
        <v>3327</v>
      </c>
      <c r="E3339">
        <v>18</v>
      </c>
    </row>
    <row r="3340" spans="4:5">
      <c r="D3340">
        <v>3328</v>
      </c>
      <c r="E3340">
        <v>33</v>
      </c>
    </row>
    <row r="3341" spans="4:5">
      <c r="D3341">
        <v>3329</v>
      </c>
      <c r="E3341">
        <v>49</v>
      </c>
    </row>
    <row r="3342" spans="4:5">
      <c r="D3342">
        <v>3330</v>
      </c>
      <c r="E3342">
        <v>77</v>
      </c>
    </row>
    <row r="3343" spans="4:5">
      <c r="D3343">
        <v>3331</v>
      </c>
      <c r="E3343">
        <v>64</v>
      </c>
    </row>
    <row r="3344" spans="4:5">
      <c r="D3344">
        <v>3332</v>
      </c>
      <c r="E3344">
        <v>40</v>
      </c>
    </row>
    <row r="3345" spans="4:5">
      <c r="D3345">
        <v>3333</v>
      </c>
      <c r="E3345">
        <v>29</v>
      </c>
    </row>
    <row r="3346" spans="4:5">
      <c r="D3346">
        <v>3334</v>
      </c>
      <c r="E3346">
        <v>11</v>
      </c>
    </row>
    <row r="3347" spans="4:5">
      <c r="D3347">
        <v>3335</v>
      </c>
      <c r="E3347">
        <v>46</v>
      </c>
    </row>
    <row r="3348" spans="4:5">
      <c r="D3348">
        <v>3336</v>
      </c>
      <c r="E3348">
        <v>3</v>
      </c>
    </row>
    <row r="3349" spans="4:5">
      <c r="D3349">
        <v>3337</v>
      </c>
      <c r="E3349">
        <v>57</v>
      </c>
    </row>
    <row r="3350" spans="4:5">
      <c r="D3350">
        <v>3338</v>
      </c>
      <c r="E3350">
        <v>25</v>
      </c>
    </row>
    <row r="3351" spans="4:5">
      <c r="D3351">
        <v>3339</v>
      </c>
      <c r="E3351">
        <v>47</v>
      </c>
    </row>
    <row r="3352" spans="4:5">
      <c r="D3352">
        <v>3340</v>
      </c>
      <c r="E3352">
        <v>87</v>
      </c>
    </row>
    <row r="3353" spans="4:5">
      <c r="D3353">
        <v>3341</v>
      </c>
      <c r="E3353">
        <v>28</v>
      </c>
    </row>
    <row r="3354" spans="4:5">
      <c r="D3354">
        <v>3342</v>
      </c>
      <c r="E3354">
        <v>77</v>
      </c>
    </row>
    <row r="3355" spans="4:5">
      <c r="D3355">
        <v>3343</v>
      </c>
      <c r="E3355">
        <v>11</v>
      </c>
    </row>
    <row r="3356" spans="4:5">
      <c r="D3356">
        <v>3344</v>
      </c>
      <c r="E3356">
        <v>69</v>
      </c>
    </row>
    <row r="3357" spans="4:5">
      <c r="D3357">
        <v>3345</v>
      </c>
      <c r="E3357">
        <v>59</v>
      </c>
    </row>
    <row r="3358" spans="4:5">
      <c r="D3358">
        <v>3346</v>
      </c>
      <c r="E3358">
        <v>61</v>
      </c>
    </row>
    <row r="3359" spans="4:5">
      <c r="D3359">
        <v>3347</v>
      </c>
      <c r="E3359">
        <v>0</v>
      </c>
    </row>
    <row r="3360" spans="4:5">
      <c r="D3360">
        <v>3348</v>
      </c>
      <c r="E3360">
        <v>20</v>
      </c>
    </row>
    <row r="3361" spans="4:5">
      <c r="D3361">
        <v>3349</v>
      </c>
      <c r="E3361">
        <v>10</v>
      </c>
    </row>
    <row r="3362" spans="4:5">
      <c r="D3362">
        <v>3350</v>
      </c>
      <c r="E3362">
        <v>62</v>
      </c>
    </row>
    <row r="3363" spans="4:5">
      <c r="D3363">
        <v>3351</v>
      </c>
      <c r="E3363">
        <v>55</v>
      </c>
    </row>
    <row r="3364" spans="4:5">
      <c r="D3364">
        <v>3352</v>
      </c>
      <c r="E3364">
        <v>46</v>
      </c>
    </row>
    <row r="3365" spans="4:5">
      <c r="D3365">
        <v>3353</v>
      </c>
      <c r="E3365">
        <v>67</v>
      </c>
    </row>
    <row r="3366" spans="4:5">
      <c r="D3366">
        <v>3354</v>
      </c>
      <c r="E3366">
        <v>63</v>
      </c>
    </row>
    <row r="3367" spans="4:5">
      <c r="D3367">
        <v>3355</v>
      </c>
      <c r="E3367">
        <v>54</v>
      </c>
    </row>
    <row r="3368" spans="4:5">
      <c r="D3368">
        <v>3356</v>
      </c>
      <c r="E3368">
        <v>1</v>
      </c>
    </row>
    <row r="3369" spans="4:5">
      <c r="D3369">
        <v>3357</v>
      </c>
      <c r="E3369">
        <v>40</v>
      </c>
    </row>
    <row r="3370" spans="4:5">
      <c r="D3370">
        <v>3358</v>
      </c>
      <c r="E3370">
        <v>19</v>
      </c>
    </row>
    <row r="3371" spans="4:5">
      <c r="D3371">
        <v>3359</v>
      </c>
      <c r="E3371">
        <v>71</v>
      </c>
    </row>
    <row r="3372" spans="4:5">
      <c r="D3372">
        <v>3360</v>
      </c>
      <c r="E3372">
        <v>17</v>
      </c>
    </row>
    <row r="3373" spans="4:5">
      <c r="D3373">
        <v>3361</v>
      </c>
      <c r="E3373">
        <v>76</v>
      </c>
    </row>
    <row r="3374" spans="4:5">
      <c r="D3374">
        <v>3362</v>
      </c>
      <c r="E3374">
        <v>84</v>
      </c>
    </row>
    <row r="3375" spans="4:5">
      <c r="D3375">
        <v>3363</v>
      </c>
      <c r="E3375">
        <v>15</v>
      </c>
    </row>
    <row r="3376" spans="4:5">
      <c r="D3376">
        <v>3364</v>
      </c>
      <c r="E3376">
        <v>61</v>
      </c>
    </row>
    <row r="3377" spans="4:5">
      <c r="D3377">
        <v>3365</v>
      </c>
      <c r="E3377">
        <v>54</v>
      </c>
    </row>
    <row r="3378" spans="4:5">
      <c r="D3378">
        <v>3366</v>
      </c>
      <c r="E3378">
        <v>41</v>
      </c>
    </row>
    <row r="3379" spans="4:5">
      <c r="D3379">
        <v>3367</v>
      </c>
      <c r="E3379">
        <v>41</v>
      </c>
    </row>
    <row r="3380" spans="4:5">
      <c r="D3380">
        <v>3368</v>
      </c>
      <c r="E3380">
        <v>14</v>
      </c>
    </row>
    <row r="3381" spans="4:5">
      <c r="D3381">
        <v>3369</v>
      </c>
      <c r="E3381">
        <v>77</v>
      </c>
    </row>
    <row r="3382" spans="4:5">
      <c r="D3382">
        <v>3370</v>
      </c>
      <c r="E3382">
        <v>16</v>
      </c>
    </row>
    <row r="3383" spans="4:5">
      <c r="D3383">
        <v>3371</v>
      </c>
      <c r="E3383">
        <v>65</v>
      </c>
    </row>
    <row r="3384" spans="4:5">
      <c r="D3384">
        <v>3372</v>
      </c>
      <c r="E3384">
        <v>46</v>
      </c>
    </row>
    <row r="3385" spans="4:5">
      <c r="D3385">
        <v>3373</v>
      </c>
      <c r="E3385">
        <v>11</v>
      </c>
    </row>
    <row r="3386" spans="4:5">
      <c r="D3386">
        <v>3374</v>
      </c>
      <c r="E3386">
        <v>40</v>
      </c>
    </row>
    <row r="3387" spans="4:5">
      <c r="D3387">
        <v>3375</v>
      </c>
      <c r="E3387">
        <v>47</v>
      </c>
    </row>
    <row r="3388" spans="4:5">
      <c r="D3388">
        <v>3376</v>
      </c>
      <c r="E3388">
        <v>50</v>
      </c>
    </row>
    <row r="3389" spans="4:5">
      <c r="D3389">
        <v>3377</v>
      </c>
      <c r="E3389">
        <v>51</v>
      </c>
    </row>
    <row r="3390" spans="4:5">
      <c r="D3390">
        <v>3378</v>
      </c>
      <c r="E3390">
        <v>47</v>
      </c>
    </row>
    <row r="3391" spans="4:5">
      <c r="D3391">
        <v>3379</v>
      </c>
      <c r="E3391">
        <v>71</v>
      </c>
    </row>
    <row r="3392" spans="4:5">
      <c r="D3392">
        <v>3380</v>
      </c>
      <c r="E3392">
        <v>78</v>
      </c>
    </row>
    <row r="3393" spans="4:5">
      <c r="D3393">
        <v>3381</v>
      </c>
      <c r="E3393">
        <v>16</v>
      </c>
    </row>
    <row r="3394" spans="4:5">
      <c r="D3394">
        <v>3382</v>
      </c>
      <c r="E3394">
        <v>54</v>
      </c>
    </row>
    <row r="3395" spans="4:5">
      <c r="D3395">
        <v>3383</v>
      </c>
      <c r="E3395">
        <v>63</v>
      </c>
    </row>
    <row r="3396" spans="4:5">
      <c r="D3396">
        <v>3384</v>
      </c>
      <c r="E3396">
        <v>16</v>
      </c>
    </row>
    <row r="3397" spans="4:5">
      <c r="D3397">
        <v>3385</v>
      </c>
      <c r="E3397">
        <v>24</v>
      </c>
    </row>
    <row r="3398" spans="4:5">
      <c r="D3398">
        <v>3386</v>
      </c>
      <c r="E3398">
        <v>62</v>
      </c>
    </row>
    <row r="3399" spans="4:5">
      <c r="D3399">
        <v>3387</v>
      </c>
      <c r="E3399">
        <v>63</v>
      </c>
    </row>
    <row r="3400" spans="4:5">
      <c r="D3400">
        <v>3388</v>
      </c>
      <c r="E3400">
        <v>65</v>
      </c>
    </row>
    <row r="3401" spans="4:5">
      <c r="D3401">
        <v>3389</v>
      </c>
      <c r="E3401">
        <v>8</v>
      </c>
    </row>
    <row r="3402" spans="4:5">
      <c r="D3402">
        <v>3390</v>
      </c>
      <c r="E3402">
        <v>0</v>
      </c>
    </row>
    <row r="3403" spans="4:5">
      <c r="D3403">
        <v>3391</v>
      </c>
      <c r="E3403">
        <v>0</v>
      </c>
    </row>
    <row r="3404" spans="4:5">
      <c r="D3404">
        <v>3392</v>
      </c>
      <c r="E3404">
        <v>42</v>
      </c>
    </row>
    <row r="3405" spans="4:5">
      <c r="D3405">
        <v>3393</v>
      </c>
      <c r="E3405">
        <v>54</v>
      </c>
    </row>
    <row r="3406" spans="4:5">
      <c r="D3406">
        <v>3394</v>
      </c>
      <c r="E3406">
        <v>13</v>
      </c>
    </row>
    <row r="3407" spans="4:5">
      <c r="D3407">
        <v>3395</v>
      </c>
      <c r="E3407">
        <v>46</v>
      </c>
    </row>
    <row r="3408" spans="4:5">
      <c r="D3408">
        <v>3396</v>
      </c>
      <c r="E3408">
        <v>7</v>
      </c>
    </row>
    <row r="3409" spans="4:5">
      <c r="D3409">
        <v>3397</v>
      </c>
      <c r="E3409">
        <v>21</v>
      </c>
    </row>
    <row r="3410" spans="4:5">
      <c r="D3410">
        <v>3398</v>
      </c>
      <c r="E3410">
        <v>5</v>
      </c>
    </row>
    <row r="3411" spans="4:5">
      <c r="D3411">
        <v>3399</v>
      </c>
      <c r="E3411">
        <v>25</v>
      </c>
    </row>
    <row r="3412" spans="4:5">
      <c r="D3412">
        <v>3400</v>
      </c>
      <c r="E3412">
        <v>23</v>
      </c>
    </row>
    <row r="3413" spans="4:5">
      <c r="D3413">
        <v>3401</v>
      </c>
      <c r="E3413">
        <v>19</v>
      </c>
    </row>
    <row r="3414" spans="4:5">
      <c r="D3414">
        <v>3402</v>
      </c>
      <c r="E3414">
        <v>5</v>
      </c>
    </row>
    <row r="3415" spans="4:5">
      <c r="D3415">
        <v>3403</v>
      </c>
      <c r="E3415">
        <v>84</v>
      </c>
    </row>
    <row r="3416" spans="4:5">
      <c r="D3416">
        <v>3404</v>
      </c>
      <c r="E3416">
        <v>13</v>
      </c>
    </row>
    <row r="3417" spans="4:5">
      <c r="D3417">
        <v>3405</v>
      </c>
      <c r="E3417">
        <v>56</v>
      </c>
    </row>
    <row r="3418" spans="4:5">
      <c r="D3418">
        <v>3406</v>
      </c>
      <c r="E3418">
        <v>5</v>
      </c>
    </row>
    <row r="3419" spans="4:5">
      <c r="D3419">
        <v>3407</v>
      </c>
      <c r="E3419">
        <v>43</v>
      </c>
    </row>
    <row r="3420" spans="4:5">
      <c r="D3420">
        <v>3408</v>
      </c>
      <c r="E3420">
        <v>29</v>
      </c>
    </row>
    <row r="3421" spans="4:5">
      <c r="D3421">
        <v>3409</v>
      </c>
      <c r="E3421">
        <v>8</v>
      </c>
    </row>
    <row r="3422" spans="4:5">
      <c r="D3422">
        <v>3410</v>
      </c>
      <c r="E3422">
        <v>28</v>
      </c>
    </row>
    <row r="3423" spans="4:5">
      <c r="D3423">
        <v>3411</v>
      </c>
      <c r="E3423">
        <v>33</v>
      </c>
    </row>
    <row r="3424" spans="4:5">
      <c r="D3424">
        <v>3412</v>
      </c>
      <c r="E3424">
        <v>53</v>
      </c>
    </row>
    <row r="3425" spans="4:5">
      <c r="D3425">
        <v>3413</v>
      </c>
      <c r="E3425">
        <v>50</v>
      </c>
    </row>
    <row r="3426" spans="4:5">
      <c r="D3426">
        <v>3414</v>
      </c>
      <c r="E3426">
        <v>40</v>
      </c>
    </row>
    <row r="3427" spans="4:5">
      <c r="D3427">
        <v>3415</v>
      </c>
      <c r="E3427">
        <v>24</v>
      </c>
    </row>
    <row r="3428" spans="4:5">
      <c r="D3428">
        <v>3416</v>
      </c>
      <c r="E3428">
        <v>3</v>
      </c>
    </row>
    <row r="3429" spans="4:5">
      <c r="D3429">
        <v>3417</v>
      </c>
      <c r="E3429">
        <v>29</v>
      </c>
    </row>
    <row r="3430" spans="4:5">
      <c r="D3430">
        <v>3418</v>
      </c>
      <c r="E3430">
        <v>67</v>
      </c>
    </row>
    <row r="3431" spans="4:5">
      <c r="D3431">
        <v>3419</v>
      </c>
      <c r="E3431">
        <v>7</v>
      </c>
    </row>
    <row r="3432" spans="4:5">
      <c r="D3432">
        <v>3420</v>
      </c>
      <c r="E3432">
        <v>71</v>
      </c>
    </row>
    <row r="3433" spans="4:5">
      <c r="D3433">
        <v>3421</v>
      </c>
      <c r="E3433">
        <v>7</v>
      </c>
    </row>
    <row r="3434" spans="4:5">
      <c r="D3434">
        <v>3422</v>
      </c>
      <c r="E3434">
        <v>45</v>
      </c>
    </row>
    <row r="3435" spans="4:5">
      <c r="D3435">
        <v>3423</v>
      </c>
      <c r="E3435">
        <v>77</v>
      </c>
    </row>
    <row r="3436" spans="4:5">
      <c r="D3436">
        <v>3424</v>
      </c>
      <c r="E3436">
        <v>23</v>
      </c>
    </row>
    <row r="3437" spans="4:5">
      <c r="D3437">
        <v>3425</v>
      </c>
      <c r="E3437">
        <v>89</v>
      </c>
    </row>
    <row r="3438" spans="4:5">
      <c r="D3438">
        <v>3426</v>
      </c>
      <c r="E3438">
        <v>62</v>
      </c>
    </row>
    <row r="3439" spans="4:5">
      <c r="D3439">
        <v>3427</v>
      </c>
      <c r="E3439">
        <v>11</v>
      </c>
    </row>
    <row r="3440" spans="4:5">
      <c r="D3440">
        <v>3428</v>
      </c>
      <c r="E3440">
        <v>39</v>
      </c>
    </row>
    <row r="3441" spans="4:5">
      <c r="D3441">
        <v>3429</v>
      </c>
      <c r="E3441">
        <v>30</v>
      </c>
    </row>
    <row r="3442" spans="4:5">
      <c r="D3442">
        <v>3430</v>
      </c>
      <c r="E3442">
        <v>54</v>
      </c>
    </row>
    <row r="3443" spans="4:5">
      <c r="D3443">
        <v>3431</v>
      </c>
      <c r="E3443">
        <v>33</v>
      </c>
    </row>
    <row r="3444" spans="4:5">
      <c r="D3444">
        <v>3432</v>
      </c>
      <c r="E3444">
        <v>0</v>
      </c>
    </row>
    <row r="3445" spans="4:5">
      <c r="D3445">
        <v>3433</v>
      </c>
      <c r="E3445">
        <v>85</v>
      </c>
    </row>
    <row r="3446" spans="4:5">
      <c r="D3446">
        <v>3434</v>
      </c>
      <c r="E3446">
        <v>83</v>
      </c>
    </row>
    <row r="3447" spans="4:5">
      <c r="D3447">
        <v>3435</v>
      </c>
      <c r="E3447">
        <v>38</v>
      </c>
    </row>
    <row r="3448" spans="4:5">
      <c r="D3448">
        <v>3436</v>
      </c>
      <c r="E3448">
        <v>56</v>
      </c>
    </row>
    <row r="3449" spans="4:5">
      <c r="D3449">
        <v>3437</v>
      </c>
      <c r="E3449">
        <v>25</v>
      </c>
    </row>
    <row r="3450" spans="4:5">
      <c r="D3450">
        <v>3438</v>
      </c>
      <c r="E3450">
        <v>26</v>
      </c>
    </row>
    <row r="3451" spans="4:5">
      <c r="D3451">
        <v>3439</v>
      </c>
      <c r="E3451">
        <v>23</v>
      </c>
    </row>
    <row r="3452" spans="4:5">
      <c r="D3452">
        <v>3440</v>
      </c>
      <c r="E3452">
        <v>21</v>
      </c>
    </row>
    <row r="3453" spans="4:5">
      <c r="D3453">
        <v>3441</v>
      </c>
      <c r="E3453">
        <v>2</v>
      </c>
    </row>
    <row r="3454" spans="4:5">
      <c r="D3454">
        <v>3442</v>
      </c>
      <c r="E3454">
        <v>43</v>
      </c>
    </row>
    <row r="3455" spans="4:5">
      <c r="D3455">
        <v>3443</v>
      </c>
      <c r="E3455">
        <v>46</v>
      </c>
    </row>
    <row r="3456" spans="4:5">
      <c r="D3456">
        <v>3444</v>
      </c>
      <c r="E3456">
        <v>9</v>
      </c>
    </row>
    <row r="3457" spans="4:5">
      <c r="D3457">
        <v>3445</v>
      </c>
      <c r="E3457">
        <v>51</v>
      </c>
    </row>
    <row r="3458" spans="4:5">
      <c r="D3458">
        <v>3446</v>
      </c>
      <c r="E3458">
        <v>6</v>
      </c>
    </row>
    <row r="3459" spans="4:5">
      <c r="D3459">
        <v>3447</v>
      </c>
      <c r="E3459">
        <v>38</v>
      </c>
    </row>
    <row r="3460" spans="4:5">
      <c r="D3460">
        <v>3448</v>
      </c>
      <c r="E3460">
        <v>34</v>
      </c>
    </row>
    <row r="3461" spans="4:5">
      <c r="D3461">
        <v>3449</v>
      </c>
      <c r="E3461">
        <v>23</v>
      </c>
    </row>
    <row r="3462" spans="4:5">
      <c r="D3462">
        <v>3450</v>
      </c>
      <c r="E3462">
        <v>29</v>
      </c>
    </row>
    <row r="3463" spans="4:5">
      <c r="D3463">
        <v>3451</v>
      </c>
      <c r="E3463">
        <v>47</v>
      </c>
    </row>
    <row r="3464" spans="4:5">
      <c r="D3464">
        <v>3452</v>
      </c>
      <c r="E3464">
        <v>39</v>
      </c>
    </row>
    <row r="3465" spans="4:5">
      <c r="D3465">
        <v>3453</v>
      </c>
      <c r="E3465">
        <v>66</v>
      </c>
    </row>
    <row r="3466" spans="4:5">
      <c r="D3466">
        <v>3454</v>
      </c>
      <c r="E3466">
        <v>53</v>
      </c>
    </row>
    <row r="3467" spans="4:5">
      <c r="D3467">
        <v>3455</v>
      </c>
      <c r="E3467">
        <v>56</v>
      </c>
    </row>
    <row r="3468" spans="4:5">
      <c r="D3468">
        <v>3456</v>
      </c>
      <c r="E3468">
        <v>10</v>
      </c>
    </row>
    <row r="3469" spans="4:5">
      <c r="D3469">
        <v>3457</v>
      </c>
      <c r="E3469">
        <v>62</v>
      </c>
    </row>
    <row r="3470" spans="4:5">
      <c r="D3470">
        <v>3458</v>
      </c>
      <c r="E3470">
        <v>2</v>
      </c>
    </row>
    <row r="3471" spans="4:5">
      <c r="D3471">
        <v>3459</v>
      </c>
      <c r="E3471">
        <v>52</v>
      </c>
    </row>
    <row r="3472" spans="4:5">
      <c r="D3472">
        <v>3460</v>
      </c>
      <c r="E3472">
        <v>9</v>
      </c>
    </row>
    <row r="3473" spans="4:5">
      <c r="D3473">
        <v>3461</v>
      </c>
      <c r="E3473">
        <v>57</v>
      </c>
    </row>
    <row r="3474" spans="4:5">
      <c r="D3474">
        <v>3462</v>
      </c>
      <c r="E3474">
        <v>6</v>
      </c>
    </row>
    <row r="3475" spans="4:5">
      <c r="D3475">
        <v>3463</v>
      </c>
      <c r="E3475">
        <v>40</v>
      </c>
    </row>
    <row r="3476" spans="4:5">
      <c r="D3476">
        <v>3464</v>
      </c>
      <c r="E3476">
        <v>4</v>
      </c>
    </row>
    <row r="3477" spans="4:5">
      <c r="D3477">
        <v>3465</v>
      </c>
      <c r="E3477">
        <v>44</v>
      </c>
    </row>
    <row r="3478" spans="4:5">
      <c r="D3478">
        <v>3466</v>
      </c>
      <c r="E3478">
        <v>35</v>
      </c>
    </row>
    <row r="3479" spans="4:5">
      <c r="D3479">
        <v>3467</v>
      </c>
      <c r="E3479">
        <v>74</v>
      </c>
    </row>
    <row r="3480" spans="4:5">
      <c r="D3480">
        <v>3468</v>
      </c>
      <c r="E3480">
        <v>0</v>
      </c>
    </row>
    <row r="3481" spans="4:5">
      <c r="D3481">
        <v>3469</v>
      </c>
      <c r="E3481">
        <v>81</v>
      </c>
    </row>
    <row r="3482" spans="4:5">
      <c r="D3482">
        <v>3470</v>
      </c>
      <c r="E3482">
        <v>7</v>
      </c>
    </row>
    <row r="3483" spans="4:5">
      <c r="D3483">
        <v>3471</v>
      </c>
      <c r="E3483">
        <v>11</v>
      </c>
    </row>
    <row r="3484" spans="4:5">
      <c r="D3484">
        <v>3472</v>
      </c>
      <c r="E3484">
        <v>62</v>
      </c>
    </row>
    <row r="3485" spans="4:5">
      <c r="D3485">
        <v>3473</v>
      </c>
      <c r="E3485">
        <v>60</v>
      </c>
    </row>
    <row r="3486" spans="4:5">
      <c r="D3486">
        <v>3474</v>
      </c>
      <c r="E3486">
        <v>58</v>
      </c>
    </row>
    <row r="3487" spans="4:5">
      <c r="D3487">
        <v>3475</v>
      </c>
      <c r="E3487">
        <v>41</v>
      </c>
    </row>
    <row r="3488" spans="4:5">
      <c r="D3488">
        <v>3476</v>
      </c>
      <c r="E3488">
        <v>53</v>
      </c>
    </row>
    <row r="3489" spans="4:5">
      <c r="D3489">
        <v>3477</v>
      </c>
      <c r="E3489">
        <v>27</v>
      </c>
    </row>
    <row r="3490" spans="4:5">
      <c r="D3490">
        <v>3478</v>
      </c>
      <c r="E3490">
        <v>38</v>
      </c>
    </row>
    <row r="3491" spans="4:5">
      <c r="D3491">
        <v>3479</v>
      </c>
      <c r="E3491">
        <v>32</v>
      </c>
    </row>
    <row r="3492" spans="4:5">
      <c r="D3492">
        <v>3480</v>
      </c>
      <c r="E3492">
        <v>31</v>
      </c>
    </row>
    <row r="3493" spans="4:5">
      <c r="D3493">
        <v>3481</v>
      </c>
      <c r="E3493">
        <v>35</v>
      </c>
    </row>
    <row r="3494" spans="4:5">
      <c r="D3494">
        <v>3482</v>
      </c>
      <c r="E3494">
        <v>22</v>
      </c>
    </row>
    <row r="3495" spans="4:5">
      <c r="D3495">
        <v>3483</v>
      </c>
      <c r="E3495">
        <v>54</v>
      </c>
    </row>
    <row r="3496" spans="4:5">
      <c r="D3496">
        <v>3484</v>
      </c>
      <c r="E3496">
        <v>44</v>
      </c>
    </row>
    <row r="3497" spans="4:5">
      <c r="D3497">
        <v>3485</v>
      </c>
      <c r="E3497">
        <v>9</v>
      </c>
    </row>
    <row r="3498" spans="4:5">
      <c r="D3498">
        <v>3486</v>
      </c>
      <c r="E3498">
        <v>56</v>
      </c>
    </row>
    <row r="3499" spans="4:5">
      <c r="D3499">
        <v>3487</v>
      </c>
      <c r="E3499">
        <v>73</v>
      </c>
    </row>
    <row r="3500" spans="4:5">
      <c r="D3500">
        <v>3488</v>
      </c>
      <c r="E3500">
        <v>21</v>
      </c>
    </row>
    <row r="3501" spans="4:5">
      <c r="D3501">
        <v>3489</v>
      </c>
      <c r="E3501">
        <v>36</v>
      </c>
    </row>
    <row r="3502" spans="4:5">
      <c r="D3502">
        <v>3490</v>
      </c>
      <c r="E3502">
        <v>62</v>
      </c>
    </row>
    <row r="3503" spans="4:5">
      <c r="D3503">
        <v>3491</v>
      </c>
      <c r="E3503">
        <v>88</v>
      </c>
    </row>
    <row r="3504" spans="4:5">
      <c r="D3504">
        <v>3492</v>
      </c>
      <c r="E3504">
        <v>64</v>
      </c>
    </row>
    <row r="3505" spans="4:5">
      <c r="D3505">
        <v>3493</v>
      </c>
      <c r="E3505">
        <v>25</v>
      </c>
    </row>
    <row r="3506" spans="4:5">
      <c r="D3506">
        <v>3494</v>
      </c>
      <c r="E3506">
        <v>2</v>
      </c>
    </row>
    <row r="3507" spans="4:5">
      <c r="D3507">
        <v>3495</v>
      </c>
      <c r="E3507">
        <v>38</v>
      </c>
    </row>
    <row r="3508" spans="4:5">
      <c r="D3508">
        <v>3496</v>
      </c>
      <c r="E3508">
        <v>64</v>
      </c>
    </row>
    <row r="3509" spans="4:5">
      <c r="D3509">
        <v>3497</v>
      </c>
      <c r="E3509">
        <v>28</v>
      </c>
    </row>
    <row r="3510" spans="4:5">
      <c r="D3510">
        <v>3498</v>
      </c>
      <c r="E3510">
        <v>88</v>
      </c>
    </row>
    <row r="3511" spans="4:5">
      <c r="D3511">
        <v>3499</v>
      </c>
      <c r="E3511">
        <v>58</v>
      </c>
    </row>
    <row r="3512" spans="4:5">
      <c r="D3512">
        <v>3500</v>
      </c>
      <c r="E3512">
        <v>23</v>
      </c>
    </row>
    <row r="3513" spans="4:5">
      <c r="D3513">
        <v>3501</v>
      </c>
      <c r="E3513">
        <v>40</v>
      </c>
    </row>
    <row r="3514" spans="4:5">
      <c r="D3514">
        <v>3502</v>
      </c>
      <c r="E3514">
        <v>10</v>
      </c>
    </row>
    <row r="3515" spans="4:5">
      <c r="D3515">
        <v>3503</v>
      </c>
      <c r="E3515">
        <v>1</v>
      </c>
    </row>
    <row r="3516" spans="4:5">
      <c r="D3516">
        <v>3504</v>
      </c>
      <c r="E3516">
        <v>8</v>
      </c>
    </row>
    <row r="3517" spans="4:5">
      <c r="D3517">
        <v>3505</v>
      </c>
      <c r="E3517">
        <v>32</v>
      </c>
    </row>
    <row r="3518" spans="4:5">
      <c r="D3518">
        <v>3506</v>
      </c>
      <c r="E3518">
        <v>60</v>
      </c>
    </row>
    <row r="3519" spans="4:5">
      <c r="D3519">
        <v>3507</v>
      </c>
      <c r="E3519">
        <v>78</v>
      </c>
    </row>
    <row r="3520" spans="4:5">
      <c r="D3520">
        <v>3508</v>
      </c>
      <c r="E3520">
        <v>20</v>
      </c>
    </row>
    <row r="3521" spans="4:5">
      <c r="D3521">
        <v>3509</v>
      </c>
      <c r="E3521">
        <v>11</v>
      </c>
    </row>
    <row r="3522" spans="4:5">
      <c r="D3522">
        <v>3510</v>
      </c>
      <c r="E3522">
        <v>28</v>
      </c>
    </row>
    <row r="3523" spans="4:5">
      <c r="D3523">
        <v>3511</v>
      </c>
      <c r="E3523">
        <v>74</v>
      </c>
    </row>
    <row r="3524" spans="4:5">
      <c r="D3524">
        <v>3512</v>
      </c>
      <c r="E3524">
        <v>58</v>
      </c>
    </row>
    <row r="3525" spans="4:5">
      <c r="D3525">
        <v>3513</v>
      </c>
      <c r="E3525">
        <v>57</v>
      </c>
    </row>
    <row r="3526" spans="4:5">
      <c r="D3526">
        <v>3514</v>
      </c>
      <c r="E3526">
        <v>23</v>
      </c>
    </row>
    <row r="3527" spans="4:5">
      <c r="D3527">
        <v>3515</v>
      </c>
      <c r="E3527">
        <v>1</v>
      </c>
    </row>
    <row r="3528" spans="4:5">
      <c r="D3528">
        <v>3516</v>
      </c>
      <c r="E3528">
        <v>78</v>
      </c>
    </row>
    <row r="3529" spans="4:5">
      <c r="D3529">
        <v>3517</v>
      </c>
      <c r="E3529">
        <v>0</v>
      </c>
    </row>
    <row r="3530" spans="4:5">
      <c r="D3530">
        <v>3518</v>
      </c>
      <c r="E3530">
        <v>20</v>
      </c>
    </row>
    <row r="3531" spans="4:5">
      <c r="D3531">
        <v>3519</v>
      </c>
      <c r="E3531">
        <v>12</v>
      </c>
    </row>
    <row r="3532" spans="4:5">
      <c r="D3532">
        <v>3520</v>
      </c>
      <c r="E3532">
        <v>25</v>
      </c>
    </row>
    <row r="3533" spans="4:5">
      <c r="D3533">
        <v>3521</v>
      </c>
      <c r="E3533">
        <v>57</v>
      </c>
    </row>
    <row r="3534" spans="4:5">
      <c r="D3534">
        <v>3522</v>
      </c>
      <c r="E3534">
        <v>25</v>
      </c>
    </row>
    <row r="3535" spans="4:5">
      <c r="D3535">
        <v>3523</v>
      </c>
      <c r="E3535">
        <v>60</v>
      </c>
    </row>
    <row r="3536" spans="4:5">
      <c r="D3536">
        <v>3524</v>
      </c>
      <c r="E3536">
        <v>83</v>
      </c>
    </row>
    <row r="3537" spans="4:5">
      <c r="D3537">
        <v>3525</v>
      </c>
      <c r="E3537">
        <v>24</v>
      </c>
    </row>
    <row r="3538" spans="4:5">
      <c r="D3538">
        <v>3526</v>
      </c>
      <c r="E3538">
        <v>2</v>
      </c>
    </row>
    <row r="3539" spans="4:5">
      <c r="D3539">
        <v>3527</v>
      </c>
      <c r="E3539">
        <v>13</v>
      </c>
    </row>
    <row r="3540" spans="4:5">
      <c r="D3540">
        <v>3528</v>
      </c>
      <c r="E3540">
        <v>9</v>
      </c>
    </row>
    <row r="3541" spans="4:5">
      <c r="D3541">
        <v>3529</v>
      </c>
      <c r="E3541">
        <v>83</v>
      </c>
    </row>
    <row r="3542" spans="4:5">
      <c r="D3542">
        <v>3530</v>
      </c>
      <c r="E3542">
        <v>3</v>
      </c>
    </row>
    <row r="3543" spans="4:5">
      <c r="D3543">
        <v>3531</v>
      </c>
      <c r="E3543">
        <v>49</v>
      </c>
    </row>
    <row r="3544" spans="4:5">
      <c r="D3544">
        <v>3532</v>
      </c>
      <c r="E3544">
        <v>89</v>
      </c>
    </row>
    <row r="3545" spans="4:5">
      <c r="D3545">
        <v>3533</v>
      </c>
      <c r="E3545">
        <v>59</v>
      </c>
    </row>
    <row r="3546" spans="4:5">
      <c r="D3546">
        <v>3534</v>
      </c>
      <c r="E3546">
        <v>85</v>
      </c>
    </row>
    <row r="3547" spans="4:5">
      <c r="D3547">
        <v>3535</v>
      </c>
      <c r="E3547">
        <v>52</v>
      </c>
    </row>
    <row r="3548" spans="4:5">
      <c r="D3548">
        <v>3536</v>
      </c>
      <c r="E3548">
        <v>57</v>
      </c>
    </row>
    <row r="3549" spans="4:5">
      <c r="D3549">
        <v>3537</v>
      </c>
      <c r="E3549">
        <v>57</v>
      </c>
    </row>
    <row r="3550" spans="4:5">
      <c r="D3550">
        <v>3538</v>
      </c>
      <c r="E3550">
        <v>12</v>
      </c>
    </row>
    <row r="3551" spans="4:5">
      <c r="D3551">
        <v>3539</v>
      </c>
      <c r="E3551">
        <v>25</v>
      </c>
    </row>
    <row r="3552" spans="4:5">
      <c r="D3552">
        <v>3540</v>
      </c>
      <c r="E3552">
        <v>8</v>
      </c>
    </row>
    <row r="3553" spans="4:5">
      <c r="D3553">
        <v>3541</v>
      </c>
      <c r="E3553">
        <v>31</v>
      </c>
    </row>
    <row r="3554" spans="4:5">
      <c r="D3554">
        <v>3542</v>
      </c>
      <c r="E3554">
        <v>53</v>
      </c>
    </row>
    <row r="3555" spans="4:5">
      <c r="D3555">
        <v>3543</v>
      </c>
      <c r="E3555">
        <v>6</v>
      </c>
    </row>
    <row r="3556" spans="4:5">
      <c r="D3556">
        <v>3544</v>
      </c>
      <c r="E3556">
        <v>71</v>
      </c>
    </row>
    <row r="3557" spans="4:5">
      <c r="D3557">
        <v>3545</v>
      </c>
      <c r="E3557">
        <v>6</v>
      </c>
    </row>
    <row r="3558" spans="4:5">
      <c r="D3558">
        <v>3546</v>
      </c>
      <c r="E3558">
        <v>5</v>
      </c>
    </row>
    <row r="3559" spans="4:5">
      <c r="D3559">
        <v>3547</v>
      </c>
      <c r="E3559">
        <v>5</v>
      </c>
    </row>
    <row r="3560" spans="4:5">
      <c r="D3560">
        <v>3548</v>
      </c>
      <c r="E3560">
        <v>29</v>
      </c>
    </row>
    <row r="3561" spans="4:5">
      <c r="D3561">
        <v>3549</v>
      </c>
      <c r="E3561">
        <v>11</v>
      </c>
    </row>
    <row r="3562" spans="4:5">
      <c r="D3562">
        <v>3550</v>
      </c>
      <c r="E3562">
        <v>75</v>
      </c>
    </row>
    <row r="3563" spans="4:5">
      <c r="D3563">
        <v>3551</v>
      </c>
      <c r="E3563">
        <v>31</v>
      </c>
    </row>
    <row r="3564" spans="4:5">
      <c r="D3564">
        <v>3552</v>
      </c>
      <c r="E3564">
        <v>60</v>
      </c>
    </row>
    <row r="3565" spans="4:5">
      <c r="D3565">
        <v>3553</v>
      </c>
      <c r="E3565">
        <v>3</v>
      </c>
    </row>
    <row r="3566" spans="4:5">
      <c r="D3566">
        <v>3554</v>
      </c>
      <c r="E3566">
        <v>16</v>
      </c>
    </row>
    <row r="3567" spans="4:5">
      <c r="D3567">
        <v>3555</v>
      </c>
      <c r="E3567">
        <v>33</v>
      </c>
    </row>
    <row r="3568" spans="4:5">
      <c r="D3568">
        <v>3556</v>
      </c>
      <c r="E3568">
        <v>53</v>
      </c>
    </row>
    <row r="3569" spans="4:5">
      <c r="D3569">
        <v>3557</v>
      </c>
      <c r="E3569">
        <v>2</v>
      </c>
    </row>
    <row r="3570" spans="4:5">
      <c r="D3570">
        <v>3558</v>
      </c>
      <c r="E3570">
        <v>46</v>
      </c>
    </row>
    <row r="3571" spans="4:5">
      <c r="D3571">
        <v>3559</v>
      </c>
      <c r="E3571">
        <v>36</v>
      </c>
    </row>
    <row r="3572" spans="4:5">
      <c r="D3572">
        <v>3560</v>
      </c>
      <c r="E3572">
        <v>42</v>
      </c>
    </row>
    <row r="3573" spans="4:5">
      <c r="D3573">
        <v>3561</v>
      </c>
      <c r="E3573">
        <v>62</v>
      </c>
    </row>
    <row r="3574" spans="4:5">
      <c r="D3574">
        <v>3562</v>
      </c>
      <c r="E3574">
        <v>32</v>
      </c>
    </row>
    <row r="3575" spans="4:5">
      <c r="D3575">
        <v>3563</v>
      </c>
      <c r="E3575">
        <v>0</v>
      </c>
    </row>
    <row r="3576" spans="4:5">
      <c r="D3576">
        <v>3564</v>
      </c>
      <c r="E3576">
        <v>40</v>
      </c>
    </row>
    <row r="3577" spans="4:5">
      <c r="D3577">
        <v>3565</v>
      </c>
      <c r="E3577">
        <v>1</v>
      </c>
    </row>
    <row r="3578" spans="4:5">
      <c r="D3578">
        <v>3566</v>
      </c>
      <c r="E3578">
        <v>89</v>
      </c>
    </row>
    <row r="3579" spans="4:5">
      <c r="D3579">
        <v>3567</v>
      </c>
      <c r="E3579">
        <v>78</v>
      </c>
    </row>
    <row r="3580" spans="4:5">
      <c r="D3580">
        <v>3568</v>
      </c>
      <c r="E3580">
        <v>56</v>
      </c>
    </row>
    <row r="3581" spans="4:5">
      <c r="D3581">
        <v>3569</v>
      </c>
      <c r="E3581">
        <v>44</v>
      </c>
    </row>
    <row r="3582" spans="4:5">
      <c r="D3582">
        <v>3570</v>
      </c>
      <c r="E3582">
        <v>17</v>
      </c>
    </row>
    <row r="3583" spans="4:5">
      <c r="D3583">
        <v>3571</v>
      </c>
      <c r="E3583">
        <v>39</v>
      </c>
    </row>
    <row r="3584" spans="4:5">
      <c r="D3584">
        <v>3572</v>
      </c>
      <c r="E3584">
        <v>52</v>
      </c>
    </row>
    <row r="3585" spans="4:5">
      <c r="D3585">
        <v>3573</v>
      </c>
      <c r="E3585">
        <v>54</v>
      </c>
    </row>
    <row r="3586" spans="4:5">
      <c r="D3586">
        <v>3574</v>
      </c>
      <c r="E3586">
        <v>58</v>
      </c>
    </row>
    <row r="3587" spans="4:5">
      <c r="D3587">
        <v>3575</v>
      </c>
      <c r="E3587">
        <v>11</v>
      </c>
    </row>
    <row r="3588" spans="4:5">
      <c r="D3588">
        <v>3576</v>
      </c>
      <c r="E3588">
        <v>76</v>
      </c>
    </row>
    <row r="3589" spans="4:5">
      <c r="D3589">
        <v>3577</v>
      </c>
      <c r="E3589">
        <v>22</v>
      </c>
    </row>
    <row r="3590" spans="4:5">
      <c r="D3590">
        <v>3578</v>
      </c>
      <c r="E3590">
        <v>20</v>
      </c>
    </row>
    <row r="3591" spans="4:5">
      <c r="D3591">
        <v>3579</v>
      </c>
      <c r="E3591">
        <v>52</v>
      </c>
    </row>
    <row r="3592" spans="4:5">
      <c r="D3592">
        <v>3580</v>
      </c>
      <c r="E3592">
        <v>44</v>
      </c>
    </row>
    <row r="3593" spans="4:5">
      <c r="D3593">
        <v>3581</v>
      </c>
      <c r="E3593">
        <v>30</v>
      </c>
    </row>
    <row r="3594" spans="4:5">
      <c r="D3594">
        <v>3582</v>
      </c>
      <c r="E3594">
        <v>56</v>
      </c>
    </row>
    <row r="3595" spans="4:5">
      <c r="D3595">
        <v>3583</v>
      </c>
      <c r="E3595">
        <v>70</v>
      </c>
    </row>
    <row r="3596" spans="4:5">
      <c r="D3596">
        <v>3584</v>
      </c>
      <c r="E3596">
        <v>47</v>
      </c>
    </row>
    <row r="3597" spans="4:5">
      <c r="D3597">
        <v>3585</v>
      </c>
      <c r="E3597">
        <v>55</v>
      </c>
    </row>
    <row r="3598" spans="4:5">
      <c r="D3598">
        <v>3586</v>
      </c>
      <c r="E3598">
        <v>46</v>
      </c>
    </row>
    <row r="3599" spans="4:5">
      <c r="D3599">
        <v>3587</v>
      </c>
      <c r="E3599">
        <v>90</v>
      </c>
    </row>
    <row r="3600" spans="4:5">
      <c r="D3600">
        <v>3588</v>
      </c>
      <c r="E3600">
        <v>22</v>
      </c>
    </row>
    <row r="3601" spans="4:5">
      <c r="D3601">
        <v>3589</v>
      </c>
      <c r="E3601">
        <v>37</v>
      </c>
    </row>
    <row r="3602" spans="4:5">
      <c r="D3602">
        <v>3590</v>
      </c>
      <c r="E3602">
        <v>34</v>
      </c>
    </row>
    <row r="3603" spans="4:5">
      <c r="D3603">
        <v>3591</v>
      </c>
      <c r="E3603">
        <v>31</v>
      </c>
    </row>
    <row r="3604" spans="4:5">
      <c r="D3604">
        <v>3592</v>
      </c>
      <c r="E3604">
        <v>11</v>
      </c>
    </row>
    <row r="3605" spans="4:5">
      <c r="D3605">
        <v>3593</v>
      </c>
      <c r="E3605">
        <v>0</v>
      </c>
    </row>
    <row r="3606" spans="4:5">
      <c r="D3606">
        <v>3594</v>
      </c>
      <c r="E3606">
        <v>13</v>
      </c>
    </row>
    <row r="3607" spans="4:5">
      <c r="D3607">
        <v>3595</v>
      </c>
      <c r="E3607">
        <v>17</v>
      </c>
    </row>
    <row r="3608" spans="4:5">
      <c r="D3608">
        <v>3596</v>
      </c>
      <c r="E3608">
        <v>24</v>
      </c>
    </row>
    <row r="3609" spans="4:5">
      <c r="D3609">
        <v>3597</v>
      </c>
      <c r="E3609">
        <v>63</v>
      </c>
    </row>
    <row r="3610" spans="4:5">
      <c r="D3610">
        <v>3598</v>
      </c>
      <c r="E3610">
        <v>17</v>
      </c>
    </row>
    <row r="3611" spans="4:5">
      <c r="D3611">
        <v>3599</v>
      </c>
      <c r="E3611">
        <v>19</v>
      </c>
    </row>
    <row r="3612" spans="4:5">
      <c r="D3612">
        <v>3600</v>
      </c>
      <c r="E3612">
        <v>19</v>
      </c>
    </row>
    <row r="3613" spans="4:5">
      <c r="D3613">
        <v>3601</v>
      </c>
      <c r="E3613">
        <v>45</v>
      </c>
    </row>
    <row r="3614" spans="4:5">
      <c r="D3614">
        <v>3602</v>
      </c>
      <c r="E3614">
        <v>33</v>
      </c>
    </row>
    <row r="3615" spans="4:5">
      <c r="D3615">
        <v>3603</v>
      </c>
      <c r="E3615">
        <v>33</v>
      </c>
    </row>
    <row r="3616" spans="4:5">
      <c r="D3616">
        <v>3604</v>
      </c>
      <c r="E3616">
        <v>63</v>
      </c>
    </row>
    <row r="3617" spans="4:5">
      <c r="D3617">
        <v>3605</v>
      </c>
      <c r="E3617">
        <v>36</v>
      </c>
    </row>
    <row r="3618" spans="4:5">
      <c r="D3618">
        <v>3606</v>
      </c>
      <c r="E3618">
        <v>83</v>
      </c>
    </row>
    <row r="3619" spans="4:5">
      <c r="D3619">
        <v>3607</v>
      </c>
      <c r="E3619">
        <v>62</v>
      </c>
    </row>
    <row r="3620" spans="4:5">
      <c r="D3620">
        <v>3608</v>
      </c>
      <c r="E3620">
        <v>62</v>
      </c>
    </row>
    <row r="3621" spans="4:5">
      <c r="D3621">
        <v>3609</v>
      </c>
      <c r="E3621">
        <v>10</v>
      </c>
    </row>
    <row r="3622" spans="4:5">
      <c r="D3622">
        <v>3610</v>
      </c>
      <c r="E3622">
        <v>64</v>
      </c>
    </row>
    <row r="3623" spans="4:5">
      <c r="D3623">
        <v>3611</v>
      </c>
      <c r="E3623">
        <v>57</v>
      </c>
    </row>
    <row r="3624" spans="4:5">
      <c r="D3624">
        <v>3612</v>
      </c>
      <c r="E3624">
        <v>32</v>
      </c>
    </row>
    <row r="3625" spans="4:5">
      <c r="D3625">
        <v>3613</v>
      </c>
      <c r="E3625">
        <v>12</v>
      </c>
    </row>
    <row r="3626" spans="4:5">
      <c r="D3626">
        <v>3614</v>
      </c>
      <c r="E3626">
        <v>63</v>
      </c>
    </row>
    <row r="3627" spans="4:5">
      <c r="D3627">
        <v>3615</v>
      </c>
      <c r="E3627">
        <v>25</v>
      </c>
    </row>
    <row r="3628" spans="4:5">
      <c r="D3628">
        <v>3616</v>
      </c>
      <c r="E3628">
        <v>2</v>
      </c>
    </row>
    <row r="3629" spans="4:5">
      <c r="D3629">
        <v>3617</v>
      </c>
      <c r="E3629">
        <v>21</v>
      </c>
    </row>
    <row r="3630" spans="4:5">
      <c r="D3630">
        <v>3618</v>
      </c>
      <c r="E3630">
        <v>26</v>
      </c>
    </row>
    <row r="3631" spans="4:5">
      <c r="D3631">
        <v>3619</v>
      </c>
      <c r="E3631">
        <v>48</v>
      </c>
    </row>
    <row r="3632" spans="4:5">
      <c r="D3632">
        <v>3620</v>
      </c>
      <c r="E3632">
        <v>6</v>
      </c>
    </row>
    <row r="3633" spans="4:5">
      <c r="D3633">
        <v>3621</v>
      </c>
      <c r="E3633">
        <v>38</v>
      </c>
    </row>
    <row r="3634" spans="4:5">
      <c r="D3634">
        <v>3622</v>
      </c>
      <c r="E3634">
        <v>43</v>
      </c>
    </row>
    <row r="3635" spans="4:5">
      <c r="D3635">
        <v>3623</v>
      </c>
      <c r="E3635">
        <v>69</v>
      </c>
    </row>
    <row r="3636" spans="4:5">
      <c r="D3636">
        <v>3624</v>
      </c>
      <c r="E3636">
        <v>16</v>
      </c>
    </row>
    <row r="3637" spans="4:5">
      <c r="D3637">
        <v>3625</v>
      </c>
      <c r="E3637">
        <v>28</v>
      </c>
    </row>
    <row r="3638" spans="4:5">
      <c r="D3638">
        <v>3626</v>
      </c>
      <c r="E3638">
        <v>38</v>
      </c>
    </row>
    <row r="3639" spans="4:5">
      <c r="D3639">
        <v>3627</v>
      </c>
      <c r="E3639">
        <v>63</v>
      </c>
    </row>
    <row r="3640" spans="4:5">
      <c r="D3640">
        <v>3628</v>
      </c>
      <c r="E3640">
        <v>24</v>
      </c>
    </row>
    <row r="3641" spans="4:5">
      <c r="D3641">
        <v>3629</v>
      </c>
      <c r="E3641">
        <v>39</v>
      </c>
    </row>
    <row r="3642" spans="4:5">
      <c r="D3642">
        <v>3630</v>
      </c>
      <c r="E3642">
        <v>45</v>
      </c>
    </row>
    <row r="3643" spans="4:5">
      <c r="D3643">
        <v>3631</v>
      </c>
      <c r="E3643">
        <v>35</v>
      </c>
    </row>
    <row r="3644" spans="4:5">
      <c r="D3644">
        <v>3632</v>
      </c>
      <c r="E3644">
        <v>72</v>
      </c>
    </row>
    <row r="3645" spans="4:5">
      <c r="D3645">
        <v>3633</v>
      </c>
      <c r="E3645">
        <v>49</v>
      </c>
    </row>
    <row r="3646" spans="4:5">
      <c r="D3646">
        <v>3634</v>
      </c>
      <c r="E3646">
        <v>46</v>
      </c>
    </row>
    <row r="3647" spans="4:5">
      <c r="D3647">
        <v>3635</v>
      </c>
      <c r="E3647">
        <v>60</v>
      </c>
    </row>
    <row r="3648" spans="4:5">
      <c r="D3648">
        <v>3636</v>
      </c>
      <c r="E3648">
        <v>23</v>
      </c>
    </row>
    <row r="3649" spans="4:5">
      <c r="D3649">
        <v>3637</v>
      </c>
      <c r="E3649">
        <v>51</v>
      </c>
    </row>
    <row r="3650" spans="4:5">
      <c r="D3650">
        <v>3638</v>
      </c>
      <c r="E3650">
        <v>40</v>
      </c>
    </row>
    <row r="3651" spans="4:5">
      <c r="D3651">
        <v>3639</v>
      </c>
      <c r="E3651">
        <v>68</v>
      </c>
    </row>
    <row r="3652" spans="4:5">
      <c r="D3652">
        <v>3640</v>
      </c>
      <c r="E3652">
        <v>66</v>
      </c>
    </row>
    <row r="3653" spans="4:5">
      <c r="D3653">
        <v>3641</v>
      </c>
      <c r="E3653">
        <v>42</v>
      </c>
    </row>
    <row r="3654" spans="4:5">
      <c r="D3654">
        <v>3642</v>
      </c>
      <c r="E3654">
        <v>88</v>
      </c>
    </row>
    <row r="3655" spans="4:5">
      <c r="D3655">
        <v>3643</v>
      </c>
      <c r="E3655">
        <v>10</v>
      </c>
    </row>
    <row r="3656" spans="4:5">
      <c r="D3656">
        <v>3644</v>
      </c>
      <c r="E3656">
        <v>83</v>
      </c>
    </row>
    <row r="3657" spans="4:5">
      <c r="D3657">
        <v>3645</v>
      </c>
      <c r="E3657">
        <v>82</v>
      </c>
    </row>
    <row r="3658" spans="4:5">
      <c r="D3658">
        <v>3646</v>
      </c>
      <c r="E3658">
        <v>61</v>
      </c>
    </row>
    <row r="3659" spans="4:5">
      <c r="D3659">
        <v>3647</v>
      </c>
      <c r="E3659">
        <v>50</v>
      </c>
    </row>
    <row r="3660" spans="4:5">
      <c r="D3660">
        <v>3648</v>
      </c>
      <c r="E3660">
        <v>45</v>
      </c>
    </row>
    <row r="3661" spans="4:5">
      <c r="D3661">
        <v>3649</v>
      </c>
      <c r="E3661">
        <v>49</v>
      </c>
    </row>
    <row r="3662" spans="4:5">
      <c r="D3662">
        <v>3650</v>
      </c>
      <c r="E3662">
        <v>24</v>
      </c>
    </row>
    <row r="3663" spans="4:5">
      <c r="D3663">
        <v>3651</v>
      </c>
      <c r="E3663">
        <v>47</v>
      </c>
    </row>
    <row r="3664" spans="4:5">
      <c r="D3664">
        <v>3652</v>
      </c>
      <c r="E3664">
        <v>52</v>
      </c>
    </row>
    <row r="3665" spans="4:5">
      <c r="D3665">
        <v>3653</v>
      </c>
      <c r="E3665">
        <v>23</v>
      </c>
    </row>
    <row r="3666" spans="4:5">
      <c r="D3666">
        <v>3654</v>
      </c>
      <c r="E3666">
        <v>22</v>
      </c>
    </row>
    <row r="3667" spans="4:5">
      <c r="D3667">
        <v>3655</v>
      </c>
      <c r="E3667">
        <v>51</v>
      </c>
    </row>
    <row r="3668" spans="4:5">
      <c r="D3668">
        <v>3656</v>
      </c>
      <c r="E3668">
        <v>13</v>
      </c>
    </row>
    <row r="3669" spans="4:5">
      <c r="D3669">
        <v>3657</v>
      </c>
      <c r="E3669">
        <v>18</v>
      </c>
    </row>
    <row r="3670" spans="4:5">
      <c r="D3670">
        <v>3658</v>
      </c>
      <c r="E3670">
        <v>47</v>
      </c>
    </row>
    <row r="3671" spans="4:5">
      <c r="D3671">
        <v>3659</v>
      </c>
      <c r="E3671">
        <v>60</v>
      </c>
    </row>
    <row r="3672" spans="4:5">
      <c r="D3672">
        <v>3660</v>
      </c>
      <c r="E3672">
        <v>16</v>
      </c>
    </row>
    <row r="3673" spans="4:5">
      <c r="D3673">
        <v>3661</v>
      </c>
      <c r="E3673">
        <v>55</v>
      </c>
    </row>
    <row r="3674" spans="4:5">
      <c r="D3674">
        <v>3662</v>
      </c>
      <c r="E3674">
        <v>15</v>
      </c>
    </row>
    <row r="3675" spans="4:5">
      <c r="D3675">
        <v>3663</v>
      </c>
      <c r="E3675">
        <v>29</v>
      </c>
    </row>
    <row r="3676" spans="4:5">
      <c r="D3676">
        <v>3664</v>
      </c>
      <c r="E3676">
        <v>24</v>
      </c>
    </row>
    <row r="3677" spans="4:5">
      <c r="D3677">
        <v>3665</v>
      </c>
      <c r="E3677">
        <v>41</v>
      </c>
    </row>
    <row r="3678" spans="4:5">
      <c r="D3678">
        <v>3666</v>
      </c>
      <c r="E3678">
        <v>32</v>
      </c>
    </row>
    <row r="3679" spans="4:5">
      <c r="D3679">
        <v>3667</v>
      </c>
      <c r="E3679">
        <v>16</v>
      </c>
    </row>
    <row r="3680" spans="4:5">
      <c r="D3680">
        <v>3668</v>
      </c>
      <c r="E3680">
        <v>57</v>
      </c>
    </row>
    <row r="3681" spans="4:5">
      <c r="D3681">
        <v>3669</v>
      </c>
      <c r="E3681">
        <v>41</v>
      </c>
    </row>
    <row r="3682" spans="4:5">
      <c r="D3682">
        <v>3670</v>
      </c>
      <c r="E3682">
        <v>66</v>
      </c>
    </row>
    <row r="3683" spans="4:5">
      <c r="D3683">
        <v>3671</v>
      </c>
      <c r="E3683">
        <v>16</v>
      </c>
    </row>
    <row r="3684" spans="4:5">
      <c r="D3684">
        <v>3672</v>
      </c>
      <c r="E3684">
        <v>37</v>
      </c>
    </row>
    <row r="3685" spans="4:5">
      <c r="D3685">
        <v>3673</v>
      </c>
      <c r="E3685">
        <v>72</v>
      </c>
    </row>
    <row r="3686" spans="4:5">
      <c r="D3686">
        <v>3674</v>
      </c>
      <c r="E3686">
        <v>53</v>
      </c>
    </row>
    <row r="3687" spans="4:5">
      <c r="D3687">
        <v>3675</v>
      </c>
      <c r="E3687">
        <v>32</v>
      </c>
    </row>
    <row r="3688" spans="4:5">
      <c r="D3688">
        <v>3676</v>
      </c>
      <c r="E3688">
        <v>48</v>
      </c>
    </row>
    <row r="3689" spans="4:5">
      <c r="D3689">
        <v>3677</v>
      </c>
      <c r="E3689">
        <v>69</v>
      </c>
    </row>
    <row r="3690" spans="4:5">
      <c r="D3690">
        <v>3678</v>
      </c>
      <c r="E3690">
        <v>8</v>
      </c>
    </row>
    <row r="3691" spans="4:5">
      <c r="D3691">
        <v>3679</v>
      </c>
      <c r="E3691">
        <v>11</v>
      </c>
    </row>
    <row r="3692" spans="4:5">
      <c r="D3692">
        <v>3680</v>
      </c>
      <c r="E3692">
        <v>80</v>
      </c>
    </row>
    <row r="3693" spans="4:5">
      <c r="D3693">
        <v>3681</v>
      </c>
      <c r="E3693">
        <v>35</v>
      </c>
    </row>
    <row r="3694" spans="4:5">
      <c r="D3694">
        <v>3682</v>
      </c>
      <c r="E3694">
        <v>90</v>
      </c>
    </row>
    <row r="3695" spans="4:5">
      <c r="D3695">
        <v>3683</v>
      </c>
      <c r="E3695">
        <v>5</v>
      </c>
    </row>
    <row r="3696" spans="4:5">
      <c r="D3696">
        <v>3684</v>
      </c>
      <c r="E3696">
        <v>38</v>
      </c>
    </row>
    <row r="3697" spans="4:5">
      <c r="D3697">
        <v>3685</v>
      </c>
      <c r="E3697">
        <v>4</v>
      </c>
    </row>
    <row r="3698" spans="4:5">
      <c r="D3698">
        <v>3686</v>
      </c>
      <c r="E3698">
        <v>45</v>
      </c>
    </row>
    <row r="3699" spans="4:5">
      <c r="D3699">
        <v>3687</v>
      </c>
      <c r="E3699">
        <v>0</v>
      </c>
    </row>
    <row r="3700" spans="4:5">
      <c r="D3700">
        <v>3688</v>
      </c>
      <c r="E3700">
        <v>31</v>
      </c>
    </row>
    <row r="3701" spans="4:5">
      <c r="D3701">
        <v>3689</v>
      </c>
      <c r="E3701">
        <v>87</v>
      </c>
    </row>
    <row r="3702" spans="4:5">
      <c r="D3702">
        <v>3690</v>
      </c>
      <c r="E3702">
        <v>26</v>
      </c>
    </row>
    <row r="3703" spans="4:5">
      <c r="D3703">
        <v>3691</v>
      </c>
      <c r="E3703">
        <v>57</v>
      </c>
    </row>
    <row r="3704" spans="4:5">
      <c r="D3704">
        <v>3692</v>
      </c>
      <c r="E3704">
        <v>55</v>
      </c>
    </row>
    <row r="3705" spans="4:5">
      <c r="D3705">
        <v>3693</v>
      </c>
      <c r="E3705">
        <v>73</v>
      </c>
    </row>
    <row r="3706" spans="4:5">
      <c r="D3706">
        <v>3694</v>
      </c>
      <c r="E3706">
        <v>53</v>
      </c>
    </row>
    <row r="3707" spans="4:5">
      <c r="D3707">
        <v>3695</v>
      </c>
      <c r="E3707">
        <v>35</v>
      </c>
    </row>
    <row r="3708" spans="4:5">
      <c r="D3708">
        <v>3696</v>
      </c>
      <c r="E3708">
        <v>30</v>
      </c>
    </row>
    <row r="3709" spans="4:5">
      <c r="D3709">
        <v>3697</v>
      </c>
      <c r="E3709">
        <v>63</v>
      </c>
    </row>
    <row r="3710" spans="4:5">
      <c r="D3710">
        <v>3698</v>
      </c>
      <c r="E3710">
        <v>10</v>
      </c>
    </row>
    <row r="3711" spans="4:5">
      <c r="D3711">
        <v>3699</v>
      </c>
      <c r="E3711">
        <v>52</v>
      </c>
    </row>
    <row r="3712" spans="4:5">
      <c r="D3712">
        <v>3700</v>
      </c>
      <c r="E3712">
        <v>81</v>
      </c>
    </row>
    <row r="3713" spans="4:5">
      <c r="D3713">
        <v>3701</v>
      </c>
      <c r="E3713">
        <v>14</v>
      </c>
    </row>
    <row r="3714" spans="4:5">
      <c r="D3714">
        <v>3702</v>
      </c>
      <c r="E3714">
        <v>2</v>
      </c>
    </row>
    <row r="3715" spans="4:5">
      <c r="D3715">
        <v>3703</v>
      </c>
      <c r="E3715">
        <v>24</v>
      </c>
    </row>
    <row r="3716" spans="4:5">
      <c r="D3716">
        <v>3704</v>
      </c>
      <c r="E3716">
        <v>25</v>
      </c>
    </row>
    <row r="3717" spans="4:5">
      <c r="D3717">
        <v>3705</v>
      </c>
      <c r="E3717">
        <v>28</v>
      </c>
    </row>
    <row r="3718" spans="4:5">
      <c r="D3718">
        <v>3706</v>
      </c>
      <c r="E3718">
        <v>42</v>
      </c>
    </row>
    <row r="3719" spans="4:5">
      <c r="D3719">
        <v>3707</v>
      </c>
      <c r="E3719">
        <v>12</v>
      </c>
    </row>
    <row r="3720" spans="4:5">
      <c r="D3720">
        <v>3708</v>
      </c>
      <c r="E3720">
        <v>3</v>
      </c>
    </row>
    <row r="3721" spans="4:5">
      <c r="D3721">
        <v>3709</v>
      </c>
      <c r="E3721">
        <v>51</v>
      </c>
    </row>
    <row r="3722" spans="4:5">
      <c r="D3722">
        <v>3710</v>
      </c>
      <c r="E3722">
        <v>26</v>
      </c>
    </row>
    <row r="3723" spans="4:5">
      <c r="D3723">
        <v>3711</v>
      </c>
      <c r="E3723">
        <v>11</v>
      </c>
    </row>
    <row r="3724" spans="4:5">
      <c r="D3724">
        <v>3712</v>
      </c>
      <c r="E3724">
        <v>28</v>
      </c>
    </row>
    <row r="3725" spans="4:5">
      <c r="D3725">
        <v>3713</v>
      </c>
      <c r="E3725">
        <v>10</v>
      </c>
    </row>
    <row r="3726" spans="4:5">
      <c r="D3726">
        <v>3714</v>
      </c>
      <c r="E3726">
        <v>13</v>
      </c>
    </row>
    <row r="3727" spans="4:5">
      <c r="D3727">
        <v>3715</v>
      </c>
      <c r="E3727">
        <v>29</v>
      </c>
    </row>
    <row r="3728" spans="4:5">
      <c r="D3728">
        <v>3716</v>
      </c>
      <c r="E3728">
        <v>71</v>
      </c>
    </row>
    <row r="3729" spans="4:5">
      <c r="D3729">
        <v>3717</v>
      </c>
      <c r="E3729">
        <v>26</v>
      </c>
    </row>
    <row r="3730" spans="4:5">
      <c r="D3730">
        <v>3718</v>
      </c>
      <c r="E3730">
        <v>21</v>
      </c>
    </row>
    <row r="3731" spans="4:5">
      <c r="D3731">
        <v>3719</v>
      </c>
      <c r="E3731">
        <v>40</v>
      </c>
    </row>
    <row r="3732" spans="4:5">
      <c r="D3732">
        <v>3720</v>
      </c>
      <c r="E3732">
        <v>9</v>
      </c>
    </row>
    <row r="3733" spans="4:5">
      <c r="D3733">
        <v>3721</v>
      </c>
      <c r="E3733">
        <v>73</v>
      </c>
    </row>
    <row r="3734" spans="4:5">
      <c r="D3734">
        <v>3722</v>
      </c>
      <c r="E3734">
        <v>80</v>
      </c>
    </row>
    <row r="3735" spans="4:5">
      <c r="D3735">
        <v>3723</v>
      </c>
      <c r="E3735">
        <v>46</v>
      </c>
    </row>
    <row r="3736" spans="4:5">
      <c r="D3736">
        <v>3724</v>
      </c>
      <c r="E3736">
        <v>19</v>
      </c>
    </row>
    <row r="3737" spans="4:5">
      <c r="D3737">
        <v>3725</v>
      </c>
      <c r="E3737">
        <v>46</v>
      </c>
    </row>
    <row r="3738" spans="4:5">
      <c r="D3738">
        <v>3726</v>
      </c>
      <c r="E3738">
        <v>7</v>
      </c>
    </row>
    <row r="3739" spans="4:5">
      <c r="D3739">
        <v>3727</v>
      </c>
      <c r="E3739">
        <v>8</v>
      </c>
    </row>
    <row r="3740" spans="4:5">
      <c r="D3740">
        <v>3728</v>
      </c>
      <c r="E3740">
        <v>90</v>
      </c>
    </row>
    <row r="3741" spans="4:5">
      <c r="D3741">
        <v>3729</v>
      </c>
      <c r="E3741">
        <v>39</v>
      </c>
    </row>
    <row r="3742" spans="4:5">
      <c r="D3742">
        <v>3730</v>
      </c>
      <c r="E3742">
        <v>48</v>
      </c>
    </row>
    <row r="3743" spans="4:5">
      <c r="D3743">
        <v>3731</v>
      </c>
      <c r="E3743">
        <v>55</v>
      </c>
    </row>
    <row r="3744" spans="4:5">
      <c r="D3744">
        <v>3732</v>
      </c>
      <c r="E3744">
        <v>87</v>
      </c>
    </row>
    <row r="3745" spans="4:5">
      <c r="D3745">
        <v>3733</v>
      </c>
      <c r="E3745">
        <v>16</v>
      </c>
    </row>
    <row r="3746" spans="4:5">
      <c r="D3746">
        <v>3734</v>
      </c>
      <c r="E3746">
        <v>79</v>
      </c>
    </row>
    <row r="3747" spans="4:5">
      <c r="D3747">
        <v>3735</v>
      </c>
      <c r="E3747">
        <v>65</v>
      </c>
    </row>
    <row r="3748" spans="4:5">
      <c r="D3748">
        <v>3736</v>
      </c>
      <c r="E3748">
        <v>35</v>
      </c>
    </row>
    <row r="3749" spans="4:5">
      <c r="D3749">
        <v>3737</v>
      </c>
      <c r="E3749">
        <v>46</v>
      </c>
    </row>
    <row r="3750" spans="4:5">
      <c r="D3750">
        <v>3738</v>
      </c>
      <c r="E3750">
        <v>47</v>
      </c>
    </row>
    <row r="3751" spans="4:5">
      <c r="D3751">
        <v>3739</v>
      </c>
      <c r="E3751">
        <v>2</v>
      </c>
    </row>
    <row r="3752" spans="4:5">
      <c r="D3752">
        <v>3740</v>
      </c>
      <c r="E3752">
        <v>80</v>
      </c>
    </row>
    <row r="3753" spans="4:5">
      <c r="D3753">
        <v>3741</v>
      </c>
      <c r="E3753">
        <v>37</v>
      </c>
    </row>
    <row r="3754" spans="4:5">
      <c r="D3754">
        <v>3742</v>
      </c>
      <c r="E3754">
        <v>50</v>
      </c>
    </row>
    <row r="3755" spans="4:5">
      <c r="D3755">
        <v>3743</v>
      </c>
      <c r="E3755">
        <v>81</v>
      </c>
    </row>
    <row r="3756" spans="4:5">
      <c r="D3756">
        <v>3744</v>
      </c>
      <c r="E3756">
        <v>74</v>
      </c>
    </row>
    <row r="3757" spans="4:5">
      <c r="D3757">
        <v>3745</v>
      </c>
      <c r="E3757">
        <v>12</v>
      </c>
    </row>
    <row r="3758" spans="4:5">
      <c r="D3758">
        <v>3746</v>
      </c>
      <c r="E3758">
        <v>59</v>
      </c>
    </row>
    <row r="3759" spans="4:5">
      <c r="D3759">
        <v>3747</v>
      </c>
      <c r="E3759">
        <v>83</v>
      </c>
    </row>
    <row r="3760" spans="4:5">
      <c r="D3760">
        <v>3748</v>
      </c>
      <c r="E3760">
        <v>41</v>
      </c>
    </row>
    <row r="3761" spans="4:5">
      <c r="D3761">
        <v>3749</v>
      </c>
      <c r="E3761">
        <v>39</v>
      </c>
    </row>
    <row r="3762" spans="4:5">
      <c r="D3762">
        <v>3750</v>
      </c>
      <c r="E3762">
        <v>58</v>
      </c>
    </row>
    <row r="3763" spans="4:5">
      <c r="D3763">
        <v>3751</v>
      </c>
      <c r="E3763">
        <v>59</v>
      </c>
    </row>
    <row r="3764" spans="4:5">
      <c r="D3764">
        <v>3752</v>
      </c>
      <c r="E3764">
        <v>56</v>
      </c>
    </row>
    <row r="3765" spans="4:5">
      <c r="D3765">
        <v>3753</v>
      </c>
      <c r="E3765">
        <v>45</v>
      </c>
    </row>
    <row r="3766" spans="4:5">
      <c r="D3766">
        <v>3754</v>
      </c>
      <c r="E3766">
        <v>71</v>
      </c>
    </row>
    <row r="3767" spans="4:5">
      <c r="D3767">
        <v>3755</v>
      </c>
      <c r="E3767">
        <v>57</v>
      </c>
    </row>
    <row r="3768" spans="4:5">
      <c r="D3768">
        <v>3756</v>
      </c>
      <c r="E3768">
        <v>51</v>
      </c>
    </row>
    <row r="3769" spans="4:5">
      <c r="D3769">
        <v>3757</v>
      </c>
      <c r="E3769">
        <v>65</v>
      </c>
    </row>
    <row r="3770" spans="4:5">
      <c r="D3770">
        <v>3758</v>
      </c>
      <c r="E3770">
        <v>56</v>
      </c>
    </row>
    <row r="3771" spans="4:5">
      <c r="D3771">
        <v>3759</v>
      </c>
      <c r="E3771">
        <v>13</v>
      </c>
    </row>
    <row r="3772" spans="4:5">
      <c r="D3772">
        <v>3760</v>
      </c>
      <c r="E3772">
        <v>72</v>
      </c>
    </row>
    <row r="3773" spans="4:5">
      <c r="D3773">
        <v>3761</v>
      </c>
      <c r="E3773">
        <v>30</v>
      </c>
    </row>
    <row r="3774" spans="4:5">
      <c r="D3774">
        <v>3762</v>
      </c>
      <c r="E3774">
        <v>82</v>
      </c>
    </row>
    <row r="3775" spans="4:5">
      <c r="D3775">
        <v>3763</v>
      </c>
      <c r="E3775">
        <v>14</v>
      </c>
    </row>
    <row r="3776" spans="4:5">
      <c r="D3776">
        <v>3764</v>
      </c>
      <c r="E3776">
        <v>62</v>
      </c>
    </row>
    <row r="3777" spans="4:5">
      <c r="D3777">
        <v>3765</v>
      </c>
      <c r="E3777">
        <v>5</v>
      </c>
    </row>
    <row r="3778" spans="4:5">
      <c r="D3778">
        <v>3766</v>
      </c>
      <c r="E3778">
        <v>33</v>
      </c>
    </row>
    <row r="3779" spans="4:5">
      <c r="D3779">
        <v>3767</v>
      </c>
      <c r="E3779">
        <v>58</v>
      </c>
    </row>
    <row r="3780" spans="4:5">
      <c r="D3780">
        <v>3768</v>
      </c>
      <c r="E3780">
        <v>61</v>
      </c>
    </row>
    <row r="3781" spans="4:5">
      <c r="D3781">
        <v>3769</v>
      </c>
      <c r="E3781">
        <v>19</v>
      </c>
    </row>
    <row r="3782" spans="4:5">
      <c r="D3782">
        <v>3770</v>
      </c>
      <c r="E3782">
        <v>48</v>
      </c>
    </row>
    <row r="3783" spans="4:5">
      <c r="D3783">
        <v>3771</v>
      </c>
      <c r="E3783">
        <v>20</v>
      </c>
    </row>
    <row r="3784" spans="4:5">
      <c r="D3784">
        <v>3772</v>
      </c>
      <c r="E3784">
        <v>68</v>
      </c>
    </row>
    <row r="3785" spans="4:5">
      <c r="D3785">
        <v>3773</v>
      </c>
      <c r="E3785">
        <v>4</v>
      </c>
    </row>
    <row r="3786" spans="4:5">
      <c r="D3786">
        <v>3774</v>
      </c>
      <c r="E3786">
        <v>41</v>
      </c>
    </row>
    <row r="3787" spans="4:5">
      <c r="D3787">
        <v>3775</v>
      </c>
      <c r="E3787">
        <v>13</v>
      </c>
    </row>
    <row r="3788" spans="4:5">
      <c r="D3788">
        <v>3776</v>
      </c>
      <c r="E3788">
        <v>11</v>
      </c>
    </row>
    <row r="3789" spans="4:5">
      <c r="D3789">
        <v>3777</v>
      </c>
      <c r="E3789">
        <v>86</v>
      </c>
    </row>
    <row r="3790" spans="4:5">
      <c r="D3790">
        <v>3778</v>
      </c>
      <c r="E3790">
        <v>23</v>
      </c>
    </row>
    <row r="3791" spans="4:5">
      <c r="D3791">
        <v>3779</v>
      </c>
      <c r="E3791">
        <v>20</v>
      </c>
    </row>
    <row r="3792" spans="4:5">
      <c r="D3792">
        <v>3780</v>
      </c>
      <c r="E3792">
        <v>26</v>
      </c>
    </row>
    <row r="3793" spans="4:5">
      <c r="D3793">
        <v>3781</v>
      </c>
      <c r="E3793">
        <v>49</v>
      </c>
    </row>
    <row r="3794" spans="4:5">
      <c r="D3794">
        <v>3782</v>
      </c>
      <c r="E3794">
        <v>59</v>
      </c>
    </row>
    <row r="3795" spans="4:5">
      <c r="D3795">
        <v>3783</v>
      </c>
      <c r="E3795">
        <v>78</v>
      </c>
    </row>
    <row r="3796" spans="4:5">
      <c r="D3796">
        <v>3784</v>
      </c>
      <c r="E3796">
        <v>5</v>
      </c>
    </row>
    <row r="3797" spans="4:5">
      <c r="D3797">
        <v>3785</v>
      </c>
      <c r="E3797">
        <v>27</v>
      </c>
    </row>
    <row r="3798" spans="4:5">
      <c r="D3798">
        <v>3786</v>
      </c>
      <c r="E3798">
        <v>85</v>
      </c>
    </row>
    <row r="3799" spans="4:5">
      <c r="D3799">
        <v>3787</v>
      </c>
      <c r="E3799">
        <v>21</v>
      </c>
    </row>
    <row r="3800" spans="4:5">
      <c r="D3800">
        <v>3788</v>
      </c>
      <c r="E3800">
        <v>44</v>
      </c>
    </row>
    <row r="3801" spans="4:5">
      <c r="D3801">
        <v>3789</v>
      </c>
      <c r="E3801">
        <v>52</v>
      </c>
    </row>
    <row r="3802" spans="4:5">
      <c r="D3802">
        <v>3790</v>
      </c>
      <c r="E3802">
        <v>13</v>
      </c>
    </row>
    <row r="3803" spans="4:5">
      <c r="D3803">
        <v>3791</v>
      </c>
      <c r="E3803">
        <v>45</v>
      </c>
    </row>
    <row r="3804" spans="4:5">
      <c r="D3804">
        <v>3792</v>
      </c>
      <c r="E3804">
        <v>86</v>
      </c>
    </row>
    <row r="3805" spans="4:5">
      <c r="D3805">
        <v>3793</v>
      </c>
      <c r="E3805">
        <v>90</v>
      </c>
    </row>
    <row r="3806" spans="4:5">
      <c r="D3806">
        <v>3794</v>
      </c>
      <c r="E3806">
        <v>34</v>
      </c>
    </row>
    <row r="3807" spans="4:5">
      <c r="D3807">
        <v>3795</v>
      </c>
      <c r="E3807">
        <v>1</v>
      </c>
    </row>
    <row r="3808" spans="4:5">
      <c r="D3808">
        <v>3796</v>
      </c>
      <c r="E3808">
        <v>58</v>
      </c>
    </row>
    <row r="3809" spans="4:5">
      <c r="D3809">
        <v>3797</v>
      </c>
      <c r="E3809">
        <v>26</v>
      </c>
    </row>
    <row r="3810" spans="4:5">
      <c r="D3810">
        <v>3798</v>
      </c>
      <c r="E3810">
        <v>28</v>
      </c>
    </row>
    <row r="3811" spans="4:5">
      <c r="D3811">
        <v>3799</v>
      </c>
      <c r="E3811">
        <v>75</v>
      </c>
    </row>
    <row r="3812" spans="4:5">
      <c r="D3812">
        <v>3800</v>
      </c>
      <c r="E3812">
        <v>12</v>
      </c>
    </row>
    <row r="3813" spans="4:5">
      <c r="D3813">
        <v>3801</v>
      </c>
      <c r="E3813">
        <v>41</v>
      </c>
    </row>
    <row r="3814" spans="4:5">
      <c r="D3814">
        <v>3802</v>
      </c>
      <c r="E3814">
        <v>9</v>
      </c>
    </row>
    <row r="3815" spans="4:5">
      <c r="D3815">
        <v>3803</v>
      </c>
      <c r="E3815">
        <v>21</v>
      </c>
    </row>
    <row r="3816" spans="4:5">
      <c r="D3816">
        <v>3804</v>
      </c>
      <c r="E3816">
        <v>56</v>
      </c>
    </row>
    <row r="3817" spans="4:5">
      <c r="D3817">
        <v>3805</v>
      </c>
      <c r="E3817">
        <v>60</v>
      </c>
    </row>
    <row r="3818" spans="4:5">
      <c r="D3818">
        <v>3806</v>
      </c>
      <c r="E3818">
        <v>48</v>
      </c>
    </row>
    <row r="3819" spans="4:5">
      <c r="D3819">
        <v>3807</v>
      </c>
      <c r="E3819">
        <v>36</v>
      </c>
    </row>
    <row r="3820" spans="4:5">
      <c r="D3820">
        <v>3808</v>
      </c>
      <c r="E3820">
        <v>16</v>
      </c>
    </row>
    <row r="3821" spans="4:5">
      <c r="D3821">
        <v>3809</v>
      </c>
      <c r="E3821">
        <v>21</v>
      </c>
    </row>
    <row r="3822" spans="4:5">
      <c r="D3822">
        <v>3810</v>
      </c>
      <c r="E3822">
        <v>17</v>
      </c>
    </row>
    <row r="3823" spans="4:5">
      <c r="D3823">
        <v>3811</v>
      </c>
      <c r="E3823">
        <v>17</v>
      </c>
    </row>
    <row r="3824" spans="4:5">
      <c r="D3824">
        <v>3812</v>
      </c>
      <c r="E3824">
        <v>54</v>
      </c>
    </row>
    <row r="3825" spans="4:5">
      <c r="D3825">
        <v>3813</v>
      </c>
      <c r="E3825">
        <v>23</v>
      </c>
    </row>
    <row r="3826" spans="4:5">
      <c r="D3826">
        <v>3814</v>
      </c>
      <c r="E3826">
        <v>38</v>
      </c>
    </row>
    <row r="3827" spans="4:5">
      <c r="D3827">
        <v>3815</v>
      </c>
      <c r="E3827">
        <v>54</v>
      </c>
    </row>
    <row r="3828" spans="4:5">
      <c r="D3828">
        <v>3816</v>
      </c>
      <c r="E3828">
        <v>60</v>
      </c>
    </row>
    <row r="3829" spans="4:5">
      <c r="D3829">
        <v>3817</v>
      </c>
      <c r="E3829">
        <v>71</v>
      </c>
    </row>
    <row r="3830" spans="4:5">
      <c r="D3830">
        <v>3818</v>
      </c>
      <c r="E3830">
        <v>87</v>
      </c>
    </row>
    <row r="3831" spans="4:5">
      <c r="D3831">
        <v>3819</v>
      </c>
      <c r="E3831">
        <v>75</v>
      </c>
    </row>
    <row r="3832" spans="4:5">
      <c r="D3832">
        <v>3820</v>
      </c>
      <c r="E3832">
        <v>29</v>
      </c>
    </row>
    <row r="3833" spans="4:5">
      <c r="D3833">
        <v>3821</v>
      </c>
      <c r="E3833">
        <v>59</v>
      </c>
    </row>
    <row r="3834" spans="4:5">
      <c r="D3834">
        <v>3822</v>
      </c>
      <c r="E3834">
        <v>15</v>
      </c>
    </row>
    <row r="3835" spans="4:5">
      <c r="D3835">
        <v>3823</v>
      </c>
      <c r="E3835">
        <v>1</v>
      </c>
    </row>
    <row r="3836" spans="4:5">
      <c r="D3836">
        <v>3824</v>
      </c>
      <c r="E3836">
        <v>27</v>
      </c>
    </row>
    <row r="3837" spans="4:5">
      <c r="D3837">
        <v>3825</v>
      </c>
      <c r="E3837">
        <v>20</v>
      </c>
    </row>
    <row r="3838" spans="4:5">
      <c r="D3838">
        <v>3826</v>
      </c>
      <c r="E3838">
        <v>22</v>
      </c>
    </row>
    <row r="3839" spans="4:5">
      <c r="D3839">
        <v>3827</v>
      </c>
      <c r="E3839">
        <v>61</v>
      </c>
    </row>
    <row r="3840" spans="4:5">
      <c r="D3840">
        <v>3828</v>
      </c>
      <c r="E3840">
        <v>71</v>
      </c>
    </row>
    <row r="3841" spans="4:5">
      <c r="D3841">
        <v>3829</v>
      </c>
      <c r="E3841">
        <v>0</v>
      </c>
    </row>
    <row r="3842" spans="4:5">
      <c r="D3842">
        <v>3830</v>
      </c>
      <c r="E3842">
        <v>56</v>
      </c>
    </row>
    <row r="3843" spans="4:5">
      <c r="D3843">
        <v>3831</v>
      </c>
      <c r="E3843">
        <v>31</v>
      </c>
    </row>
    <row r="3844" spans="4:5">
      <c r="D3844">
        <v>3832</v>
      </c>
      <c r="E3844">
        <v>38</v>
      </c>
    </row>
    <row r="3845" spans="4:5">
      <c r="D3845">
        <v>3833</v>
      </c>
      <c r="E3845">
        <v>4</v>
      </c>
    </row>
    <row r="3846" spans="4:5">
      <c r="D3846">
        <v>3834</v>
      </c>
      <c r="E3846">
        <v>37</v>
      </c>
    </row>
    <row r="3847" spans="4:5">
      <c r="D3847">
        <v>3835</v>
      </c>
      <c r="E3847">
        <v>89</v>
      </c>
    </row>
    <row r="3848" spans="4:5">
      <c r="D3848">
        <v>3836</v>
      </c>
      <c r="E3848">
        <v>53</v>
      </c>
    </row>
    <row r="3849" spans="4:5">
      <c r="D3849">
        <v>3837</v>
      </c>
      <c r="E3849">
        <v>61</v>
      </c>
    </row>
    <row r="3850" spans="4:5">
      <c r="D3850">
        <v>3838</v>
      </c>
      <c r="E3850">
        <v>33</v>
      </c>
    </row>
    <row r="3851" spans="4:5">
      <c r="D3851">
        <v>3839</v>
      </c>
      <c r="E3851">
        <v>2</v>
      </c>
    </row>
    <row r="3852" spans="4:5">
      <c r="D3852">
        <v>3840</v>
      </c>
      <c r="E3852">
        <v>27</v>
      </c>
    </row>
    <row r="3853" spans="4:5">
      <c r="D3853">
        <v>3841</v>
      </c>
      <c r="E3853">
        <v>46</v>
      </c>
    </row>
    <row r="3854" spans="4:5">
      <c r="D3854">
        <v>3842</v>
      </c>
      <c r="E3854">
        <v>76</v>
      </c>
    </row>
    <row r="3855" spans="4:5">
      <c r="D3855">
        <v>3843</v>
      </c>
      <c r="E3855">
        <v>5</v>
      </c>
    </row>
    <row r="3856" spans="4:5">
      <c r="D3856">
        <v>3844</v>
      </c>
      <c r="E3856">
        <v>47</v>
      </c>
    </row>
    <row r="3857" spans="4:5">
      <c r="D3857">
        <v>3845</v>
      </c>
      <c r="E3857">
        <v>42</v>
      </c>
    </row>
    <row r="3858" spans="4:5">
      <c r="D3858">
        <v>3846</v>
      </c>
      <c r="E3858">
        <v>59</v>
      </c>
    </row>
    <row r="3859" spans="4:5">
      <c r="D3859">
        <v>3847</v>
      </c>
      <c r="E3859">
        <v>30</v>
      </c>
    </row>
    <row r="3860" spans="4:5">
      <c r="D3860">
        <v>3848</v>
      </c>
      <c r="E3860">
        <v>19</v>
      </c>
    </row>
    <row r="3861" spans="4:5">
      <c r="D3861">
        <v>3849</v>
      </c>
      <c r="E3861">
        <v>86</v>
      </c>
    </row>
    <row r="3862" spans="4:5">
      <c r="D3862">
        <v>3850</v>
      </c>
      <c r="E3862">
        <v>53</v>
      </c>
    </row>
    <row r="3863" spans="4:5">
      <c r="D3863">
        <v>3851</v>
      </c>
      <c r="E3863">
        <v>54</v>
      </c>
    </row>
    <row r="3864" spans="4:5">
      <c r="D3864">
        <v>3852</v>
      </c>
      <c r="E3864">
        <v>78</v>
      </c>
    </row>
    <row r="3865" spans="4:5">
      <c r="D3865">
        <v>3853</v>
      </c>
      <c r="E3865">
        <v>26</v>
      </c>
    </row>
    <row r="3866" spans="4:5">
      <c r="D3866">
        <v>3854</v>
      </c>
      <c r="E3866">
        <v>66</v>
      </c>
    </row>
    <row r="3867" spans="4:5">
      <c r="D3867">
        <v>3855</v>
      </c>
      <c r="E3867">
        <v>40</v>
      </c>
    </row>
    <row r="3868" spans="4:5">
      <c r="D3868">
        <v>3856</v>
      </c>
      <c r="E3868">
        <v>15</v>
      </c>
    </row>
    <row r="3869" spans="4:5">
      <c r="D3869">
        <v>3857</v>
      </c>
      <c r="E3869">
        <v>20</v>
      </c>
    </row>
    <row r="3870" spans="4:5">
      <c r="D3870">
        <v>3858</v>
      </c>
      <c r="E3870">
        <v>54</v>
      </c>
    </row>
    <row r="3871" spans="4:5">
      <c r="D3871">
        <v>3859</v>
      </c>
      <c r="E3871">
        <v>27</v>
      </c>
    </row>
    <row r="3872" spans="4:5">
      <c r="D3872">
        <v>3860</v>
      </c>
      <c r="E3872">
        <v>69</v>
      </c>
    </row>
    <row r="3873" spans="4:5">
      <c r="D3873">
        <v>3861</v>
      </c>
      <c r="E3873">
        <v>88</v>
      </c>
    </row>
    <row r="3874" spans="4:5">
      <c r="D3874">
        <v>3862</v>
      </c>
      <c r="E3874">
        <v>79</v>
      </c>
    </row>
    <row r="3875" spans="4:5">
      <c r="D3875">
        <v>3863</v>
      </c>
      <c r="E3875">
        <v>26</v>
      </c>
    </row>
    <row r="3876" spans="4:5">
      <c r="D3876">
        <v>3864</v>
      </c>
      <c r="E3876">
        <v>25</v>
      </c>
    </row>
    <row r="3877" spans="4:5">
      <c r="D3877">
        <v>3865</v>
      </c>
      <c r="E3877">
        <v>5</v>
      </c>
    </row>
    <row r="3878" spans="4:5">
      <c r="D3878">
        <v>3866</v>
      </c>
      <c r="E3878">
        <v>46</v>
      </c>
    </row>
    <row r="3879" spans="4:5">
      <c r="D3879">
        <v>3867</v>
      </c>
      <c r="E3879">
        <v>65</v>
      </c>
    </row>
    <row r="3880" spans="4:5">
      <c r="D3880">
        <v>3868</v>
      </c>
      <c r="E3880">
        <v>41</v>
      </c>
    </row>
    <row r="3881" spans="4:5">
      <c r="D3881">
        <v>3869</v>
      </c>
      <c r="E3881">
        <v>10</v>
      </c>
    </row>
    <row r="3882" spans="4:5">
      <c r="D3882">
        <v>3870</v>
      </c>
      <c r="E3882">
        <v>78</v>
      </c>
    </row>
    <row r="3883" spans="4:5">
      <c r="D3883">
        <v>3871</v>
      </c>
      <c r="E3883">
        <v>34</v>
      </c>
    </row>
    <row r="3884" spans="4:5">
      <c r="D3884">
        <v>3872</v>
      </c>
      <c r="E3884">
        <v>54</v>
      </c>
    </row>
    <row r="3885" spans="4:5">
      <c r="D3885">
        <v>3873</v>
      </c>
      <c r="E3885">
        <v>5</v>
      </c>
    </row>
    <row r="3886" spans="4:5">
      <c r="D3886">
        <v>3874</v>
      </c>
      <c r="E3886">
        <v>31</v>
      </c>
    </row>
    <row r="3887" spans="4:5">
      <c r="D3887">
        <v>3875</v>
      </c>
      <c r="E3887">
        <v>79</v>
      </c>
    </row>
    <row r="3888" spans="4:5">
      <c r="D3888">
        <v>3876</v>
      </c>
      <c r="E3888">
        <v>41</v>
      </c>
    </row>
    <row r="3889" spans="4:5">
      <c r="D3889">
        <v>3877</v>
      </c>
      <c r="E3889">
        <v>5</v>
      </c>
    </row>
    <row r="3890" spans="4:5">
      <c r="D3890">
        <v>3878</v>
      </c>
      <c r="E3890">
        <v>31</v>
      </c>
    </row>
    <row r="3891" spans="4:5">
      <c r="D3891">
        <v>3879</v>
      </c>
      <c r="E3891">
        <v>45</v>
      </c>
    </row>
    <row r="3892" spans="4:5">
      <c r="D3892">
        <v>3880</v>
      </c>
      <c r="E3892">
        <v>65</v>
      </c>
    </row>
    <row r="3893" spans="4:5">
      <c r="D3893">
        <v>3881</v>
      </c>
      <c r="E3893">
        <v>45</v>
      </c>
    </row>
    <row r="3894" spans="4:5">
      <c r="D3894">
        <v>3882</v>
      </c>
      <c r="E3894">
        <v>38</v>
      </c>
    </row>
    <row r="3895" spans="4:5">
      <c r="D3895">
        <v>3883</v>
      </c>
      <c r="E3895">
        <v>54</v>
      </c>
    </row>
    <row r="3896" spans="4:5">
      <c r="D3896">
        <v>3884</v>
      </c>
      <c r="E3896">
        <v>81</v>
      </c>
    </row>
    <row r="3897" spans="4:5">
      <c r="D3897">
        <v>3885</v>
      </c>
      <c r="E3897">
        <v>64</v>
      </c>
    </row>
    <row r="3898" spans="4:5">
      <c r="D3898">
        <v>3886</v>
      </c>
      <c r="E3898">
        <v>54</v>
      </c>
    </row>
    <row r="3899" spans="4:5">
      <c r="D3899">
        <v>3887</v>
      </c>
      <c r="E3899">
        <v>19</v>
      </c>
    </row>
    <row r="3900" spans="4:5">
      <c r="D3900">
        <v>3888</v>
      </c>
      <c r="E3900">
        <v>8</v>
      </c>
    </row>
    <row r="3901" spans="4:5">
      <c r="D3901">
        <v>3889</v>
      </c>
      <c r="E3901">
        <v>70</v>
      </c>
    </row>
    <row r="3902" spans="4:5">
      <c r="D3902">
        <v>3890</v>
      </c>
      <c r="E3902">
        <v>51</v>
      </c>
    </row>
    <row r="3903" spans="4:5">
      <c r="D3903">
        <v>3891</v>
      </c>
      <c r="E3903">
        <v>31</v>
      </c>
    </row>
    <row r="3904" spans="4:5">
      <c r="D3904">
        <v>3892</v>
      </c>
      <c r="E3904">
        <v>10</v>
      </c>
    </row>
    <row r="3905" spans="4:5">
      <c r="D3905">
        <v>3893</v>
      </c>
      <c r="E3905">
        <v>22</v>
      </c>
    </row>
    <row r="3906" spans="4:5">
      <c r="D3906">
        <v>3894</v>
      </c>
      <c r="E3906">
        <v>34</v>
      </c>
    </row>
    <row r="3907" spans="4:5">
      <c r="D3907">
        <v>3895</v>
      </c>
      <c r="E3907">
        <v>39</v>
      </c>
    </row>
    <row r="3908" spans="4:5">
      <c r="D3908">
        <v>3896</v>
      </c>
      <c r="E3908">
        <v>4</v>
      </c>
    </row>
    <row r="3909" spans="4:5">
      <c r="D3909">
        <v>3897</v>
      </c>
      <c r="E3909">
        <v>15</v>
      </c>
    </row>
    <row r="3910" spans="4:5">
      <c r="D3910">
        <v>3898</v>
      </c>
      <c r="E3910">
        <v>43</v>
      </c>
    </row>
    <row r="3911" spans="4:5">
      <c r="D3911">
        <v>3899</v>
      </c>
      <c r="E3911">
        <v>32</v>
      </c>
    </row>
    <row r="3912" spans="4:5">
      <c r="D3912">
        <v>3900</v>
      </c>
      <c r="E3912">
        <v>31</v>
      </c>
    </row>
    <row r="3913" spans="4:5">
      <c r="D3913">
        <v>3901</v>
      </c>
      <c r="E3913">
        <v>26</v>
      </c>
    </row>
    <row r="3914" spans="4:5">
      <c r="D3914">
        <v>3902</v>
      </c>
      <c r="E3914">
        <v>5</v>
      </c>
    </row>
    <row r="3915" spans="4:5">
      <c r="D3915">
        <v>3903</v>
      </c>
      <c r="E3915">
        <v>49</v>
      </c>
    </row>
    <row r="3916" spans="4:5">
      <c r="D3916">
        <v>3904</v>
      </c>
      <c r="E3916">
        <v>26</v>
      </c>
    </row>
    <row r="3917" spans="4:5">
      <c r="D3917">
        <v>3905</v>
      </c>
      <c r="E3917">
        <v>3</v>
      </c>
    </row>
    <row r="3918" spans="4:5">
      <c r="D3918">
        <v>3906</v>
      </c>
      <c r="E3918">
        <v>18</v>
      </c>
    </row>
    <row r="3919" spans="4:5">
      <c r="D3919">
        <v>3907</v>
      </c>
      <c r="E3919">
        <v>53</v>
      </c>
    </row>
    <row r="3920" spans="4:5">
      <c r="D3920">
        <v>3908</v>
      </c>
      <c r="E3920">
        <v>22</v>
      </c>
    </row>
    <row r="3921" spans="4:5">
      <c r="D3921">
        <v>3909</v>
      </c>
      <c r="E3921">
        <v>2</v>
      </c>
    </row>
    <row r="3922" spans="4:5">
      <c r="D3922">
        <v>3910</v>
      </c>
      <c r="E3922">
        <v>0</v>
      </c>
    </row>
    <row r="3923" spans="4:5">
      <c r="D3923">
        <v>3911</v>
      </c>
      <c r="E3923">
        <v>69</v>
      </c>
    </row>
    <row r="3924" spans="4:5">
      <c r="D3924">
        <v>3912</v>
      </c>
      <c r="E3924">
        <v>20</v>
      </c>
    </row>
    <row r="3925" spans="4:5">
      <c r="D3925">
        <v>3913</v>
      </c>
      <c r="E3925">
        <v>50</v>
      </c>
    </row>
    <row r="3926" spans="4:5">
      <c r="D3926">
        <v>3914</v>
      </c>
      <c r="E3926">
        <v>4</v>
      </c>
    </row>
    <row r="3927" spans="4:5">
      <c r="D3927">
        <v>3915</v>
      </c>
      <c r="E3927">
        <v>28</v>
      </c>
    </row>
    <row r="3928" spans="4:5">
      <c r="D3928">
        <v>3916</v>
      </c>
      <c r="E3928">
        <v>15</v>
      </c>
    </row>
    <row r="3929" spans="4:5">
      <c r="D3929">
        <v>3917</v>
      </c>
      <c r="E3929">
        <v>61</v>
      </c>
    </row>
    <row r="3930" spans="4:5">
      <c r="D3930">
        <v>3918</v>
      </c>
      <c r="E3930">
        <v>2</v>
      </c>
    </row>
    <row r="3931" spans="4:5">
      <c r="D3931">
        <v>3919</v>
      </c>
      <c r="E3931">
        <v>42</v>
      </c>
    </row>
    <row r="3932" spans="4:5">
      <c r="D3932">
        <v>3920</v>
      </c>
      <c r="E3932">
        <v>45</v>
      </c>
    </row>
    <row r="3933" spans="4:5">
      <c r="D3933">
        <v>3921</v>
      </c>
      <c r="E3933">
        <v>30</v>
      </c>
    </row>
    <row r="3934" spans="4:5">
      <c r="D3934">
        <v>3922</v>
      </c>
      <c r="E3934">
        <v>4</v>
      </c>
    </row>
    <row r="3935" spans="4:5">
      <c r="D3935">
        <v>3923</v>
      </c>
      <c r="E3935">
        <v>61</v>
      </c>
    </row>
    <row r="3936" spans="4:5">
      <c r="D3936">
        <v>3924</v>
      </c>
      <c r="E3936">
        <v>13</v>
      </c>
    </row>
    <row r="3937" spans="4:5">
      <c r="D3937">
        <v>3925</v>
      </c>
      <c r="E3937">
        <v>64</v>
      </c>
    </row>
    <row r="3938" spans="4:5">
      <c r="D3938">
        <v>3926</v>
      </c>
      <c r="E3938">
        <v>27</v>
      </c>
    </row>
    <row r="3939" spans="4:5">
      <c r="D3939">
        <v>3927</v>
      </c>
      <c r="E3939">
        <v>9</v>
      </c>
    </row>
    <row r="3940" spans="4:5">
      <c r="D3940">
        <v>3928</v>
      </c>
      <c r="E3940">
        <v>80</v>
      </c>
    </row>
    <row r="3941" spans="4:5">
      <c r="D3941">
        <v>3929</v>
      </c>
      <c r="E3941">
        <v>34</v>
      </c>
    </row>
    <row r="3942" spans="4:5">
      <c r="D3942">
        <v>3930</v>
      </c>
      <c r="E3942">
        <v>63</v>
      </c>
    </row>
    <row r="3943" spans="4:5">
      <c r="D3943">
        <v>3931</v>
      </c>
      <c r="E3943">
        <v>5</v>
      </c>
    </row>
    <row r="3944" spans="4:5">
      <c r="D3944">
        <v>3932</v>
      </c>
      <c r="E3944">
        <v>36</v>
      </c>
    </row>
    <row r="3945" spans="4:5">
      <c r="D3945">
        <v>3933</v>
      </c>
      <c r="E3945">
        <v>10</v>
      </c>
    </row>
    <row r="3946" spans="4:5">
      <c r="D3946">
        <v>3934</v>
      </c>
      <c r="E3946">
        <v>8</v>
      </c>
    </row>
    <row r="3947" spans="4:5">
      <c r="D3947">
        <v>3935</v>
      </c>
      <c r="E3947">
        <v>49</v>
      </c>
    </row>
    <row r="3948" spans="4:5">
      <c r="D3948">
        <v>3936</v>
      </c>
      <c r="E3948">
        <v>12</v>
      </c>
    </row>
    <row r="3949" spans="4:5">
      <c r="D3949">
        <v>3937</v>
      </c>
      <c r="E3949">
        <v>54</v>
      </c>
    </row>
    <row r="3950" spans="4:5">
      <c r="D3950">
        <v>3938</v>
      </c>
      <c r="E3950">
        <v>20</v>
      </c>
    </row>
    <row r="3951" spans="4:5">
      <c r="D3951">
        <v>3939</v>
      </c>
      <c r="E3951">
        <v>24</v>
      </c>
    </row>
    <row r="3952" spans="4:5">
      <c r="D3952">
        <v>3940</v>
      </c>
      <c r="E3952">
        <v>22</v>
      </c>
    </row>
    <row r="3953" spans="4:5">
      <c r="D3953">
        <v>3941</v>
      </c>
      <c r="E3953">
        <v>11</v>
      </c>
    </row>
    <row r="3954" spans="4:5">
      <c r="D3954">
        <v>3942</v>
      </c>
      <c r="E3954">
        <v>25</v>
      </c>
    </row>
    <row r="3955" spans="4:5">
      <c r="D3955">
        <v>3943</v>
      </c>
      <c r="E3955">
        <v>71</v>
      </c>
    </row>
    <row r="3956" spans="4:5">
      <c r="D3956">
        <v>3944</v>
      </c>
      <c r="E3956">
        <v>88</v>
      </c>
    </row>
    <row r="3957" spans="4:5">
      <c r="D3957">
        <v>3945</v>
      </c>
      <c r="E3957">
        <v>60</v>
      </c>
    </row>
    <row r="3958" spans="4:5">
      <c r="D3958">
        <v>3946</v>
      </c>
      <c r="E3958">
        <v>2</v>
      </c>
    </row>
    <row r="3959" spans="4:5">
      <c r="D3959">
        <v>3947</v>
      </c>
      <c r="E3959">
        <v>77</v>
      </c>
    </row>
    <row r="3960" spans="4:5">
      <c r="D3960">
        <v>3948</v>
      </c>
      <c r="E3960">
        <v>40</v>
      </c>
    </row>
    <row r="3961" spans="4:5">
      <c r="D3961">
        <v>3949</v>
      </c>
      <c r="E3961">
        <v>44</v>
      </c>
    </row>
    <row r="3962" spans="4:5">
      <c r="D3962">
        <v>3950</v>
      </c>
      <c r="E3962">
        <v>54</v>
      </c>
    </row>
    <row r="3963" spans="4:5">
      <c r="D3963">
        <v>3951</v>
      </c>
      <c r="E3963">
        <v>36</v>
      </c>
    </row>
    <row r="3964" spans="4:5">
      <c r="D3964">
        <v>3952</v>
      </c>
      <c r="E3964">
        <v>8</v>
      </c>
    </row>
    <row r="3965" spans="4:5">
      <c r="D3965">
        <v>3953</v>
      </c>
      <c r="E3965">
        <v>4</v>
      </c>
    </row>
    <row r="3966" spans="4:5">
      <c r="D3966">
        <v>3954</v>
      </c>
      <c r="E3966">
        <v>42</v>
      </c>
    </row>
    <row r="3967" spans="4:5">
      <c r="D3967">
        <v>3955</v>
      </c>
      <c r="E3967">
        <v>53</v>
      </c>
    </row>
    <row r="3968" spans="4:5">
      <c r="D3968">
        <v>3956</v>
      </c>
      <c r="E3968">
        <v>35</v>
      </c>
    </row>
    <row r="3969" spans="4:5">
      <c r="D3969">
        <v>3957</v>
      </c>
      <c r="E3969">
        <v>29</v>
      </c>
    </row>
    <row r="3970" spans="4:5">
      <c r="D3970">
        <v>3958</v>
      </c>
      <c r="E3970">
        <v>54</v>
      </c>
    </row>
    <row r="3971" spans="4:5">
      <c r="D3971">
        <v>3959</v>
      </c>
      <c r="E3971">
        <v>53</v>
      </c>
    </row>
    <row r="3972" spans="4:5">
      <c r="D3972">
        <v>3960</v>
      </c>
      <c r="E3972">
        <v>60</v>
      </c>
    </row>
    <row r="3973" spans="4:5">
      <c r="D3973">
        <v>3961</v>
      </c>
      <c r="E3973">
        <v>29</v>
      </c>
    </row>
    <row r="3974" spans="4:5">
      <c r="D3974">
        <v>3962</v>
      </c>
      <c r="E3974">
        <v>43</v>
      </c>
    </row>
    <row r="3975" spans="4:5">
      <c r="D3975">
        <v>3963</v>
      </c>
      <c r="E3975">
        <v>48</v>
      </c>
    </row>
    <row r="3976" spans="4:5">
      <c r="D3976">
        <v>3964</v>
      </c>
      <c r="E3976">
        <v>55</v>
      </c>
    </row>
    <row r="3977" spans="4:5">
      <c r="D3977">
        <v>3965</v>
      </c>
      <c r="E3977">
        <v>6</v>
      </c>
    </row>
    <row r="3978" spans="4:5">
      <c r="D3978">
        <v>3966</v>
      </c>
      <c r="E3978">
        <v>46</v>
      </c>
    </row>
    <row r="3979" spans="4:5">
      <c r="D3979">
        <v>3967</v>
      </c>
      <c r="E3979">
        <v>78</v>
      </c>
    </row>
    <row r="3980" spans="4:5">
      <c r="D3980">
        <v>3968</v>
      </c>
      <c r="E3980">
        <v>68</v>
      </c>
    </row>
    <row r="3981" spans="4:5">
      <c r="D3981">
        <v>3969</v>
      </c>
      <c r="E3981">
        <v>73</v>
      </c>
    </row>
    <row r="3982" spans="4:5">
      <c r="D3982">
        <v>3970</v>
      </c>
      <c r="E3982">
        <v>58</v>
      </c>
    </row>
    <row r="3983" spans="4:5">
      <c r="D3983">
        <v>3971</v>
      </c>
      <c r="E3983">
        <v>7</v>
      </c>
    </row>
    <row r="3984" spans="4:5">
      <c r="D3984">
        <v>3972</v>
      </c>
      <c r="E3984">
        <v>8</v>
      </c>
    </row>
    <row r="3985" spans="4:5">
      <c r="D3985">
        <v>3973</v>
      </c>
      <c r="E3985">
        <v>55</v>
      </c>
    </row>
    <row r="3986" spans="4:5">
      <c r="D3986">
        <v>3974</v>
      </c>
      <c r="E3986">
        <v>43</v>
      </c>
    </row>
    <row r="3987" spans="4:5">
      <c r="D3987">
        <v>3975</v>
      </c>
      <c r="E3987">
        <v>35</v>
      </c>
    </row>
    <row r="3988" spans="4:5">
      <c r="D3988">
        <v>3976</v>
      </c>
      <c r="E3988">
        <v>1</v>
      </c>
    </row>
    <row r="3989" spans="4:5">
      <c r="D3989">
        <v>3977</v>
      </c>
      <c r="E3989">
        <v>40</v>
      </c>
    </row>
    <row r="3990" spans="4:5">
      <c r="D3990">
        <v>3978</v>
      </c>
      <c r="E3990">
        <v>58</v>
      </c>
    </row>
    <row r="3991" spans="4:5">
      <c r="D3991">
        <v>3979</v>
      </c>
      <c r="E3991">
        <v>44</v>
      </c>
    </row>
    <row r="3992" spans="4:5">
      <c r="D3992">
        <v>3980</v>
      </c>
      <c r="E3992">
        <v>0</v>
      </c>
    </row>
    <row r="3993" spans="4:5">
      <c r="D3993">
        <v>3981</v>
      </c>
      <c r="E3993">
        <v>5</v>
      </c>
    </row>
    <row r="3994" spans="4:5">
      <c r="D3994">
        <v>3982</v>
      </c>
      <c r="E3994">
        <v>25</v>
      </c>
    </row>
    <row r="3995" spans="4:5">
      <c r="D3995">
        <v>3983</v>
      </c>
      <c r="E3995">
        <v>21</v>
      </c>
    </row>
    <row r="3996" spans="4:5">
      <c r="D3996">
        <v>3984</v>
      </c>
      <c r="E3996">
        <v>47</v>
      </c>
    </row>
    <row r="3997" spans="4:5">
      <c r="D3997">
        <v>3985</v>
      </c>
      <c r="E3997">
        <v>17</v>
      </c>
    </row>
    <row r="3998" spans="4:5">
      <c r="D3998">
        <v>3986</v>
      </c>
      <c r="E3998">
        <v>3</v>
      </c>
    </row>
    <row r="3999" spans="4:5">
      <c r="D3999">
        <v>3987</v>
      </c>
      <c r="E3999">
        <v>52</v>
      </c>
    </row>
    <row r="4000" spans="4:5">
      <c r="D4000">
        <v>3988</v>
      </c>
      <c r="E4000">
        <v>53</v>
      </c>
    </row>
    <row r="4001" spans="4:5">
      <c r="D4001">
        <v>3989</v>
      </c>
      <c r="E4001">
        <v>76</v>
      </c>
    </row>
    <row r="4002" spans="4:5">
      <c r="D4002">
        <v>3990</v>
      </c>
      <c r="E4002">
        <v>61</v>
      </c>
    </row>
    <row r="4003" spans="4:5">
      <c r="D4003">
        <v>3991</v>
      </c>
      <c r="E4003">
        <v>76</v>
      </c>
    </row>
    <row r="4004" spans="4:5">
      <c r="D4004">
        <v>3992</v>
      </c>
      <c r="E4004">
        <v>88</v>
      </c>
    </row>
    <row r="4005" spans="4:5">
      <c r="D4005">
        <v>3993</v>
      </c>
      <c r="E4005">
        <v>4</v>
      </c>
    </row>
    <row r="4006" spans="4:5">
      <c r="D4006">
        <v>3994</v>
      </c>
      <c r="E4006">
        <v>35</v>
      </c>
    </row>
    <row r="4007" spans="4:5">
      <c r="D4007">
        <v>3995</v>
      </c>
      <c r="E4007">
        <v>82</v>
      </c>
    </row>
    <row r="4008" spans="4:5">
      <c r="D4008">
        <v>3996</v>
      </c>
      <c r="E4008">
        <v>76</v>
      </c>
    </row>
    <row r="4009" spans="4:5">
      <c r="D4009">
        <v>3997</v>
      </c>
      <c r="E4009">
        <v>11</v>
      </c>
    </row>
    <row r="4010" spans="4:5">
      <c r="D4010">
        <v>3998</v>
      </c>
      <c r="E4010">
        <v>36</v>
      </c>
    </row>
    <row r="4011" spans="4:5">
      <c r="D4011">
        <v>3999</v>
      </c>
      <c r="E4011">
        <v>83</v>
      </c>
    </row>
    <row r="4012" spans="4:5">
      <c r="D4012">
        <v>4000</v>
      </c>
      <c r="E4012">
        <v>85</v>
      </c>
    </row>
    <row r="4013" spans="4:5">
      <c r="D4013">
        <v>4001</v>
      </c>
      <c r="E4013">
        <v>37</v>
      </c>
    </row>
    <row r="4014" spans="4:5">
      <c r="D4014">
        <v>4002</v>
      </c>
      <c r="E4014">
        <v>75</v>
      </c>
    </row>
    <row r="4015" spans="4:5">
      <c r="D4015">
        <v>4003</v>
      </c>
      <c r="E4015">
        <v>33</v>
      </c>
    </row>
    <row r="4016" spans="4:5">
      <c r="D4016">
        <v>4004</v>
      </c>
      <c r="E4016">
        <v>35</v>
      </c>
    </row>
    <row r="4017" spans="4:5">
      <c r="D4017">
        <v>4005</v>
      </c>
      <c r="E4017">
        <v>69</v>
      </c>
    </row>
    <row r="4018" spans="4:5">
      <c r="D4018">
        <v>4006</v>
      </c>
      <c r="E4018">
        <v>25</v>
      </c>
    </row>
    <row r="4019" spans="4:5">
      <c r="D4019">
        <v>4007</v>
      </c>
      <c r="E4019">
        <v>58</v>
      </c>
    </row>
    <row r="4020" spans="4:5">
      <c r="D4020">
        <v>4008</v>
      </c>
      <c r="E4020">
        <v>1</v>
      </c>
    </row>
    <row r="4021" spans="4:5">
      <c r="D4021">
        <v>4009</v>
      </c>
      <c r="E4021">
        <v>9</v>
      </c>
    </row>
    <row r="4022" spans="4:5">
      <c r="D4022">
        <v>4010</v>
      </c>
      <c r="E4022">
        <v>17</v>
      </c>
    </row>
    <row r="4023" spans="4:5">
      <c r="D4023">
        <v>4011</v>
      </c>
      <c r="E4023">
        <v>63</v>
      </c>
    </row>
    <row r="4024" spans="4:5">
      <c r="D4024">
        <v>4012</v>
      </c>
      <c r="E4024">
        <v>78</v>
      </c>
    </row>
    <row r="4025" spans="4:5">
      <c r="D4025">
        <v>4013</v>
      </c>
      <c r="E4025">
        <v>79</v>
      </c>
    </row>
    <row r="4026" spans="4:5">
      <c r="D4026">
        <v>4014</v>
      </c>
      <c r="E4026">
        <v>56</v>
      </c>
    </row>
    <row r="4027" spans="4:5">
      <c r="D4027">
        <v>4015</v>
      </c>
      <c r="E4027">
        <v>54</v>
      </c>
    </row>
    <row r="4028" spans="4:5">
      <c r="D4028">
        <v>4016</v>
      </c>
      <c r="E4028">
        <v>41</v>
      </c>
    </row>
    <row r="4029" spans="4:5">
      <c r="D4029">
        <v>4017</v>
      </c>
      <c r="E4029">
        <v>2</v>
      </c>
    </row>
    <row r="4030" spans="4:5">
      <c r="D4030">
        <v>4018</v>
      </c>
      <c r="E4030">
        <v>44</v>
      </c>
    </row>
    <row r="4031" spans="4:5">
      <c r="D4031">
        <v>4019</v>
      </c>
      <c r="E4031">
        <v>16</v>
      </c>
    </row>
    <row r="4032" spans="4:5">
      <c r="D4032">
        <v>4020</v>
      </c>
      <c r="E4032">
        <v>49</v>
      </c>
    </row>
    <row r="4033" spans="4:5">
      <c r="D4033">
        <v>4021</v>
      </c>
      <c r="E4033">
        <v>7</v>
      </c>
    </row>
    <row r="4034" spans="4:5">
      <c r="D4034">
        <v>4022</v>
      </c>
      <c r="E4034">
        <v>48</v>
      </c>
    </row>
    <row r="4035" spans="4:5">
      <c r="D4035">
        <v>4023</v>
      </c>
      <c r="E4035">
        <v>19</v>
      </c>
    </row>
    <row r="4036" spans="4:5">
      <c r="D4036">
        <v>4024</v>
      </c>
      <c r="E4036">
        <v>44</v>
      </c>
    </row>
    <row r="4037" spans="4:5">
      <c r="D4037">
        <v>4025</v>
      </c>
      <c r="E4037">
        <v>30</v>
      </c>
    </row>
    <row r="4038" spans="4:5">
      <c r="D4038">
        <v>4026</v>
      </c>
      <c r="E4038">
        <v>26</v>
      </c>
    </row>
    <row r="4039" spans="4:5">
      <c r="D4039">
        <v>4027</v>
      </c>
      <c r="E4039">
        <v>30</v>
      </c>
    </row>
    <row r="4040" spans="4:5">
      <c r="D4040">
        <v>4028</v>
      </c>
      <c r="E4040">
        <v>67</v>
      </c>
    </row>
    <row r="4041" spans="4:5">
      <c r="D4041">
        <v>4029</v>
      </c>
      <c r="E4041">
        <v>10</v>
      </c>
    </row>
    <row r="4042" spans="4:5">
      <c r="D4042">
        <v>4030</v>
      </c>
      <c r="E4042">
        <v>34</v>
      </c>
    </row>
    <row r="4043" spans="4:5">
      <c r="D4043">
        <v>4031</v>
      </c>
      <c r="E4043">
        <v>54</v>
      </c>
    </row>
    <row r="4044" spans="4:5">
      <c r="D4044">
        <v>4032</v>
      </c>
      <c r="E4044">
        <v>14</v>
      </c>
    </row>
    <row r="4045" spans="4:5">
      <c r="D4045">
        <v>4033</v>
      </c>
      <c r="E4045">
        <v>49</v>
      </c>
    </row>
    <row r="4046" spans="4:5">
      <c r="D4046">
        <v>4034</v>
      </c>
      <c r="E4046">
        <v>69</v>
      </c>
    </row>
    <row r="4047" spans="4:5">
      <c r="D4047">
        <v>4035</v>
      </c>
      <c r="E4047">
        <v>3</v>
      </c>
    </row>
    <row r="4048" spans="4:5">
      <c r="D4048">
        <v>4036</v>
      </c>
      <c r="E4048">
        <v>48</v>
      </c>
    </row>
    <row r="4049" spans="4:5">
      <c r="D4049">
        <v>4037</v>
      </c>
      <c r="E4049">
        <v>0</v>
      </c>
    </row>
    <row r="4050" spans="4:5">
      <c r="D4050">
        <v>4038</v>
      </c>
      <c r="E4050">
        <v>53</v>
      </c>
    </row>
    <row r="4051" spans="4:5">
      <c r="D4051">
        <v>4039</v>
      </c>
      <c r="E4051">
        <v>46</v>
      </c>
    </row>
    <row r="4052" spans="4:5">
      <c r="D4052">
        <v>4040</v>
      </c>
      <c r="E4052">
        <v>36</v>
      </c>
    </row>
    <row r="4053" spans="4:5">
      <c r="D4053">
        <v>4041</v>
      </c>
      <c r="E4053">
        <v>31</v>
      </c>
    </row>
    <row r="4054" spans="4:5">
      <c r="D4054">
        <v>4042</v>
      </c>
      <c r="E4054">
        <v>39</v>
      </c>
    </row>
    <row r="4055" spans="4:5">
      <c r="D4055">
        <v>4043</v>
      </c>
      <c r="E4055">
        <v>1</v>
      </c>
    </row>
    <row r="4056" spans="4:5">
      <c r="D4056">
        <v>4044</v>
      </c>
      <c r="E4056">
        <v>37</v>
      </c>
    </row>
    <row r="4057" spans="4:5">
      <c r="D4057">
        <v>4045</v>
      </c>
      <c r="E4057">
        <v>7</v>
      </c>
    </row>
    <row r="4058" spans="4:5">
      <c r="D4058">
        <v>4046</v>
      </c>
      <c r="E4058">
        <v>8</v>
      </c>
    </row>
    <row r="4059" spans="4:5">
      <c r="D4059">
        <v>4047</v>
      </c>
      <c r="E4059">
        <v>20</v>
      </c>
    </row>
    <row r="4060" spans="4:5">
      <c r="D4060">
        <v>4048</v>
      </c>
      <c r="E4060">
        <v>17</v>
      </c>
    </row>
    <row r="4061" spans="4:5">
      <c r="D4061">
        <v>4049</v>
      </c>
      <c r="E4061">
        <v>7</v>
      </c>
    </row>
    <row r="4062" spans="4:5">
      <c r="D4062">
        <v>4050</v>
      </c>
      <c r="E4062">
        <v>81</v>
      </c>
    </row>
    <row r="4063" spans="4:5">
      <c r="D4063">
        <v>4051</v>
      </c>
      <c r="E4063">
        <v>19</v>
      </c>
    </row>
    <row r="4064" spans="4:5">
      <c r="D4064">
        <v>4052</v>
      </c>
      <c r="E4064">
        <v>55</v>
      </c>
    </row>
    <row r="4065" spans="4:5">
      <c r="D4065">
        <v>4053</v>
      </c>
      <c r="E4065">
        <v>46</v>
      </c>
    </row>
    <row r="4066" spans="4:5">
      <c r="D4066">
        <v>4054</v>
      </c>
      <c r="E4066">
        <v>29</v>
      </c>
    </row>
    <row r="4067" spans="4:5">
      <c r="D4067">
        <v>4055</v>
      </c>
      <c r="E4067">
        <v>47</v>
      </c>
    </row>
    <row r="4068" spans="4:5">
      <c r="D4068">
        <v>4056</v>
      </c>
      <c r="E4068">
        <v>73</v>
      </c>
    </row>
    <row r="4069" spans="4:5">
      <c r="D4069">
        <v>4057</v>
      </c>
      <c r="E4069">
        <v>7</v>
      </c>
    </row>
    <row r="4070" spans="4:5">
      <c r="D4070">
        <v>4058</v>
      </c>
      <c r="E4070">
        <v>26</v>
      </c>
    </row>
    <row r="4071" spans="4:5">
      <c r="D4071">
        <v>4059</v>
      </c>
      <c r="E4071">
        <v>35</v>
      </c>
    </row>
    <row r="4072" spans="4:5">
      <c r="D4072">
        <v>4060</v>
      </c>
      <c r="E4072">
        <v>27</v>
      </c>
    </row>
    <row r="4073" spans="4:5">
      <c r="D4073">
        <v>4061</v>
      </c>
      <c r="E4073">
        <v>63</v>
      </c>
    </row>
    <row r="4074" spans="4:5">
      <c r="D4074">
        <v>4062</v>
      </c>
      <c r="E4074">
        <v>72</v>
      </c>
    </row>
    <row r="4075" spans="4:5">
      <c r="D4075">
        <v>4063</v>
      </c>
      <c r="E4075">
        <v>56</v>
      </c>
    </row>
    <row r="4076" spans="4:5">
      <c r="D4076">
        <v>4064</v>
      </c>
      <c r="E4076">
        <v>25</v>
      </c>
    </row>
    <row r="4077" spans="4:5">
      <c r="D4077">
        <v>4065</v>
      </c>
      <c r="E4077">
        <v>3</v>
      </c>
    </row>
    <row r="4078" spans="4:5">
      <c r="D4078">
        <v>4066</v>
      </c>
      <c r="E4078">
        <v>35</v>
      </c>
    </row>
    <row r="4079" spans="4:5">
      <c r="D4079">
        <v>4067</v>
      </c>
      <c r="E4079">
        <v>40</v>
      </c>
    </row>
    <row r="4080" spans="4:5">
      <c r="D4080">
        <v>4068</v>
      </c>
      <c r="E4080">
        <v>31</v>
      </c>
    </row>
    <row r="4081" spans="4:5">
      <c r="D4081">
        <v>4069</v>
      </c>
      <c r="E4081">
        <v>58</v>
      </c>
    </row>
    <row r="4082" spans="4:5">
      <c r="D4082">
        <v>4070</v>
      </c>
      <c r="E4082">
        <v>20</v>
      </c>
    </row>
    <row r="4083" spans="4:5">
      <c r="D4083">
        <v>4071</v>
      </c>
      <c r="E4083">
        <v>28</v>
      </c>
    </row>
    <row r="4084" spans="4:5">
      <c r="D4084">
        <v>4072</v>
      </c>
      <c r="E4084">
        <v>1</v>
      </c>
    </row>
    <row r="4085" spans="4:5">
      <c r="D4085">
        <v>4073</v>
      </c>
      <c r="E4085">
        <v>52</v>
      </c>
    </row>
    <row r="4086" spans="4:5">
      <c r="D4086">
        <v>4074</v>
      </c>
      <c r="E4086">
        <v>38</v>
      </c>
    </row>
    <row r="4087" spans="4:5">
      <c r="D4087">
        <v>4075</v>
      </c>
      <c r="E4087">
        <v>82</v>
      </c>
    </row>
    <row r="4088" spans="4:5">
      <c r="D4088">
        <v>4076</v>
      </c>
      <c r="E4088">
        <v>50</v>
      </c>
    </row>
    <row r="4089" spans="4:5">
      <c r="D4089">
        <v>4077</v>
      </c>
      <c r="E4089">
        <v>12</v>
      </c>
    </row>
    <row r="4090" spans="4:5">
      <c r="D4090">
        <v>4078</v>
      </c>
      <c r="E4090">
        <v>60</v>
      </c>
    </row>
    <row r="4091" spans="4:5">
      <c r="D4091">
        <v>4079</v>
      </c>
      <c r="E4091">
        <v>61</v>
      </c>
    </row>
    <row r="4092" spans="4:5">
      <c r="D4092">
        <v>4080</v>
      </c>
      <c r="E4092">
        <v>62</v>
      </c>
    </row>
    <row r="4093" spans="4:5">
      <c r="D4093">
        <v>4081</v>
      </c>
      <c r="E4093">
        <v>52</v>
      </c>
    </row>
    <row r="4094" spans="4:5">
      <c r="D4094">
        <v>4082</v>
      </c>
      <c r="E4094">
        <v>32</v>
      </c>
    </row>
    <row r="4095" spans="4:5">
      <c r="D4095">
        <v>4083</v>
      </c>
      <c r="E4095">
        <v>58</v>
      </c>
    </row>
    <row r="4096" spans="4:5">
      <c r="D4096">
        <v>4084</v>
      </c>
      <c r="E4096">
        <v>77</v>
      </c>
    </row>
    <row r="4097" spans="4:5">
      <c r="D4097">
        <v>4085</v>
      </c>
      <c r="E4097">
        <v>10</v>
      </c>
    </row>
    <row r="4098" spans="4:5">
      <c r="D4098">
        <v>4086</v>
      </c>
      <c r="E4098">
        <v>17</v>
      </c>
    </row>
    <row r="4099" spans="4:5">
      <c r="D4099">
        <v>4087</v>
      </c>
      <c r="E4099">
        <v>50</v>
      </c>
    </row>
    <row r="4100" spans="4:5">
      <c r="D4100">
        <v>4088</v>
      </c>
      <c r="E4100">
        <v>2</v>
      </c>
    </row>
    <row r="4101" spans="4:5">
      <c r="D4101">
        <v>4089</v>
      </c>
      <c r="E4101">
        <v>29</v>
      </c>
    </row>
    <row r="4102" spans="4:5">
      <c r="D4102">
        <v>4090</v>
      </c>
      <c r="E4102">
        <v>57</v>
      </c>
    </row>
    <row r="4103" spans="4:5">
      <c r="D4103">
        <v>4091</v>
      </c>
      <c r="E4103">
        <v>28</v>
      </c>
    </row>
    <row r="4104" spans="4:5">
      <c r="D4104">
        <v>4092</v>
      </c>
      <c r="E4104">
        <v>36</v>
      </c>
    </row>
    <row r="4105" spans="4:5">
      <c r="D4105">
        <v>4093</v>
      </c>
      <c r="E4105">
        <v>18</v>
      </c>
    </row>
    <row r="4106" spans="4:5">
      <c r="D4106">
        <v>4094</v>
      </c>
      <c r="E4106">
        <v>56</v>
      </c>
    </row>
    <row r="4107" spans="4:5">
      <c r="D4107">
        <v>4095</v>
      </c>
      <c r="E4107">
        <v>35</v>
      </c>
    </row>
    <row r="4108" spans="4:5">
      <c r="D4108">
        <v>4096</v>
      </c>
      <c r="E4108">
        <v>11</v>
      </c>
    </row>
    <row r="4109" spans="4:5">
      <c r="D4109">
        <v>4097</v>
      </c>
      <c r="E4109">
        <v>33</v>
      </c>
    </row>
    <row r="4110" spans="4:5">
      <c r="D4110">
        <v>4098</v>
      </c>
      <c r="E4110">
        <v>65</v>
      </c>
    </row>
    <row r="4111" spans="4:5">
      <c r="D4111">
        <v>4099</v>
      </c>
      <c r="E4111">
        <v>23</v>
      </c>
    </row>
    <row r="4112" spans="4:5">
      <c r="D4112">
        <v>4100</v>
      </c>
      <c r="E4112">
        <v>24</v>
      </c>
    </row>
    <row r="4113" spans="4:5">
      <c r="D4113">
        <v>4101</v>
      </c>
      <c r="E4113">
        <v>39</v>
      </c>
    </row>
    <row r="4114" spans="4:5">
      <c r="D4114">
        <v>4102</v>
      </c>
      <c r="E4114">
        <v>55</v>
      </c>
    </row>
    <row r="4115" spans="4:5">
      <c r="D4115">
        <v>4103</v>
      </c>
      <c r="E4115">
        <v>50</v>
      </c>
    </row>
    <row r="4116" spans="4:5">
      <c r="D4116">
        <v>4104</v>
      </c>
      <c r="E4116">
        <v>21</v>
      </c>
    </row>
    <row r="4117" spans="4:5">
      <c r="D4117">
        <v>4105</v>
      </c>
      <c r="E4117">
        <v>18</v>
      </c>
    </row>
    <row r="4118" spans="4:5">
      <c r="D4118">
        <v>4106</v>
      </c>
      <c r="E4118">
        <v>82</v>
      </c>
    </row>
    <row r="4119" spans="4:5">
      <c r="D4119">
        <v>4107</v>
      </c>
      <c r="E4119">
        <v>62</v>
      </c>
    </row>
    <row r="4120" spans="4:5">
      <c r="D4120">
        <v>4108</v>
      </c>
      <c r="E4120">
        <v>6</v>
      </c>
    </row>
    <row r="4121" spans="4:5">
      <c r="D4121">
        <v>4109</v>
      </c>
      <c r="E4121">
        <v>46</v>
      </c>
    </row>
    <row r="4122" spans="4:5">
      <c r="D4122">
        <v>4110</v>
      </c>
      <c r="E4122">
        <v>40</v>
      </c>
    </row>
    <row r="4123" spans="4:5">
      <c r="D4123">
        <v>4111</v>
      </c>
      <c r="E4123">
        <v>55</v>
      </c>
    </row>
    <row r="4124" spans="4:5">
      <c r="D4124">
        <v>4112</v>
      </c>
      <c r="E4124">
        <v>20</v>
      </c>
    </row>
    <row r="4125" spans="4:5">
      <c r="D4125">
        <v>4113</v>
      </c>
      <c r="E4125">
        <v>1</v>
      </c>
    </row>
    <row r="4126" spans="4:5">
      <c r="D4126">
        <v>4114</v>
      </c>
      <c r="E4126">
        <v>42</v>
      </c>
    </row>
    <row r="4127" spans="4:5">
      <c r="D4127">
        <v>4115</v>
      </c>
      <c r="E4127">
        <v>23</v>
      </c>
    </row>
    <row r="4128" spans="4:5">
      <c r="D4128">
        <v>4116</v>
      </c>
      <c r="E4128">
        <v>57</v>
      </c>
    </row>
    <row r="4129" spans="4:5">
      <c r="D4129">
        <v>4117</v>
      </c>
      <c r="E4129">
        <v>25</v>
      </c>
    </row>
    <row r="4130" spans="4:5">
      <c r="D4130">
        <v>4118</v>
      </c>
      <c r="E4130">
        <v>10</v>
      </c>
    </row>
    <row r="4131" spans="4:5">
      <c r="D4131">
        <v>4119</v>
      </c>
      <c r="E4131">
        <v>83</v>
      </c>
    </row>
    <row r="4132" spans="4:5">
      <c r="D4132">
        <v>4120</v>
      </c>
      <c r="E4132">
        <v>18</v>
      </c>
    </row>
    <row r="4133" spans="4:5">
      <c r="D4133">
        <v>4121</v>
      </c>
      <c r="E4133">
        <v>35</v>
      </c>
    </row>
    <row r="4134" spans="4:5">
      <c r="D4134">
        <v>4122</v>
      </c>
      <c r="E4134">
        <v>25</v>
      </c>
    </row>
    <row r="4135" spans="4:5">
      <c r="D4135">
        <v>4123</v>
      </c>
      <c r="E4135">
        <v>61</v>
      </c>
    </row>
    <row r="4136" spans="4:5">
      <c r="D4136">
        <v>4124</v>
      </c>
      <c r="E4136">
        <v>23</v>
      </c>
    </row>
    <row r="4137" spans="4:5">
      <c r="D4137">
        <v>4125</v>
      </c>
      <c r="E4137">
        <v>61</v>
      </c>
    </row>
    <row r="4138" spans="4:5">
      <c r="D4138">
        <v>4126</v>
      </c>
      <c r="E4138">
        <v>43</v>
      </c>
    </row>
    <row r="4139" spans="4:5">
      <c r="D4139">
        <v>4127</v>
      </c>
      <c r="E4139">
        <v>33</v>
      </c>
    </row>
    <row r="4140" spans="4:5">
      <c r="D4140">
        <v>4128</v>
      </c>
      <c r="E4140">
        <v>62</v>
      </c>
    </row>
    <row r="4141" spans="4:5">
      <c r="D4141">
        <v>4129</v>
      </c>
      <c r="E4141">
        <v>46</v>
      </c>
    </row>
    <row r="4142" spans="4:5">
      <c r="D4142">
        <v>4130</v>
      </c>
      <c r="E4142">
        <v>49</v>
      </c>
    </row>
    <row r="4143" spans="4:5">
      <c r="D4143">
        <v>4131</v>
      </c>
      <c r="E4143">
        <v>76</v>
      </c>
    </row>
    <row r="4144" spans="4:5">
      <c r="D4144">
        <v>4132</v>
      </c>
      <c r="E4144">
        <v>46</v>
      </c>
    </row>
    <row r="4145" spans="4:5">
      <c r="D4145">
        <v>4133</v>
      </c>
      <c r="E4145">
        <v>61</v>
      </c>
    </row>
    <row r="4146" spans="4:5">
      <c r="D4146">
        <v>4134</v>
      </c>
      <c r="E4146">
        <v>19</v>
      </c>
    </row>
    <row r="4147" spans="4:5">
      <c r="D4147">
        <v>4135</v>
      </c>
      <c r="E4147">
        <v>63</v>
      </c>
    </row>
    <row r="4148" spans="4:5">
      <c r="D4148">
        <v>4136</v>
      </c>
      <c r="E4148">
        <v>30</v>
      </c>
    </row>
    <row r="4149" spans="4:5">
      <c r="D4149">
        <v>4137</v>
      </c>
      <c r="E4149">
        <v>12</v>
      </c>
    </row>
    <row r="4150" spans="4:5">
      <c r="D4150">
        <v>4138</v>
      </c>
      <c r="E4150">
        <v>29</v>
      </c>
    </row>
    <row r="4151" spans="4:5">
      <c r="D4151">
        <v>4139</v>
      </c>
      <c r="E4151">
        <v>20</v>
      </c>
    </row>
    <row r="4152" spans="4:5">
      <c r="D4152">
        <v>4140</v>
      </c>
      <c r="E4152">
        <v>54</v>
      </c>
    </row>
    <row r="4153" spans="4:5">
      <c r="D4153">
        <v>4141</v>
      </c>
      <c r="E4153">
        <v>30</v>
      </c>
    </row>
    <row r="4154" spans="4:5">
      <c r="D4154">
        <v>4142</v>
      </c>
      <c r="E4154">
        <v>57</v>
      </c>
    </row>
    <row r="4155" spans="4:5">
      <c r="D4155">
        <v>4143</v>
      </c>
      <c r="E4155">
        <v>1</v>
      </c>
    </row>
    <row r="4156" spans="4:5">
      <c r="D4156">
        <v>4144</v>
      </c>
      <c r="E4156">
        <v>51</v>
      </c>
    </row>
    <row r="4157" spans="4:5">
      <c r="D4157">
        <v>4145</v>
      </c>
      <c r="E4157">
        <v>45</v>
      </c>
    </row>
    <row r="4158" spans="4:5">
      <c r="D4158">
        <v>4146</v>
      </c>
      <c r="E4158">
        <v>37</v>
      </c>
    </row>
    <row r="4159" spans="4:5">
      <c r="D4159">
        <v>4147</v>
      </c>
      <c r="E4159">
        <v>88</v>
      </c>
    </row>
    <row r="4160" spans="4:5">
      <c r="D4160">
        <v>4148</v>
      </c>
      <c r="E4160">
        <v>25</v>
      </c>
    </row>
    <row r="4161" spans="4:5">
      <c r="D4161">
        <v>4149</v>
      </c>
      <c r="E4161">
        <v>89</v>
      </c>
    </row>
    <row r="4162" spans="4:5">
      <c r="D4162">
        <v>4150</v>
      </c>
      <c r="E4162">
        <v>64</v>
      </c>
    </row>
    <row r="4163" spans="4:5">
      <c r="D4163">
        <v>4151</v>
      </c>
      <c r="E4163">
        <v>34</v>
      </c>
    </row>
    <row r="4164" spans="4:5">
      <c r="D4164">
        <v>4152</v>
      </c>
      <c r="E4164">
        <v>42</v>
      </c>
    </row>
    <row r="4165" spans="4:5">
      <c r="D4165">
        <v>4153</v>
      </c>
      <c r="E4165">
        <v>42</v>
      </c>
    </row>
    <row r="4166" spans="4:5">
      <c r="D4166">
        <v>4154</v>
      </c>
      <c r="E4166">
        <v>28</v>
      </c>
    </row>
    <row r="4167" spans="4:5">
      <c r="D4167">
        <v>4155</v>
      </c>
      <c r="E4167">
        <v>20</v>
      </c>
    </row>
    <row r="4168" spans="4:5">
      <c r="D4168">
        <v>4156</v>
      </c>
      <c r="E4168">
        <v>66</v>
      </c>
    </row>
    <row r="4169" spans="4:5">
      <c r="D4169">
        <v>4157</v>
      </c>
      <c r="E4169">
        <v>60</v>
      </c>
    </row>
    <row r="4170" spans="4:5">
      <c r="D4170">
        <v>4158</v>
      </c>
      <c r="E4170">
        <v>40</v>
      </c>
    </row>
    <row r="4171" spans="4:5">
      <c r="D4171">
        <v>4159</v>
      </c>
      <c r="E4171">
        <v>53</v>
      </c>
    </row>
    <row r="4172" spans="4:5">
      <c r="D4172">
        <v>4160</v>
      </c>
      <c r="E4172">
        <v>30</v>
      </c>
    </row>
    <row r="4173" spans="4:5">
      <c r="D4173">
        <v>4161</v>
      </c>
      <c r="E4173">
        <v>62</v>
      </c>
    </row>
    <row r="4174" spans="4:5">
      <c r="D4174">
        <v>4162</v>
      </c>
      <c r="E4174">
        <v>20</v>
      </c>
    </row>
    <row r="4175" spans="4:5">
      <c r="D4175">
        <v>4163</v>
      </c>
      <c r="E4175">
        <v>57</v>
      </c>
    </row>
    <row r="4176" spans="4:5">
      <c r="D4176">
        <v>4164</v>
      </c>
      <c r="E4176">
        <v>58</v>
      </c>
    </row>
    <row r="4177" spans="4:5">
      <c r="D4177">
        <v>4165</v>
      </c>
      <c r="E4177">
        <v>2</v>
      </c>
    </row>
    <row r="4178" spans="4:5">
      <c r="D4178">
        <v>4166</v>
      </c>
      <c r="E4178">
        <v>27</v>
      </c>
    </row>
    <row r="4179" spans="4:5">
      <c r="D4179">
        <v>4167</v>
      </c>
      <c r="E4179">
        <v>55</v>
      </c>
    </row>
    <row r="4180" spans="4:5">
      <c r="D4180">
        <v>4168</v>
      </c>
      <c r="E4180">
        <v>46</v>
      </c>
    </row>
    <row r="4181" spans="4:5">
      <c r="D4181">
        <v>4169</v>
      </c>
      <c r="E4181">
        <v>9</v>
      </c>
    </row>
    <row r="4182" spans="4:5">
      <c r="D4182">
        <v>4170</v>
      </c>
      <c r="E4182">
        <v>46</v>
      </c>
    </row>
    <row r="4183" spans="4:5">
      <c r="D4183">
        <v>4171</v>
      </c>
      <c r="E4183">
        <v>37</v>
      </c>
    </row>
    <row r="4184" spans="4:5">
      <c r="D4184">
        <v>4172</v>
      </c>
      <c r="E4184">
        <v>36</v>
      </c>
    </row>
    <row r="4185" spans="4:5">
      <c r="D4185">
        <v>4173</v>
      </c>
      <c r="E4185">
        <v>53</v>
      </c>
    </row>
    <row r="4186" spans="4:5">
      <c r="D4186">
        <v>4174</v>
      </c>
      <c r="E4186">
        <v>14</v>
      </c>
    </row>
    <row r="4187" spans="4:5">
      <c r="D4187">
        <v>4175</v>
      </c>
      <c r="E4187">
        <v>19</v>
      </c>
    </row>
    <row r="4188" spans="4:5">
      <c r="D4188">
        <v>4176</v>
      </c>
      <c r="E4188">
        <v>7</v>
      </c>
    </row>
    <row r="4189" spans="4:5">
      <c r="D4189">
        <v>4177</v>
      </c>
      <c r="E4189">
        <v>56</v>
      </c>
    </row>
    <row r="4190" spans="4:5">
      <c r="D4190">
        <v>4178</v>
      </c>
      <c r="E4190">
        <v>24</v>
      </c>
    </row>
    <row r="4191" spans="4:5">
      <c r="D4191">
        <v>4179</v>
      </c>
      <c r="E4191">
        <v>42</v>
      </c>
    </row>
    <row r="4192" spans="4:5">
      <c r="D4192">
        <v>4180</v>
      </c>
      <c r="E4192">
        <v>46</v>
      </c>
    </row>
    <row r="4193" spans="4:5">
      <c r="D4193">
        <v>4181</v>
      </c>
      <c r="E4193">
        <v>22</v>
      </c>
    </row>
    <row r="4194" spans="4:5">
      <c r="D4194">
        <v>4182</v>
      </c>
      <c r="E4194">
        <v>11</v>
      </c>
    </row>
    <row r="4195" spans="4:5">
      <c r="D4195">
        <v>4183</v>
      </c>
      <c r="E4195">
        <v>58</v>
      </c>
    </row>
    <row r="4196" spans="4:5">
      <c r="D4196">
        <v>4184</v>
      </c>
      <c r="E4196">
        <v>56</v>
      </c>
    </row>
    <row r="4197" spans="4:5">
      <c r="D4197">
        <v>4185</v>
      </c>
      <c r="E4197">
        <v>60</v>
      </c>
    </row>
    <row r="4198" spans="4:5">
      <c r="D4198">
        <v>4186</v>
      </c>
      <c r="E4198">
        <v>52</v>
      </c>
    </row>
    <row r="4199" spans="4:5">
      <c r="D4199">
        <v>4187</v>
      </c>
      <c r="E4199">
        <v>54</v>
      </c>
    </row>
    <row r="4200" spans="4:5">
      <c r="D4200">
        <v>4188</v>
      </c>
      <c r="E4200">
        <v>34</v>
      </c>
    </row>
    <row r="4201" spans="4:5">
      <c r="D4201">
        <v>4189</v>
      </c>
      <c r="E4201">
        <v>33</v>
      </c>
    </row>
    <row r="4202" spans="4:5">
      <c r="D4202">
        <v>4190</v>
      </c>
      <c r="E4202">
        <v>23</v>
      </c>
    </row>
    <row r="4203" spans="4:5">
      <c r="D4203">
        <v>4191</v>
      </c>
      <c r="E4203">
        <v>63</v>
      </c>
    </row>
    <row r="4204" spans="4:5">
      <c r="D4204">
        <v>4192</v>
      </c>
      <c r="E4204">
        <v>19</v>
      </c>
    </row>
    <row r="4205" spans="4:5">
      <c r="D4205">
        <v>4193</v>
      </c>
      <c r="E4205">
        <v>30</v>
      </c>
    </row>
    <row r="4206" spans="4:5">
      <c r="D4206">
        <v>4194</v>
      </c>
      <c r="E4206">
        <v>79</v>
      </c>
    </row>
    <row r="4207" spans="4:5">
      <c r="D4207">
        <v>4195</v>
      </c>
      <c r="E4207">
        <v>12</v>
      </c>
    </row>
    <row r="4208" spans="4:5">
      <c r="D4208">
        <v>4196</v>
      </c>
      <c r="E4208">
        <v>33</v>
      </c>
    </row>
    <row r="4209" spans="4:5">
      <c r="D4209">
        <v>4197</v>
      </c>
      <c r="E4209">
        <v>62</v>
      </c>
    </row>
    <row r="4210" spans="4:5">
      <c r="D4210">
        <v>4198</v>
      </c>
      <c r="E4210">
        <v>70</v>
      </c>
    </row>
    <row r="4211" spans="4:5">
      <c r="D4211">
        <v>4199</v>
      </c>
      <c r="E4211">
        <v>2</v>
      </c>
    </row>
    <row r="4212" spans="4:5">
      <c r="D4212">
        <v>4200</v>
      </c>
      <c r="E4212">
        <v>18</v>
      </c>
    </row>
    <row r="4213" spans="4:5">
      <c r="D4213">
        <v>4201</v>
      </c>
      <c r="E4213">
        <v>88</v>
      </c>
    </row>
    <row r="4214" spans="4:5">
      <c r="D4214">
        <v>4202</v>
      </c>
      <c r="E4214">
        <v>67</v>
      </c>
    </row>
    <row r="4215" spans="4:5">
      <c r="D4215">
        <v>4203</v>
      </c>
      <c r="E4215">
        <v>56</v>
      </c>
    </row>
    <row r="4216" spans="4:5">
      <c r="D4216">
        <v>4204</v>
      </c>
      <c r="E4216">
        <v>55</v>
      </c>
    </row>
    <row r="4217" spans="4:5">
      <c r="D4217">
        <v>4205</v>
      </c>
      <c r="E4217">
        <v>50</v>
      </c>
    </row>
    <row r="4218" spans="4:5">
      <c r="D4218">
        <v>4206</v>
      </c>
      <c r="E4218">
        <v>16</v>
      </c>
    </row>
    <row r="4219" spans="4:5">
      <c r="D4219">
        <v>4207</v>
      </c>
      <c r="E4219">
        <v>20</v>
      </c>
    </row>
    <row r="4220" spans="4:5">
      <c r="D4220">
        <v>4208</v>
      </c>
      <c r="E4220">
        <v>55</v>
      </c>
    </row>
    <row r="4221" spans="4:5">
      <c r="D4221">
        <v>4209</v>
      </c>
      <c r="E4221">
        <v>56</v>
      </c>
    </row>
    <row r="4222" spans="4:5">
      <c r="D4222">
        <v>4210</v>
      </c>
      <c r="E4222">
        <v>12</v>
      </c>
    </row>
    <row r="4223" spans="4:5">
      <c r="D4223">
        <v>4211</v>
      </c>
      <c r="E4223">
        <v>17</v>
      </c>
    </row>
    <row r="4224" spans="4:5">
      <c r="D4224">
        <v>4212</v>
      </c>
      <c r="E4224">
        <v>53</v>
      </c>
    </row>
    <row r="4225" spans="4:5">
      <c r="D4225">
        <v>4213</v>
      </c>
      <c r="E4225">
        <v>24</v>
      </c>
    </row>
    <row r="4226" spans="4:5">
      <c r="D4226">
        <v>4214</v>
      </c>
      <c r="E4226">
        <v>66</v>
      </c>
    </row>
    <row r="4227" spans="4:5">
      <c r="D4227">
        <v>4215</v>
      </c>
      <c r="E4227">
        <v>14</v>
      </c>
    </row>
    <row r="4228" spans="4:5">
      <c r="D4228">
        <v>4216</v>
      </c>
      <c r="E4228">
        <v>21</v>
      </c>
    </row>
    <row r="4229" spans="4:5">
      <c r="D4229">
        <v>4217</v>
      </c>
      <c r="E4229">
        <v>26</v>
      </c>
    </row>
    <row r="4230" spans="4:5">
      <c r="D4230">
        <v>4218</v>
      </c>
      <c r="E4230">
        <v>60</v>
      </c>
    </row>
    <row r="4231" spans="4:5">
      <c r="D4231">
        <v>4219</v>
      </c>
      <c r="E4231">
        <v>74</v>
      </c>
    </row>
    <row r="4232" spans="4:5">
      <c r="D4232">
        <v>4220</v>
      </c>
      <c r="E4232">
        <v>31</v>
      </c>
    </row>
    <row r="4233" spans="4:5">
      <c r="D4233">
        <v>4221</v>
      </c>
      <c r="E4233">
        <v>57</v>
      </c>
    </row>
    <row r="4234" spans="4:5">
      <c r="D4234">
        <v>4222</v>
      </c>
      <c r="E4234">
        <v>15</v>
      </c>
    </row>
    <row r="4235" spans="4:5">
      <c r="D4235">
        <v>4223</v>
      </c>
      <c r="E4235">
        <v>45</v>
      </c>
    </row>
    <row r="4236" spans="4:5">
      <c r="D4236">
        <v>4224</v>
      </c>
      <c r="E4236">
        <v>23</v>
      </c>
    </row>
    <row r="4237" spans="4:5">
      <c r="D4237">
        <v>4225</v>
      </c>
      <c r="E4237">
        <v>37</v>
      </c>
    </row>
    <row r="4238" spans="4:5">
      <c r="D4238">
        <v>4226</v>
      </c>
      <c r="E4238">
        <v>71</v>
      </c>
    </row>
    <row r="4239" spans="4:5">
      <c r="D4239">
        <v>4227</v>
      </c>
      <c r="E4239">
        <v>6</v>
      </c>
    </row>
    <row r="4240" spans="4:5">
      <c r="D4240">
        <v>4228</v>
      </c>
      <c r="E4240">
        <v>21</v>
      </c>
    </row>
    <row r="4241" spans="4:5">
      <c r="D4241">
        <v>4229</v>
      </c>
      <c r="E4241">
        <v>75</v>
      </c>
    </row>
    <row r="4242" spans="4:5">
      <c r="D4242">
        <v>4230</v>
      </c>
      <c r="E4242">
        <v>73</v>
      </c>
    </row>
    <row r="4243" spans="4:5">
      <c r="D4243">
        <v>4231</v>
      </c>
      <c r="E4243">
        <v>35</v>
      </c>
    </row>
    <row r="4244" spans="4:5">
      <c r="D4244">
        <v>4232</v>
      </c>
      <c r="E4244">
        <v>14</v>
      </c>
    </row>
    <row r="4245" spans="4:5">
      <c r="D4245">
        <v>4233</v>
      </c>
      <c r="E4245">
        <v>22</v>
      </c>
    </row>
    <row r="4246" spans="4:5">
      <c r="D4246">
        <v>4234</v>
      </c>
      <c r="E4246">
        <v>70</v>
      </c>
    </row>
    <row r="4247" spans="4:5">
      <c r="D4247">
        <v>4235</v>
      </c>
      <c r="E4247">
        <v>42</v>
      </c>
    </row>
    <row r="4248" spans="4:5">
      <c r="D4248">
        <v>4236</v>
      </c>
      <c r="E4248">
        <v>45</v>
      </c>
    </row>
    <row r="4249" spans="4:5">
      <c r="D4249">
        <v>4237</v>
      </c>
      <c r="E4249">
        <v>6</v>
      </c>
    </row>
    <row r="4250" spans="4:5">
      <c r="D4250">
        <v>4238</v>
      </c>
      <c r="E4250">
        <v>58</v>
      </c>
    </row>
    <row r="4251" spans="4:5">
      <c r="D4251">
        <v>4239</v>
      </c>
      <c r="E4251">
        <v>38</v>
      </c>
    </row>
    <row r="4252" spans="4:5">
      <c r="D4252">
        <v>4240</v>
      </c>
      <c r="E4252">
        <v>58</v>
      </c>
    </row>
    <row r="4253" spans="4:5">
      <c r="D4253">
        <v>4241</v>
      </c>
      <c r="E4253">
        <v>35</v>
      </c>
    </row>
    <row r="4254" spans="4:5">
      <c r="D4254">
        <v>4242</v>
      </c>
      <c r="E4254">
        <v>27</v>
      </c>
    </row>
    <row r="4255" spans="4:5">
      <c r="D4255">
        <v>4243</v>
      </c>
      <c r="E4255">
        <v>25</v>
      </c>
    </row>
    <row r="4256" spans="4:5">
      <c r="D4256">
        <v>4244</v>
      </c>
      <c r="E4256">
        <v>47</v>
      </c>
    </row>
    <row r="4257" spans="4:5">
      <c r="D4257">
        <v>4245</v>
      </c>
      <c r="E4257">
        <v>9</v>
      </c>
    </row>
    <row r="4258" spans="4:5">
      <c r="D4258">
        <v>4246</v>
      </c>
      <c r="E4258">
        <v>76</v>
      </c>
    </row>
    <row r="4259" spans="4:5">
      <c r="D4259">
        <v>4247</v>
      </c>
      <c r="E4259">
        <v>27</v>
      </c>
    </row>
    <row r="4260" spans="4:5">
      <c r="D4260">
        <v>4248</v>
      </c>
      <c r="E4260">
        <v>30</v>
      </c>
    </row>
    <row r="4261" spans="4:5">
      <c r="D4261">
        <v>4249</v>
      </c>
      <c r="E4261">
        <v>42</v>
      </c>
    </row>
    <row r="4262" spans="4:5">
      <c r="D4262">
        <v>4250</v>
      </c>
      <c r="E4262">
        <v>90</v>
      </c>
    </row>
    <row r="4263" spans="4:5">
      <c r="D4263">
        <v>4251</v>
      </c>
      <c r="E4263">
        <v>87</v>
      </c>
    </row>
    <row r="4264" spans="4:5">
      <c r="D4264">
        <v>4252</v>
      </c>
      <c r="E4264">
        <v>7</v>
      </c>
    </row>
    <row r="4265" spans="4:5">
      <c r="D4265">
        <v>4253</v>
      </c>
      <c r="E4265">
        <v>21</v>
      </c>
    </row>
    <row r="4266" spans="4:5">
      <c r="D4266">
        <v>4254</v>
      </c>
      <c r="E4266">
        <v>39</v>
      </c>
    </row>
    <row r="4267" spans="4:5">
      <c r="D4267">
        <v>4255</v>
      </c>
      <c r="E4267">
        <v>41</v>
      </c>
    </row>
    <row r="4268" spans="4:5">
      <c r="D4268">
        <v>4256</v>
      </c>
      <c r="E4268">
        <v>51</v>
      </c>
    </row>
    <row r="4269" spans="4:5">
      <c r="D4269">
        <v>4257</v>
      </c>
      <c r="E4269">
        <v>49</v>
      </c>
    </row>
    <row r="4270" spans="4:5">
      <c r="D4270">
        <v>4258</v>
      </c>
      <c r="E4270">
        <v>79</v>
      </c>
    </row>
    <row r="4271" spans="4:5">
      <c r="D4271">
        <v>4259</v>
      </c>
      <c r="E4271">
        <v>57</v>
      </c>
    </row>
    <row r="4272" spans="4:5">
      <c r="D4272">
        <v>4260</v>
      </c>
      <c r="E4272">
        <v>18</v>
      </c>
    </row>
    <row r="4273" spans="4:5">
      <c r="D4273">
        <v>4261</v>
      </c>
      <c r="E4273">
        <v>81</v>
      </c>
    </row>
    <row r="4274" spans="4:5">
      <c r="D4274">
        <v>4262</v>
      </c>
      <c r="E4274">
        <v>3</v>
      </c>
    </row>
    <row r="4275" spans="4:5">
      <c r="D4275">
        <v>4263</v>
      </c>
      <c r="E4275">
        <v>26</v>
      </c>
    </row>
    <row r="4276" spans="4:5">
      <c r="D4276">
        <v>4264</v>
      </c>
      <c r="E4276">
        <v>32</v>
      </c>
    </row>
    <row r="4277" spans="4:5">
      <c r="D4277">
        <v>4265</v>
      </c>
      <c r="E4277">
        <v>59</v>
      </c>
    </row>
    <row r="4278" spans="4:5">
      <c r="D4278">
        <v>4266</v>
      </c>
      <c r="E4278">
        <v>70</v>
      </c>
    </row>
    <row r="4279" spans="4:5">
      <c r="D4279">
        <v>4267</v>
      </c>
      <c r="E4279">
        <v>49</v>
      </c>
    </row>
    <row r="4280" spans="4:5">
      <c r="D4280">
        <v>4268</v>
      </c>
      <c r="E4280">
        <v>14</v>
      </c>
    </row>
    <row r="4281" spans="4:5">
      <c r="D4281">
        <v>4269</v>
      </c>
      <c r="E4281">
        <v>3</v>
      </c>
    </row>
    <row r="4282" spans="4:5">
      <c r="D4282">
        <v>4270</v>
      </c>
      <c r="E4282">
        <v>21</v>
      </c>
    </row>
    <row r="4283" spans="4:5">
      <c r="D4283">
        <v>4271</v>
      </c>
      <c r="E4283">
        <v>23</v>
      </c>
    </row>
    <row r="4284" spans="4:5">
      <c r="D4284">
        <v>4272</v>
      </c>
      <c r="E4284">
        <v>32</v>
      </c>
    </row>
    <row r="4285" spans="4:5">
      <c r="D4285">
        <v>4273</v>
      </c>
      <c r="E4285">
        <v>26</v>
      </c>
    </row>
    <row r="4286" spans="4:5">
      <c r="D4286">
        <v>4274</v>
      </c>
      <c r="E4286">
        <v>48</v>
      </c>
    </row>
    <row r="4287" spans="4:5">
      <c r="D4287">
        <v>4275</v>
      </c>
      <c r="E4287">
        <v>82</v>
      </c>
    </row>
    <row r="4288" spans="4:5">
      <c r="D4288">
        <v>4276</v>
      </c>
      <c r="E4288">
        <v>67</v>
      </c>
    </row>
    <row r="4289" spans="4:5">
      <c r="D4289">
        <v>4277</v>
      </c>
      <c r="E4289">
        <v>35</v>
      </c>
    </row>
    <row r="4290" spans="4:5">
      <c r="D4290">
        <v>4278</v>
      </c>
      <c r="E4290">
        <v>19</v>
      </c>
    </row>
    <row r="4291" spans="4:5">
      <c r="D4291">
        <v>4279</v>
      </c>
      <c r="E4291">
        <v>52</v>
      </c>
    </row>
    <row r="4292" spans="4:5">
      <c r="D4292">
        <v>4280</v>
      </c>
      <c r="E4292">
        <v>18</v>
      </c>
    </row>
    <row r="4293" spans="4:5">
      <c r="D4293">
        <v>4281</v>
      </c>
      <c r="E4293">
        <v>18</v>
      </c>
    </row>
    <row r="4294" spans="4:5">
      <c r="D4294">
        <v>4282</v>
      </c>
      <c r="E4294">
        <v>12</v>
      </c>
    </row>
    <row r="4295" spans="4:5">
      <c r="D4295">
        <v>4283</v>
      </c>
      <c r="E4295">
        <v>19</v>
      </c>
    </row>
    <row r="4296" spans="4:5">
      <c r="D4296">
        <v>4284</v>
      </c>
      <c r="E4296">
        <v>86</v>
      </c>
    </row>
    <row r="4297" spans="4:5">
      <c r="D4297">
        <v>4285</v>
      </c>
      <c r="E4297">
        <v>4</v>
      </c>
    </row>
    <row r="4298" spans="4:5">
      <c r="D4298">
        <v>4286</v>
      </c>
      <c r="E4298">
        <v>17</v>
      </c>
    </row>
    <row r="4299" spans="4:5">
      <c r="D4299">
        <v>4287</v>
      </c>
      <c r="E4299">
        <v>41</v>
      </c>
    </row>
    <row r="4300" spans="4:5">
      <c r="D4300">
        <v>4288</v>
      </c>
      <c r="E4300">
        <v>15</v>
      </c>
    </row>
    <row r="4301" spans="4:5">
      <c r="D4301">
        <v>4289</v>
      </c>
      <c r="E4301">
        <v>37</v>
      </c>
    </row>
    <row r="4302" spans="4:5">
      <c r="D4302">
        <v>4290</v>
      </c>
      <c r="E4302">
        <v>2</v>
      </c>
    </row>
    <row r="4303" spans="4:5">
      <c r="D4303">
        <v>4291</v>
      </c>
      <c r="E4303">
        <v>52</v>
      </c>
    </row>
    <row r="4304" spans="4:5">
      <c r="D4304">
        <v>4292</v>
      </c>
      <c r="E4304">
        <v>31</v>
      </c>
    </row>
    <row r="4305" spans="4:5">
      <c r="D4305">
        <v>4293</v>
      </c>
      <c r="E4305">
        <v>11</v>
      </c>
    </row>
    <row r="4306" spans="4:5">
      <c r="D4306">
        <v>4294</v>
      </c>
      <c r="E4306">
        <v>80</v>
      </c>
    </row>
    <row r="4307" spans="4:5">
      <c r="D4307">
        <v>4295</v>
      </c>
      <c r="E4307">
        <v>53</v>
      </c>
    </row>
    <row r="4308" spans="4:5">
      <c r="D4308">
        <v>4296</v>
      </c>
      <c r="E4308">
        <v>64</v>
      </c>
    </row>
    <row r="4309" spans="4:5">
      <c r="D4309">
        <v>4297</v>
      </c>
      <c r="E4309">
        <v>44</v>
      </c>
    </row>
    <row r="4310" spans="4:5">
      <c r="D4310">
        <v>4298</v>
      </c>
      <c r="E4310">
        <v>61</v>
      </c>
    </row>
    <row r="4311" spans="4:5">
      <c r="D4311">
        <v>4299</v>
      </c>
      <c r="E4311">
        <v>53</v>
      </c>
    </row>
    <row r="4312" spans="4:5">
      <c r="D4312">
        <v>4300</v>
      </c>
      <c r="E4312">
        <v>21</v>
      </c>
    </row>
    <row r="4313" spans="4:5">
      <c r="D4313">
        <v>4301</v>
      </c>
      <c r="E4313">
        <v>33</v>
      </c>
    </row>
    <row r="4314" spans="4:5">
      <c r="D4314">
        <v>4302</v>
      </c>
      <c r="E4314">
        <v>59</v>
      </c>
    </row>
    <row r="4315" spans="4:5">
      <c r="D4315">
        <v>4303</v>
      </c>
      <c r="E4315">
        <v>20</v>
      </c>
    </row>
    <row r="4316" spans="4:5">
      <c r="D4316">
        <v>4304</v>
      </c>
      <c r="E4316">
        <v>20</v>
      </c>
    </row>
    <row r="4317" spans="4:5">
      <c r="D4317">
        <v>4305</v>
      </c>
      <c r="E4317">
        <v>76</v>
      </c>
    </row>
    <row r="4318" spans="4:5">
      <c r="D4318">
        <v>4306</v>
      </c>
      <c r="E4318">
        <v>15</v>
      </c>
    </row>
    <row r="4319" spans="4:5">
      <c r="D4319">
        <v>4307</v>
      </c>
      <c r="E4319">
        <v>25</v>
      </c>
    </row>
    <row r="4320" spans="4:5">
      <c r="D4320">
        <v>4308</v>
      </c>
      <c r="E4320">
        <v>9</v>
      </c>
    </row>
    <row r="4321" spans="4:5">
      <c r="D4321">
        <v>4309</v>
      </c>
      <c r="E4321">
        <v>9</v>
      </c>
    </row>
    <row r="4322" spans="4:5">
      <c r="D4322">
        <v>4310</v>
      </c>
      <c r="E4322">
        <v>27</v>
      </c>
    </row>
    <row r="4323" spans="4:5">
      <c r="D4323">
        <v>4311</v>
      </c>
      <c r="E4323">
        <v>61</v>
      </c>
    </row>
    <row r="4324" spans="4:5">
      <c r="D4324">
        <v>4312</v>
      </c>
      <c r="E4324">
        <v>52</v>
      </c>
    </row>
    <row r="4325" spans="4:5">
      <c r="D4325">
        <v>4313</v>
      </c>
      <c r="E4325">
        <v>80</v>
      </c>
    </row>
    <row r="4326" spans="4:5">
      <c r="D4326">
        <v>4314</v>
      </c>
      <c r="E4326">
        <v>37</v>
      </c>
    </row>
    <row r="4327" spans="4:5">
      <c r="D4327">
        <v>4315</v>
      </c>
      <c r="E4327">
        <v>38</v>
      </c>
    </row>
    <row r="4328" spans="4:5">
      <c r="D4328">
        <v>4316</v>
      </c>
      <c r="E4328">
        <v>22</v>
      </c>
    </row>
    <row r="4329" spans="4:5">
      <c r="D4329">
        <v>4317</v>
      </c>
      <c r="E4329">
        <v>5</v>
      </c>
    </row>
    <row r="4330" spans="4:5">
      <c r="D4330">
        <v>4318</v>
      </c>
      <c r="E4330">
        <v>59</v>
      </c>
    </row>
    <row r="4331" spans="4:5">
      <c r="D4331">
        <v>4319</v>
      </c>
      <c r="E4331">
        <v>53</v>
      </c>
    </row>
    <row r="4332" spans="4:5">
      <c r="D4332">
        <v>4320</v>
      </c>
      <c r="E4332">
        <v>6</v>
      </c>
    </row>
    <row r="4333" spans="4:5">
      <c r="D4333">
        <v>4321</v>
      </c>
      <c r="E4333">
        <v>63</v>
      </c>
    </row>
    <row r="4334" spans="4:5">
      <c r="D4334">
        <v>4322</v>
      </c>
      <c r="E4334">
        <v>33</v>
      </c>
    </row>
    <row r="4335" spans="4:5">
      <c r="D4335">
        <v>4323</v>
      </c>
      <c r="E4335">
        <v>17</v>
      </c>
    </row>
    <row r="4336" spans="4:5">
      <c r="D4336">
        <v>4324</v>
      </c>
      <c r="E4336">
        <v>51</v>
      </c>
    </row>
    <row r="4337" spans="4:5">
      <c r="D4337">
        <v>4325</v>
      </c>
      <c r="E4337">
        <v>11</v>
      </c>
    </row>
    <row r="4338" spans="4:5">
      <c r="D4338">
        <v>4326</v>
      </c>
      <c r="E4338">
        <v>54</v>
      </c>
    </row>
    <row r="4339" spans="4:5">
      <c r="D4339">
        <v>4327</v>
      </c>
      <c r="E4339">
        <v>23</v>
      </c>
    </row>
    <row r="4340" spans="4:5">
      <c r="D4340">
        <v>4328</v>
      </c>
      <c r="E4340">
        <v>55</v>
      </c>
    </row>
    <row r="4341" spans="4:5">
      <c r="D4341">
        <v>4329</v>
      </c>
      <c r="E4341">
        <v>61</v>
      </c>
    </row>
    <row r="4342" spans="4:5">
      <c r="D4342">
        <v>4330</v>
      </c>
      <c r="E4342">
        <v>32</v>
      </c>
    </row>
    <row r="4343" spans="4:5">
      <c r="D4343">
        <v>4331</v>
      </c>
      <c r="E4343">
        <v>31</v>
      </c>
    </row>
    <row r="4344" spans="4:5">
      <c r="D4344">
        <v>4332</v>
      </c>
      <c r="E4344">
        <v>43</v>
      </c>
    </row>
    <row r="4345" spans="4:5">
      <c r="D4345">
        <v>4333</v>
      </c>
      <c r="E4345">
        <v>65</v>
      </c>
    </row>
    <row r="4346" spans="4:5">
      <c r="D4346">
        <v>4334</v>
      </c>
      <c r="E4346">
        <v>20</v>
      </c>
    </row>
    <row r="4347" spans="4:5">
      <c r="D4347">
        <v>4335</v>
      </c>
      <c r="E4347">
        <v>3</v>
      </c>
    </row>
    <row r="4348" spans="4:5">
      <c r="D4348">
        <v>4336</v>
      </c>
      <c r="E4348">
        <v>20</v>
      </c>
    </row>
    <row r="4349" spans="4:5">
      <c r="D4349">
        <v>4337</v>
      </c>
      <c r="E4349">
        <v>13</v>
      </c>
    </row>
    <row r="4350" spans="4:5">
      <c r="D4350">
        <v>4338</v>
      </c>
      <c r="E4350">
        <v>1</v>
      </c>
    </row>
    <row r="4351" spans="4:5">
      <c r="D4351">
        <v>4339</v>
      </c>
      <c r="E4351">
        <v>16</v>
      </c>
    </row>
    <row r="4352" spans="4:5">
      <c r="D4352">
        <v>4340</v>
      </c>
      <c r="E4352">
        <v>25</v>
      </c>
    </row>
    <row r="4353" spans="4:5">
      <c r="D4353">
        <v>4341</v>
      </c>
      <c r="E4353">
        <v>15</v>
      </c>
    </row>
    <row r="4354" spans="4:5">
      <c r="D4354">
        <v>4342</v>
      </c>
      <c r="E4354">
        <v>52</v>
      </c>
    </row>
    <row r="4355" spans="4:5">
      <c r="D4355">
        <v>4343</v>
      </c>
      <c r="E4355">
        <v>47</v>
      </c>
    </row>
    <row r="4356" spans="4:5">
      <c r="D4356">
        <v>4344</v>
      </c>
      <c r="E4356">
        <v>58</v>
      </c>
    </row>
    <row r="4357" spans="4:5">
      <c r="D4357">
        <v>4345</v>
      </c>
      <c r="E4357">
        <v>22</v>
      </c>
    </row>
    <row r="4358" spans="4:5">
      <c r="D4358">
        <v>4346</v>
      </c>
      <c r="E4358">
        <v>38</v>
      </c>
    </row>
    <row r="4359" spans="4:5">
      <c r="D4359">
        <v>4347</v>
      </c>
      <c r="E4359">
        <v>69</v>
      </c>
    </row>
    <row r="4360" spans="4:5">
      <c r="D4360">
        <v>4348</v>
      </c>
      <c r="E4360">
        <v>33</v>
      </c>
    </row>
    <row r="4361" spans="4:5">
      <c r="D4361">
        <v>4349</v>
      </c>
      <c r="E4361">
        <v>59</v>
      </c>
    </row>
    <row r="4362" spans="4:5">
      <c r="D4362">
        <v>4350</v>
      </c>
      <c r="E4362">
        <v>17</v>
      </c>
    </row>
    <row r="4363" spans="4:5">
      <c r="D4363">
        <v>4351</v>
      </c>
      <c r="E4363">
        <v>25</v>
      </c>
    </row>
    <row r="4364" spans="4:5">
      <c r="D4364">
        <v>4352</v>
      </c>
      <c r="E4364">
        <v>32</v>
      </c>
    </row>
    <row r="4365" spans="4:5">
      <c r="D4365">
        <v>4353</v>
      </c>
      <c r="E4365">
        <v>15</v>
      </c>
    </row>
    <row r="4366" spans="4:5">
      <c r="D4366">
        <v>4354</v>
      </c>
      <c r="E4366">
        <v>19</v>
      </c>
    </row>
    <row r="4367" spans="4:5">
      <c r="D4367">
        <v>4355</v>
      </c>
      <c r="E4367">
        <v>56</v>
      </c>
    </row>
    <row r="4368" spans="4:5">
      <c r="D4368">
        <v>4356</v>
      </c>
      <c r="E4368">
        <v>40</v>
      </c>
    </row>
    <row r="4369" spans="4:5">
      <c r="D4369">
        <v>4357</v>
      </c>
      <c r="E4369">
        <v>56</v>
      </c>
    </row>
    <row r="4370" spans="4:5">
      <c r="D4370">
        <v>4358</v>
      </c>
      <c r="E4370">
        <v>51</v>
      </c>
    </row>
    <row r="4371" spans="4:5">
      <c r="D4371">
        <v>4359</v>
      </c>
      <c r="E4371">
        <v>49</v>
      </c>
    </row>
    <row r="4372" spans="4:5">
      <c r="D4372">
        <v>4360</v>
      </c>
      <c r="E4372">
        <v>20</v>
      </c>
    </row>
    <row r="4373" spans="4:5">
      <c r="D4373">
        <v>4361</v>
      </c>
      <c r="E4373">
        <v>44</v>
      </c>
    </row>
    <row r="4374" spans="4:5">
      <c r="D4374">
        <v>4362</v>
      </c>
      <c r="E4374">
        <v>23</v>
      </c>
    </row>
    <row r="4375" spans="4:5">
      <c r="D4375">
        <v>4363</v>
      </c>
      <c r="E4375">
        <v>64</v>
      </c>
    </row>
    <row r="4376" spans="4:5">
      <c r="D4376">
        <v>4364</v>
      </c>
      <c r="E4376">
        <v>80</v>
      </c>
    </row>
    <row r="4377" spans="4:5">
      <c r="D4377">
        <v>4365</v>
      </c>
      <c r="E4377">
        <v>42</v>
      </c>
    </row>
    <row r="4378" spans="4:5">
      <c r="D4378">
        <v>4366</v>
      </c>
      <c r="E4378">
        <v>52</v>
      </c>
    </row>
    <row r="4379" spans="4:5">
      <c r="D4379">
        <v>4367</v>
      </c>
      <c r="E4379">
        <v>57</v>
      </c>
    </row>
    <row r="4380" spans="4:5">
      <c r="D4380">
        <v>4368</v>
      </c>
      <c r="E4380">
        <v>16</v>
      </c>
    </row>
    <row r="4381" spans="4:5">
      <c r="D4381">
        <v>4369</v>
      </c>
      <c r="E4381">
        <v>43</v>
      </c>
    </row>
    <row r="4382" spans="4:5">
      <c r="D4382">
        <v>4370</v>
      </c>
      <c r="E4382">
        <v>20</v>
      </c>
    </row>
    <row r="4383" spans="4:5">
      <c r="D4383">
        <v>4371</v>
      </c>
      <c r="E4383">
        <v>10</v>
      </c>
    </row>
    <row r="4384" spans="4:5">
      <c r="D4384">
        <v>4372</v>
      </c>
      <c r="E4384">
        <v>14</v>
      </c>
    </row>
    <row r="4385" spans="4:5">
      <c r="D4385">
        <v>4373</v>
      </c>
      <c r="E4385">
        <v>9</v>
      </c>
    </row>
    <row r="4386" spans="4:5">
      <c r="D4386">
        <v>4374</v>
      </c>
      <c r="E4386">
        <v>80</v>
      </c>
    </row>
    <row r="4387" spans="4:5">
      <c r="D4387">
        <v>4375</v>
      </c>
      <c r="E4387">
        <v>65</v>
      </c>
    </row>
    <row r="4388" spans="4:5">
      <c r="D4388">
        <v>4376</v>
      </c>
      <c r="E4388">
        <v>52</v>
      </c>
    </row>
    <row r="4389" spans="4:5">
      <c r="D4389">
        <v>4377</v>
      </c>
      <c r="E4389">
        <v>10</v>
      </c>
    </row>
    <row r="4390" spans="4:5">
      <c r="D4390">
        <v>4378</v>
      </c>
      <c r="E4390">
        <v>20</v>
      </c>
    </row>
    <row r="4391" spans="4:5">
      <c r="D4391">
        <v>4379</v>
      </c>
      <c r="E4391">
        <v>82</v>
      </c>
    </row>
    <row r="4392" spans="4:5">
      <c r="D4392">
        <v>4380</v>
      </c>
      <c r="E4392">
        <v>23</v>
      </c>
    </row>
    <row r="4393" spans="4:5">
      <c r="D4393">
        <v>4381</v>
      </c>
      <c r="E4393">
        <v>45</v>
      </c>
    </row>
    <row r="4394" spans="4:5">
      <c r="D4394">
        <v>4382</v>
      </c>
      <c r="E4394">
        <v>61</v>
      </c>
    </row>
    <row r="4395" spans="4:5">
      <c r="D4395">
        <v>4383</v>
      </c>
      <c r="E4395">
        <v>50</v>
      </c>
    </row>
    <row r="4396" spans="4:5">
      <c r="D4396">
        <v>4384</v>
      </c>
      <c r="E4396">
        <v>52</v>
      </c>
    </row>
    <row r="4397" spans="4:5">
      <c r="D4397">
        <v>4385</v>
      </c>
      <c r="E4397">
        <v>0</v>
      </c>
    </row>
    <row r="4398" spans="4:5">
      <c r="D4398">
        <v>4386</v>
      </c>
      <c r="E4398">
        <v>22</v>
      </c>
    </row>
    <row r="4399" spans="4:5">
      <c r="D4399">
        <v>4387</v>
      </c>
      <c r="E4399">
        <v>80</v>
      </c>
    </row>
    <row r="4400" spans="4:5">
      <c r="D4400">
        <v>4388</v>
      </c>
      <c r="E4400">
        <v>74</v>
      </c>
    </row>
    <row r="4401" spans="4:5">
      <c r="D4401">
        <v>4389</v>
      </c>
      <c r="E4401">
        <v>12</v>
      </c>
    </row>
    <row r="4402" spans="4:5">
      <c r="D4402">
        <v>4390</v>
      </c>
      <c r="E4402">
        <v>34</v>
      </c>
    </row>
    <row r="4403" spans="4:5">
      <c r="D4403">
        <v>4391</v>
      </c>
      <c r="E4403">
        <v>9</v>
      </c>
    </row>
    <row r="4404" spans="4:5">
      <c r="D4404">
        <v>4392</v>
      </c>
      <c r="E4404">
        <v>77</v>
      </c>
    </row>
    <row r="4405" spans="4:5">
      <c r="D4405">
        <v>4393</v>
      </c>
      <c r="E4405">
        <v>52</v>
      </c>
    </row>
    <row r="4406" spans="4:5">
      <c r="D4406">
        <v>4394</v>
      </c>
      <c r="E4406">
        <v>2</v>
      </c>
    </row>
    <row r="4407" spans="4:5">
      <c r="D4407">
        <v>4395</v>
      </c>
      <c r="E4407">
        <v>41</v>
      </c>
    </row>
    <row r="4408" spans="4:5">
      <c r="D4408">
        <v>4396</v>
      </c>
      <c r="E4408">
        <v>64</v>
      </c>
    </row>
    <row r="4409" spans="4:5">
      <c r="D4409">
        <v>4397</v>
      </c>
      <c r="E4409">
        <v>75</v>
      </c>
    </row>
    <row r="4410" spans="4:5">
      <c r="D4410">
        <v>4398</v>
      </c>
      <c r="E4410">
        <v>27</v>
      </c>
    </row>
    <row r="4411" spans="4:5">
      <c r="D4411">
        <v>4399</v>
      </c>
      <c r="E4411">
        <v>12</v>
      </c>
    </row>
    <row r="4412" spans="4:5">
      <c r="D4412">
        <v>4400</v>
      </c>
      <c r="E4412">
        <v>56</v>
      </c>
    </row>
    <row r="4413" spans="4:5">
      <c r="D4413">
        <v>4401</v>
      </c>
      <c r="E4413">
        <v>19</v>
      </c>
    </row>
    <row r="4414" spans="4:5">
      <c r="D4414">
        <v>4402</v>
      </c>
      <c r="E4414">
        <v>16</v>
      </c>
    </row>
    <row r="4415" spans="4:5">
      <c r="D4415">
        <v>4403</v>
      </c>
      <c r="E4415">
        <v>2</v>
      </c>
    </row>
    <row r="4416" spans="4:5">
      <c r="D4416">
        <v>4404</v>
      </c>
      <c r="E4416">
        <v>40</v>
      </c>
    </row>
    <row r="4417" spans="4:5">
      <c r="D4417">
        <v>4405</v>
      </c>
      <c r="E4417">
        <v>64</v>
      </c>
    </row>
    <row r="4418" spans="4:5">
      <c r="D4418">
        <v>4406</v>
      </c>
      <c r="E4418">
        <v>3</v>
      </c>
    </row>
    <row r="4419" spans="4:5">
      <c r="D4419">
        <v>4407</v>
      </c>
      <c r="E4419">
        <v>12</v>
      </c>
    </row>
    <row r="4420" spans="4:5">
      <c r="D4420">
        <v>4408</v>
      </c>
      <c r="E4420">
        <v>6</v>
      </c>
    </row>
    <row r="4421" spans="4:5">
      <c r="D4421">
        <v>4409</v>
      </c>
      <c r="E4421">
        <v>54</v>
      </c>
    </row>
    <row r="4422" spans="4:5">
      <c r="D4422">
        <v>4410</v>
      </c>
      <c r="E4422">
        <v>1</v>
      </c>
    </row>
    <row r="4423" spans="4:5">
      <c r="D4423">
        <v>4411</v>
      </c>
      <c r="E4423">
        <v>27</v>
      </c>
    </row>
    <row r="4424" spans="4:5">
      <c r="D4424">
        <v>4412</v>
      </c>
      <c r="E4424">
        <v>40</v>
      </c>
    </row>
    <row r="4425" spans="4:5">
      <c r="D4425">
        <v>4413</v>
      </c>
      <c r="E4425">
        <v>60</v>
      </c>
    </row>
    <row r="4426" spans="4:5">
      <c r="D4426">
        <v>4414</v>
      </c>
      <c r="E4426">
        <v>7</v>
      </c>
    </row>
    <row r="4427" spans="4:5">
      <c r="D4427">
        <v>4415</v>
      </c>
      <c r="E4427">
        <v>47</v>
      </c>
    </row>
    <row r="4428" spans="4:5">
      <c r="D4428">
        <v>4416</v>
      </c>
      <c r="E4428">
        <v>63</v>
      </c>
    </row>
    <row r="4429" spans="4:5">
      <c r="D4429">
        <v>4417</v>
      </c>
      <c r="E4429">
        <v>55</v>
      </c>
    </row>
    <row r="4430" spans="4:5">
      <c r="D4430">
        <v>4418</v>
      </c>
      <c r="E4430">
        <v>87</v>
      </c>
    </row>
    <row r="4431" spans="4:5">
      <c r="D4431">
        <v>4419</v>
      </c>
      <c r="E4431">
        <v>32</v>
      </c>
    </row>
    <row r="4432" spans="4:5">
      <c r="D4432">
        <v>4420</v>
      </c>
      <c r="E4432">
        <v>41</v>
      </c>
    </row>
    <row r="4433" spans="4:5">
      <c r="D4433">
        <v>4421</v>
      </c>
      <c r="E4433">
        <v>48</v>
      </c>
    </row>
    <row r="4434" spans="4:5">
      <c r="D4434">
        <v>4422</v>
      </c>
      <c r="E4434">
        <v>61</v>
      </c>
    </row>
    <row r="4435" spans="4:5">
      <c r="D4435">
        <v>4423</v>
      </c>
      <c r="E4435">
        <v>5</v>
      </c>
    </row>
    <row r="4436" spans="4:5">
      <c r="D4436">
        <v>4424</v>
      </c>
      <c r="E4436">
        <v>19</v>
      </c>
    </row>
    <row r="4437" spans="4:5">
      <c r="D4437">
        <v>4425</v>
      </c>
      <c r="E4437">
        <v>13</v>
      </c>
    </row>
    <row r="4438" spans="4:5">
      <c r="D4438">
        <v>4426</v>
      </c>
      <c r="E4438">
        <v>32</v>
      </c>
    </row>
    <row r="4439" spans="4:5">
      <c r="D4439">
        <v>4427</v>
      </c>
      <c r="E4439">
        <v>26</v>
      </c>
    </row>
    <row r="4440" spans="4:5">
      <c r="D4440">
        <v>4428</v>
      </c>
      <c r="E4440">
        <v>49</v>
      </c>
    </row>
    <row r="4441" spans="4:5">
      <c r="D4441">
        <v>4429</v>
      </c>
      <c r="E4441">
        <v>58</v>
      </c>
    </row>
    <row r="4442" spans="4:5">
      <c r="D4442">
        <v>4430</v>
      </c>
      <c r="E4442">
        <v>38</v>
      </c>
    </row>
    <row r="4443" spans="4:5">
      <c r="D4443">
        <v>4431</v>
      </c>
      <c r="E4443">
        <v>25</v>
      </c>
    </row>
    <row r="4444" spans="4:5">
      <c r="D4444">
        <v>4432</v>
      </c>
      <c r="E4444">
        <v>21</v>
      </c>
    </row>
    <row r="4445" spans="4:5">
      <c r="D4445">
        <v>4433</v>
      </c>
      <c r="E4445">
        <v>54</v>
      </c>
    </row>
    <row r="4446" spans="4:5">
      <c r="D4446">
        <v>4434</v>
      </c>
      <c r="E4446">
        <v>84</v>
      </c>
    </row>
    <row r="4447" spans="4:5">
      <c r="D4447">
        <v>4435</v>
      </c>
      <c r="E4447">
        <v>62</v>
      </c>
    </row>
    <row r="4448" spans="4:5">
      <c r="D4448">
        <v>4436</v>
      </c>
      <c r="E4448">
        <v>36</v>
      </c>
    </row>
    <row r="4449" spans="4:5">
      <c r="D4449">
        <v>4437</v>
      </c>
      <c r="E4449">
        <v>39</v>
      </c>
    </row>
    <row r="4450" spans="4:5">
      <c r="D4450">
        <v>4438</v>
      </c>
      <c r="E4450">
        <v>57</v>
      </c>
    </row>
    <row r="4451" spans="4:5">
      <c r="D4451">
        <v>4439</v>
      </c>
      <c r="E4451">
        <v>36</v>
      </c>
    </row>
    <row r="4452" spans="4:5">
      <c r="D4452">
        <v>4440</v>
      </c>
      <c r="E4452">
        <v>25</v>
      </c>
    </row>
    <row r="4453" spans="4:5">
      <c r="D4453">
        <v>4441</v>
      </c>
      <c r="E4453">
        <v>4</v>
      </c>
    </row>
    <row r="4454" spans="4:5">
      <c r="D4454">
        <v>4442</v>
      </c>
      <c r="E4454">
        <v>57</v>
      </c>
    </row>
    <row r="4455" spans="4:5">
      <c r="D4455">
        <v>4443</v>
      </c>
      <c r="E4455">
        <v>2</v>
      </c>
    </row>
    <row r="4456" spans="4:5">
      <c r="D4456">
        <v>4444</v>
      </c>
      <c r="E4456">
        <v>47</v>
      </c>
    </row>
    <row r="4457" spans="4:5">
      <c r="D4457">
        <v>4445</v>
      </c>
      <c r="E4457">
        <v>72</v>
      </c>
    </row>
    <row r="4458" spans="4:5">
      <c r="D4458">
        <v>4446</v>
      </c>
      <c r="E4458">
        <v>78</v>
      </c>
    </row>
    <row r="4459" spans="4:5">
      <c r="D4459">
        <v>4447</v>
      </c>
      <c r="E4459">
        <v>42</v>
      </c>
    </row>
    <row r="4460" spans="4:5">
      <c r="D4460">
        <v>4448</v>
      </c>
      <c r="E4460">
        <v>82</v>
      </c>
    </row>
    <row r="4461" spans="4:5">
      <c r="D4461">
        <v>4449</v>
      </c>
      <c r="E4461">
        <v>24</v>
      </c>
    </row>
    <row r="4462" spans="4:5">
      <c r="D4462">
        <v>4450</v>
      </c>
      <c r="E4462">
        <v>9</v>
      </c>
    </row>
    <row r="4463" spans="4:5">
      <c r="D4463">
        <v>4451</v>
      </c>
      <c r="E4463">
        <v>44</v>
      </c>
    </row>
    <row r="4464" spans="4:5">
      <c r="D4464">
        <v>4452</v>
      </c>
      <c r="E4464">
        <v>56</v>
      </c>
    </row>
    <row r="4465" spans="4:5">
      <c r="D4465">
        <v>4453</v>
      </c>
      <c r="E4465">
        <v>23</v>
      </c>
    </row>
    <row r="4466" spans="4:5">
      <c r="D4466">
        <v>4454</v>
      </c>
      <c r="E4466">
        <v>50</v>
      </c>
    </row>
    <row r="4467" spans="4:5">
      <c r="D4467">
        <v>4455</v>
      </c>
      <c r="E4467">
        <v>10</v>
      </c>
    </row>
    <row r="4468" spans="4:5">
      <c r="D4468">
        <v>4456</v>
      </c>
      <c r="E4468">
        <v>30</v>
      </c>
    </row>
    <row r="4469" spans="4:5">
      <c r="D4469">
        <v>4457</v>
      </c>
      <c r="E4469">
        <v>6</v>
      </c>
    </row>
    <row r="4470" spans="4:5">
      <c r="D4470">
        <v>4458</v>
      </c>
      <c r="E4470">
        <v>82</v>
      </c>
    </row>
    <row r="4471" spans="4:5">
      <c r="D4471">
        <v>4459</v>
      </c>
      <c r="E4471">
        <v>88</v>
      </c>
    </row>
    <row r="4472" spans="4:5">
      <c r="D4472">
        <v>4460</v>
      </c>
      <c r="E4472">
        <v>69</v>
      </c>
    </row>
    <row r="4473" spans="4:5">
      <c r="D4473">
        <v>4461</v>
      </c>
      <c r="E4473">
        <v>38</v>
      </c>
    </row>
    <row r="4474" spans="4:5">
      <c r="D4474">
        <v>4462</v>
      </c>
      <c r="E4474">
        <v>10</v>
      </c>
    </row>
    <row r="4475" spans="4:5">
      <c r="D4475">
        <v>4463</v>
      </c>
      <c r="E4475">
        <v>0</v>
      </c>
    </row>
    <row r="4476" spans="4:5">
      <c r="D4476">
        <v>4464</v>
      </c>
      <c r="E4476">
        <v>39</v>
      </c>
    </row>
    <row r="4477" spans="4:5">
      <c r="D4477">
        <v>4465</v>
      </c>
      <c r="E4477">
        <v>20</v>
      </c>
    </row>
    <row r="4478" spans="4:5">
      <c r="D4478">
        <v>4466</v>
      </c>
      <c r="E4478">
        <v>61</v>
      </c>
    </row>
    <row r="4479" spans="4:5">
      <c r="D4479">
        <v>4467</v>
      </c>
      <c r="E4479">
        <v>11</v>
      </c>
    </row>
    <row r="4480" spans="4:5">
      <c r="D4480">
        <v>4468</v>
      </c>
      <c r="E4480">
        <v>20</v>
      </c>
    </row>
    <row r="4481" spans="4:5">
      <c r="D4481">
        <v>4469</v>
      </c>
      <c r="E4481">
        <v>39</v>
      </c>
    </row>
    <row r="4482" spans="4:5">
      <c r="D4482">
        <v>4470</v>
      </c>
      <c r="E4482">
        <v>45</v>
      </c>
    </row>
    <row r="4483" spans="4:5">
      <c r="D4483">
        <v>4471</v>
      </c>
      <c r="E4483">
        <v>5</v>
      </c>
    </row>
    <row r="4484" spans="4:5">
      <c r="D4484">
        <v>4472</v>
      </c>
      <c r="E4484">
        <v>82</v>
      </c>
    </row>
    <row r="4485" spans="4:5">
      <c r="D4485">
        <v>4473</v>
      </c>
      <c r="E4485">
        <v>69</v>
      </c>
    </row>
    <row r="4486" spans="4:5">
      <c r="D4486">
        <v>4474</v>
      </c>
      <c r="E4486">
        <v>48</v>
      </c>
    </row>
    <row r="4487" spans="4:5">
      <c r="D4487">
        <v>4475</v>
      </c>
      <c r="E4487">
        <v>2</v>
      </c>
    </row>
    <row r="4488" spans="4:5">
      <c r="D4488">
        <v>4476</v>
      </c>
      <c r="E4488">
        <v>45</v>
      </c>
    </row>
    <row r="4489" spans="4:5">
      <c r="D4489">
        <v>4477</v>
      </c>
      <c r="E4489">
        <v>45</v>
      </c>
    </row>
    <row r="4490" spans="4:5">
      <c r="D4490">
        <v>4478</v>
      </c>
      <c r="E4490">
        <v>56</v>
      </c>
    </row>
    <row r="4491" spans="4:5">
      <c r="D4491">
        <v>4479</v>
      </c>
      <c r="E4491">
        <v>32</v>
      </c>
    </row>
    <row r="4492" spans="4:5">
      <c r="D4492">
        <v>4480</v>
      </c>
      <c r="E4492">
        <v>37</v>
      </c>
    </row>
    <row r="4493" spans="4:5">
      <c r="D4493">
        <v>4481</v>
      </c>
      <c r="E4493">
        <v>1</v>
      </c>
    </row>
    <row r="4494" spans="4:5">
      <c r="D4494">
        <v>4482</v>
      </c>
      <c r="E4494">
        <v>14</v>
      </c>
    </row>
    <row r="4495" spans="4:5">
      <c r="D4495">
        <v>4483</v>
      </c>
      <c r="E4495">
        <v>18</v>
      </c>
    </row>
    <row r="4496" spans="4:5">
      <c r="D4496">
        <v>4484</v>
      </c>
      <c r="E4496">
        <v>8</v>
      </c>
    </row>
    <row r="4497" spans="4:5">
      <c r="D4497">
        <v>4485</v>
      </c>
      <c r="E4497">
        <v>1</v>
      </c>
    </row>
    <row r="4498" spans="4:5">
      <c r="D4498">
        <v>4486</v>
      </c>
      <c r="E4498">
        <v>54</v>
      </c>
    </row>
    <row r="4499" spans="4:5">
      <c r="D4499">
        <v>4487</v>
      </c>
      <c r="E4499">
        <v>33</v>
      </c>
    </row>
    <row r="4500" spans="4:5">
      <c r="D4500">
        <v>4488</v>
      </c>
      <c r="E4500">
        <v>62</v>
      </c>
    </row>
    <row r="4501" spans="4:5">
      <c r="D4501">
        <v>4489</v>
      </c>
      <c r="E4501">
        <v>24</v>
      </c>
    </row>
    <row r="4502" spans="4:5">
      <c r="D4502">
        <v>4490</v>
      </c>
      <c r="E4502">
        <v>73</v>
      </c>
    </row>
    <row r="4503" spans="4:5">
      <c r="D4503">
        <v>4491</v>
      </c>
      <c r="E4503">
        <v>70</v>
      </c>
    </row>
    <row r="4504" spans="4:5">
      <c r="D4504">
        <v>4492</v>
      </c>
      <c r="E4504">
        <v>68</v>
      </c>
    </row>
    <row r="4505" spans="4:5">
      <c r="D4505">
        <v>4493</v>
      </c>
      <c r="E4505">
        <v>25</v>
      </c>
    </row>
    <row r="4506" spans="4:5">
      <c r="D4506">
        <v>4494</v>
      </c>
      <c r="E4506">
        <v>2</v>
      </c>
    </row>
    <row r="4507" spans="4:5">
      <c r="D4507">
        <v>4495</v>
      </c>
      <c r="E4507">
        <v>6</v>
      </c>
    </row>
    <row r="4508" spans="4:5">
      <c r="D4508">
        <v>4496</v>
      </c>
      <c r="E4508">
        <v>71</v>
      </c>
    </row>
    <row r="4509" spans="4:5">
      <c r="D4509">
        <v>4497</v>
      </c>
      <c r="E4509">
        <v>53</v>
      </c>
    </row>
    <row r="4510" spans="4:5">
      <c r="D4510">
        <v>4498</v>
      </c>
      <c r="E4510">
        <v>25</v>
      </c>
    </row>
    <row r="4511" spans="4:5">
      <c r="D4511">
        <v>4499</v>
      </c>
      <c r="E4511">
        <v>2</v>
      </c>
    </row>
    <row r="4512" spans="4:5">
      <c r="D4512">
        <v>4500</v>
      </c>
      <c r="E4512">
        <v>21</v>
      </c>
    </row>
    <row r="4513" spans="4:5">
      <c r="D4513">
        <v>4501</v>
      </c>
      <c r="E4513">
        <v>49</v>
      </c>
    </row>
    <row r="4514" spans="4:5">
      <c r="D4514">
        <v>4502</v>
      </c>
      <c r="E4514">
        <v>30</v>
      </c>
    </row>
    <row r="4515" spans="4:5">
      <c r="D4515">
        <v>4503</v>
      </c>
      <c r="E4515">
        <v>2</v>
      </c>
    </row>
    <row r="4516" spans="4:5">
      <c r="D4516">
        <v>4504</v>
      </c>
      <c r="E4516">
        <v>76</v>
      </c>
    </row>
    <row r="4517" spans="4:5">
      <c r="D4517">
        <v>4505</v>
      </c>
      <c r="E4517">
        <v>86</v>
      </c>
    </row>
    <row r="4518" spans="4:5">
      <c r="D4518">
        <v>4506</v>
      </c>
      <c r="E4518">
        <v>1</v>
      </c>
    </row>
    <row r="4519" spans="4:5">
      <c r="D4519">
        <v>4507</v>
      </c>
      <c r="E4519">
        <v>54</v>
      </c>
    </row>
    <row r="4520" spans="4:5">
      <c r="D4520">
        <v>4508</v>
      </c>
      <c r="E4520">
        <v>31</v>
      </c>
    </row>
    <row r="4521" spans="4:5">
      <c r="D4521">
        <v>4509</v>
      </c>
      <c r="E4521">
        <v>49</v>
      </c>
    </row>
    <row r="4522" spans="4:5">
      <c r="D4522">
        <v>4510</v>
      </c>
      <c r="E4522">
        <v>17</v>
      </c>
    </row>
    <row r="4523" spans="4:5">
      <c r="D4523">
        <v>4511</v>
      </c>
      <c r="E4523">
        <v>52</v>
      </c>
    </row>
    <row r="4524" spans="4:5">
      <c r="D4524">
        <v>4512</v>
      </c>
      <c r="E4524">
        <v>15</v>
      </c>
    </row>
    <row r="4525" spans="4:5">
      <c r="D4525">
        <v>4513</v>
      </c>
      <c r="E4525">
        <v>6</v>
      </c>
    </row>
    <row r="4526" spans="4:5">
      <c r="D4526">
        <v>4514</v>
      </c>
      <c r="E4526">
        <v>55</v>
      </c>
    </row>
    <row r="4527" spans="4:5">
      <c r="D4527">
        <v>4515</v>
      </c>
      <c r="E4527">
        <v>57</v>
      </c>
    </row>
    <row r="4528" spans="4:5">
      <c r="D4528">
        <v>4516</v>
      </c>
      <c r="E4528">
        <v>24</v>
      </c>
    </row>
    <row r="4529" spans="4:5">
      <c r="D4529">
        <v>4517</v>
      </c>
      <c r="E4529">
        <v>6</v>
      </c>
    </row>
    <row r="4530" spans="4:5">
      <c r="D4530">
        <v>4518</v>
      </c>
      <c r="E4530">
        <v>50</v>
      </c>
    </row>
    <row r="4531" spans="4:5">
      <c r="D4531">
        <v>4519</v>
      </c>
      <c r="E4531">
        <v>11</v>
      </c>
    </row>
    <row r="4532" spans="4:5">
      <c r="D4532">
        <v>4520</v>
      </c>
      <c r="E4532">
        <v>59</v>
      </c>
    </row>
    <row r="4533" spans="4:5">
      <c r="D4533">
        <v>4521</v>
      </c>
      <c r="E4533">
        <v>8</v>
      </c>
    </row>
    <row r="4534" spans="4:5">
      <c r="D4534">
        <v>4522</v>
      </c>
      <c r="E4534">
        <v>18</v>
      </c>
    </row>
    <row r="4535" spans="4:5">
      <c r="D4535">
        <v>4523</v>
      </c>
      <c r="E4535">
        <v>28</v>
      </c>
    </row>
    <row r="4536" spans="4:5">
      <c r="D4536">
        <v>4524</v>
      </c>
      <c r="E4536">
        <v>25</v>
      </c>
    </row>
    <row r="4537" spans="4:5">
      <c r="D4537">
        <v>4525</v>
      </c>
      <c r="E4537">
        <v>53</v>
      </c>
    </row>
    <row r="4538" spans="4:5">
      <c r="D4538">
        <v>4526</v>
      </c>
      <c r="E4538">
        <v>87</v>
      </c>
    </row>
    <row r="4539" spans="4:5">
      <c r="D4539">
        <v>4527</v>
      </c>
      <c r="E4539">
        <v>50</v>
      </c>
    </row>
    <row r="4540" spans="4:5">
      <c r="D4540">
        <v>4528</v>
      </c>
      <c r="E4540">
        <v>56</v>
      </c>
    </row>
    <row r="4541" spans="4:5">
      <c r="D4541">
        <v>4529</v>
      </c>
      <c r="E4541">
        <v>63</v>
      </c>
    </row>
    <row r="4542" spans="4:5">
      <c r="D4542">
        <v>4530</v>
      </c>
      <c r="E4542">
        <v>7</v>
      </c>
    </row>
    <row r="4543" spans="4:5">
      <c r="D4543">
        <v>4531</v>
      </c>
      <c r="E4543">
        <v>10</v>
      </c>
    </row>
    <row r="4544" spans="4:5">
      <c r="D4544">
        <v>4532</v>
      </c>
      <c r="E4544">
        <v>22</v>
      </c>
    </row>
    <row r="4545" spans="4:5">
      <c r="D4545">
        <v>4533</v>
      </c>
      <c r="E4545">
        <v>9</v>
      </c>
    </row>
    <row r="4546" spans="4:5">
      <c r="D4546">
        <v>4534</v>
      </c>
      <c r="E4546">
        <v>43</v>
      </c>
    </row>
    <row r="4547" spans="4:5">
      <c r="D4547">
        <v>4535</v>
      </c>
      <c r="E4547">
        <v>63</v>
      </c>
    </row>
    <row r="4548" spans="4:5">
      <c r="D4548">
        <v>4536</v>
      </c>
      <c r="E4548">
        <v>27</v>
      </c>
    </row>
    <row r="4549" spans="4:5">
      <c r="D4549">
        <v>4537</v>
      </c>
      <c r="E4549">
        <v>19</v>
      </c>
    </row>
    <row r="4550" spans="4:5">
      <c r="D4550">
        <v>4538</v>
      </c>
      <c r="E4550">
        <v>3</v>
      </c>
    </row>
    <row r="4551" spans="4:5">
      <c r="D4551">
        <v>4539</v>
      </c>
      <c r="E4551">
        <v>82</v>
      </c>
    </row>
    <row r="4552" spans="4:5">
      <c r="D4552">
        <v>4540</v>
      </c>
      <c r="E4552">
        <v>57</v>
      </c>
    </row>
    <row r="4553" spans="4:5">
      <c r="D4553">
        <v>4541</v>
      </c>
      <c r="E4553">
        <v>17</v>
      </c>
    </row>
    <row r="4554" spans="4:5">
      <c r="D4554">
        <v>4542</v>
      </c>
      <c r="E4554">
        <v>59</v>
      </c>
    </row>
    <row r="4555" spans="4:5">
      <c r="D4555">
        <v>4543</v>
      </c>
      <c r="E4555">
        <v>9</v>
      </c>
    </row>
    <row r="4556" spans="4:5">
      <c r="D4556">
        <v>4544</v>
      </c>
      <c r="E4556">
        <v>74</v>
      </c>
    </row>
    <row r="4557" spans="4:5">
      <c r="D4557">
        <v>4545</v>
      </c>
      <c r="E4557">
        <v>17</v>
      </c>
    </row>
    <row r="4558" spans="4:5">
      <c r="D4558">
        <v>4546</v>
      </c>
      <c r="E4558">
        <v>64</v>
      </c>
    </row>
    <row r="4559" spans="4:5">
      <c r="D4559">
        <v>4547</v>
      </c>
      <c r="E4559">
        <v>81</v>
      </c>
    </row>
    <row r="4560" spans="4:5">
      <c r="D4560">
        <v>4548</v>
      </c>
      <c r="E4560">
        <v>42</v>
      </c>
    </row>
    <row r="4561" spans="4:5">
      <c r="D4561">
        <v>4549</v>
      </c>
      <c r="E4561">
        <v>61</v>
      </c>
    </row>
    <row r="4562" spans="4:5">
      <c r="D4562">
        <v>4550</v>
      </c>
      <c r="E4562">
        <v>85</v>
      </c>
    </row>
    <row r="4563" spans="4:5">
      <c r="D4563">
        <v>4551</v>
      </c>
      <c r="E4563">
        <v>60</v>
      </c>
    </row>
    <row r="4564" spans="4:5">
      <c r="D4564">
        <v>4552</v>
      </c>
      <c r="E4564">
        <v>69</v>
      </c>
    </row>
    <row r="4565" spans="4:5">
      <c r="D4565">
        <v>4553</v>
      </c>
      <c r="E4565">
        <v>20</v>
      </c>
    </row>
    <row r="4566" spans="4:5">
      <c r="D4566">
        <v>4554</v>
      </c>
      <c r="E4566">
        <v>16</v>
      </c>
    </row>
    <row r="4567" spans="4:5">
      <c r="D4567">
        <v>4555</v>
      </c>
      <c r="E4567">
        <v>16</v>
      </c>
    </row>
    <row r="4568" spans="4:5">
      <c r="D4568">
        <v>4556</v>
      </c>
      <c r="E4568">
        <v>42</v>
      </c>
    </row>
    <row r="4569" spans="4:5">
      <c r="D4569">
        <v>4557</v>
      </c>
      <c r="E4569">
        <v>64</v>
      </c>
    </row>
    <row r="4570" spans="4:5">
      <c r="D4570">
        <v>4558</v>
      </c>
      <c r="E4570">
        <v>43</v>
      </c>
    </row>
    <row r="4571" spans="4:5">
      <c r="D4571">
        <v>4559</v>
      </c>
      <c r="E4571">
        <v>20</v>
      </c>
    </row>
    <row r="4572" spans="4:5">
      <c r="D4572">
        <v>4560</v>
      </c>
      <c r="E4572">
        <v>85</v>
      </c>
    </row>
    <row r="4573" spans="4:5">
      <c r="D4573">
        <v>4561</v>
      </c>
      <c r="E4573">
        <v>36</v>
      </c>
    </row>
    <row r="4574" spans="4:5">
      <c r="D4574">
        <v>4562</v>
      </c>
      <c r="E4574">
        <v>72</v>
      </c>
    </row>
    <row r="4575" spans="4:5">
      <c r="D4575">
        <v>4563</v>
      </c>
      <c r="E4575">
        <v>54</v>
      </c>
    </row>
    <row r="4576" spans="4:5">
      <c r="D4576">
        <v>4564</v>
      </c>
      <c r="E4576">
        <v>2</v>
      </c>
    </row>
    <row r="4577" spans="4:5">
      <c r="D4577">
        <v>4565</v>
      </c>
      <c r="E4577">
        <v>2</v>
      </c>
    </row>
    <row r="4578" spans="4:5">
      <c r="D4578">
        <v>4566</v>
      </c>
      <c r="E4578">
        <v>15</v>
      </c>
    </row>
    <row r="4579" spans="4:5">
      <c r="D4579">
        <v>4567</v>
      </c>
      <c r="E4579">
        <v>22</v>
      </c>
    </row>
    <row r="4580" spans="4:5">
      <c r="D4580">
        <v>4568</v>
      </c>
      <c r="E4580">
        <v>62</v>
      </c>
    </row>
    <row r="4581" spans="4:5">
      <c r="D4581">
        <v>4569</v>
      </c>
      <c r="E4581">
        <v>65</v>
      </c>
    </row>
    <row r="4582" spans="4:5">
      <c r="D4582">
        <v>4570</v>
      </c>
      <c r="E4582">
        <v>34</v>
      </c>
    </row>
    <row r="4583" spans="4:5">
      <c r="D4583">
        <v>4571</v>
      </c>
      <c r="E4583">
        <v>49</v>
      </c>
    </row>
    <row r="4584" spans="4:5">
      <c r="D4584">
        <v>4572</v>
      </c>
      <c r="E4584">
        <v>59</v>
      </c>
    </row>
    <row r="4585" spans="4:5">
      <c r="D4585">
        <v>4573</v>
      </c>
      <c r="E4585">
        <v>42</v>
      </c>
    </row>
    <row r="4586" spans="4:5">
      <c r="D4586">
        <v>4574</v>
      </c>
      <c r="E4586">
        <v>29</v>
      </c>
    </row>
    <row r="4587" spans="4:5">
      <c r="D4587">
        <v>4575</v>
      </c>
      <c r="E4587">
        <v>34</v>
      </c>
    </row>
    <row r="4588" spans="4:5">
      <c r="D4588">
        <v>4576</v>
      </c>
      <c r="E4588">
        <v>47</v>
      </c>
    </row>
    <row r="4589" spans="4:5">
      <c r="D4589">
        <v>4577</v>
      </c>
      <c r="E4589">
        <v>54</v>
      </c>
    </row>
    <row r="4590" spans="4:5">
      <c r="D4590">
        <v>4578</v>
      </c>
      <c r="E4590">
        <v>18</v>
      </c>
    </row>
    <row r="4591" spans="4:5">
      <c r="D4591">
        <v>4579</v>
      </c>
      <c r="E4591">
        <v>87</v>
      </c>
    </row>
    <row r="4592" spans="4:5">
      <c r="D4592">
        <v>4580</v>
      </c>
      <c r="E4592">
        <v>49</v>
      </c>
    </row>
    <row r="4593" spans="4:5">
      <c r="D4593">
        <v>4581</v>
      </c>
      <c r="E4593">
        <v>16</v>
      </c>
    </row>
    <row r="4594" spans="4:5">
      <c r="D4594">
        <v>4582</v>
      </c>
      <c r="E4594">
        <v>44</v>
      </c>
    </row>
    <row r="4595" spans="4:5">
      <c r="D4595">
        <v>4583</v>
      </c>
      <c r="E4595">
        <v>61</v>
      </c>
    </row>
    <row r="4596" spans="4:5">
      <c r="D4596">
        <v>4584</v>
      </c>
      <c r="E4596">
        <v>77</v>
      </c>
    </row>
    <row r="4597" spans="4:5">
      <c r="D4597">
        <v>4585</v>
      </c>
      <c r="E4597">
        <v>0</v>
      </c>
    </row>
    <row r="4598" spans="4:5">
      <c r="D4598">
        <v>4586</v>
      </c>
      <c r="E4598">
        <v>48</v>
      </c>
    </row>
    <row r="4599" spans="4:5">
      <c r="D4599">
        <v>4587</v>
      </c>
      <c r="E4599">
        <v>68</v>
      </c>
    </row>
    <row r="4600" spans="4:5">
      <c r="D4600">
        <v>4588</v>
      </c>
      <c r="E4600">
        <v>46</v>
      </c>
    </row>
    <row r="4601" spans="4:5">
      <c r="D4601">
        <v>4589</v>
      </c>
      <c r="E4601">
        <v>9</v>
      </c>
    </row>
    <row r="4602" spans="4:5">
      <c r="D4602">
        <v>4590</v>
      </c>
      <c r="E4602">
        <v>17</v>
      </c>
    </row>
    <row r="4603" spans="4:5">
      <c r="D4603">
        <v>4591</v>
      </c>
      <c r="E4603">
        <v>6</v>
      </c>
    </row>
    <row r="4604" spans="4:5">
      <c r="D4604">
        <v>4592</v>
      </c>
      <c r="E4604">
        <v>10</v>
      </c>
    </row>
    <row r="4605" spans="4:5">
      <c r="D4605">
        <v>4593</v>
      </c>
      <c r="E4605">
        <v>3</v>
      </c>
    </row>
    <row r="4606" spans="4:5">
      <c r="D4606">
        <v>4594</v>
      </c>
      <c r="E4606">
        <v>15</v>
      </c>
    </row>
    <row r="4607" spans="4:5">
      <c r="D4607">
        <v>4595</v>
      </c>
      <c r="E4607">
        <v>60</v>
      </c>
    </row>
    <row r="4608" spans="4:5">
      <c r="D4608">
        <v>4596</v>
      </c>
      <c r="E4608">
        <v>50</v>
      </c>
    </row>
    <row r="4609" spans="4:5">
      <c r="D4609">
        <v>4597</v>
      </c>
      <c r="E4609">
        <v>26</v>
      </c>
    </row>
    <row r="4610" spans="4:5">
      <c r="D4610">
        <v>4598</v>
      </c>
      <c r="E4610">
        <v>42</v>
      </c>
    </row>
    <row r="4611" spans="4:5">
      <c r="D4611">
        <v>4599</v>
      </c>
      <c r="E4611">
        <v>0</v>
      </c>
    </row>
    <row r="4612" spans="4:5">
      <c r="D4612">
        <v>4600</v>
      </c>
      <c r="E4612">
        <v>24</v>
      </c>
    </row>
    <row r="4613" spans="4:5">
      <c r="D4613">
        <v>4601</v>
      </c>
      <c r="E4613">
        <v>3</v>
      </c>
    </row>
    <row r="4614" spans="4:5">
      <c r="D4614">
        <v>4602</v>
      </c>
      <c r="E4614">
        <v>78</v>
      </c>
    </row>
    <row r="4615" spans="4:5">
      <c r="D4615">
        <v>4603</v>
      </c>
      <c r="E4615">
        <v>24</v>
      </c>
    </row>
    <row r="4616" spans="4:5">
      <c r="D4616">
        <v>4604</v>
      </c>
      <c r="E4616">
        <v>34</v>
      </c>
    </row>
    <row r="4617" spans="4:5">
      <c r="D4617">
        <v>4605</v>
      </c>
      <c r="E4617">
        <v>76</v>
      </c>
    </row>
    <row r="4618" spans="4:5">
      <c r="D4618">
        <v>4606</v>
      </c>
      <c r="E4618">
        <v>20</v>
      </c>
    </row>
    <row r="4619" spans="4:5">
      <c r="D4619">
        <v>4607</v>
      </c>
      <c r="E4619">
        <v>30</v>
      </c>
    </row>
    <row r="4620" spans="4:5">
      <c r="D4620">
        <v>4608</v>
      </c>
      <c r="E4620">
        <v>45</v>
      </c>
    </row>
    <row r="4621" spans="4:5">
      <c r="D4621">
        <v>4609</v>
      </c>
      <c r="E4621">
        <v>26</v>
      </c>
    </row>
    <row r="4622" spans="4:5">
      <c r="D4622">
        <v>4610</v>
      </c>
      <c r="E4622">
        <v>40</v>
      </c>
    </row>
    <row r="4623" spans="4:5">
      <c r="D4623">
        <v>4611</v>
      </c>
      <c r="E4623">
        <v>70</v>
      </c>
    </row>
    <row r="4624" spans="4:5">
      <c r="D4624">
        <v>4612</v>
      </c>
      <c r="E4624">
        <v>14</v>
      </c>
    </row>
    <row r="4625" spans="4:5">
      <c r="D4625">
        <v>4613</v>
      </c>
      <c r="E4625">
        <v>72</v>
      </c>
    </row>
    <row r="4626" spans="4:5">
      <c r="D4626">
        <v>4614</v>
      </c>
      <c r="E4626">
        <v>36</v>
      </c>
    </row>
    <row r="4627" spans="4:5">
      <c r="D4627">
        <v>4615</v>
      </c>
      <c r="E4627">
        <v>36</v>
      </c>
    </row>
    <row r="4628" spans="4:5">
      <c r="D4628">
        <v>4616</v>
      </c>
      <c r="E4628">
        <v>55</v>
      </c>
    </row>
    <row r="4629" spans="4:5">
      <c r="D4629">
        <v>4617</v>
      </c>
      <c r="E4629">
        <v>54</v>
      </c>
    </row>
    <row r="4630" spans="4:5">
      <c r="D4630">
        <v>4618</v>
      </c>
      <c r="E4630">
        <v>34</v>
      </c>
    </row>
    <row r="4631" spans="4:5">
      <c r="D4631">
        <v>4619</v>
      </c>
      <c r="E4631">
        <v>10</v>
      </c>
    </row>
    <row r="4632" spans="4:5">
      <c r="D4632">
        <v>4620</v>
      </c>
      <c r="E4632">
        <v>22</v>
      </c>
    </row>
    <row r="4633" spans="4:5">
      <c r="D4633">
        <v>4621</v>
      </c>
      <c r="E4633">
        <v>82</v>
      </c>
    </row>
    <row r="4634" spans="4:5">
      <c r="D4634">
        <v>4622</v>
      </c>
      <c r="E4634">
        <v>50</v>
      </c>
    </row>
    <row r="4635" spans="4:5">
      <c r="D4635">
        <v>4623</v>
      </c>
      <c r="E4635">
        <v>62</v>
      </c>
    </row>
    <row r="4636" spans="4:5">
      <c r="D4636">
        <v>4624</v>
      </c>
      <c r="E4636">
        <v>68</v>
      </c>
    </row>
    <row r="4637" spans="4:5">
      <c r="D4637">
        <v>4625</v>
      </c>
      <c r="E4637">
        <v>58</v>
      </c>
    </row>
    <row r="4638" spans="4:5">
      <c r="D4638">
        <v>4626</v>
      </c>
      <c r="E4638">
        <v>33</v>
      </c>
    </row>
    <row r="4639" spans="4:5">
      <c r="D4639">
        <v>4627</v>
      </c>
      <c r="E4639">
        <v>3</v>
      </c>
    </row>
    <row r="4640" spans="4:5">
      <c r="D4640">
        <v>4628</v>
      </c>
      <c r="E4640">
        <v>14</v>
      </c>
    </row>
    <row r="4641" spans="4:5">
      <c r="D4641">
        <v>4629</v>
      </c>
      <c r="E4641">
        <v>16</v>
      </c>
    </row>
    <row r="4642" spans="4:5">
      <c r="D4642">
        <v>4630</v>
      </c>
      <c r="E4642">
        <v>39</v>
      </c>
    </row>
    <row r="4643" spans="4:5">
      <c r="D4643">
        <v>4631</v>
      </c>
      <c r="E4643">
        <v>0</v>
      </c>
    </row>
    <row r="4644" spans="4:5">
      <c r="D4644">
        <v>4632</v>
      </c>
      <c r="E4644">
        <v>55</v>
      </c>
    </row>
    <row r="4645" spans="4:5">
      <c r="D4645">
        <v>4633</v>
      </c>
      <c r="E4645">
        <v>43</v>
      </c>
    </row>
    <row r="4646" spans="4:5">
      <c r="D4646">
        <v>4634</v>
      </c>
      <c r="E4646">
        <v>30</v>
      </c>
    </row>
    <row r="4647" spans="4:5">
      <c r="D4647">
        <v>4635</v>
      </c>
      <c r="E4647">
        <v>78</v>
      </c>
    </row>
    <row r="4648" spans="4:5">
      <c r="D4648">
        <v>4636</v>
      </c>
      <c r="E4648">
        <v>24</v>
      </c>
    </row>
    <row r="4649" spans="4:5">
      <c r="D4649">
        <v>4637</v>
      </c>
      <c r="E4649">
        <v>63</v>
      </c>
    </row>
    <row r="4650" spans="4:5">
      <c r="D4650">
        <v>4638</v>
      </c>
      <c r="E4650">
        <v>29</v>
      </c>
    </row>
    <row r="4651" spans="4:5">
      <c r="D4651">
        <v>4639</v>
      </c>
      <c r="E4651">
        <v>23</v>
      </c>
    </row>
    <row r="4652" spans="4:5">
      <c r="D4652">
        <v>4640</v>
      </c>
      <c r="E4652">
        <v>22</v>
      </c>
    </row>
    <row r="4653" spans="4:5">
      <c r="D4653">
        <v>4641</v>
      </c>
      <c r="E4653">
        <v>0</v>
      </c>
    </row>
    <row r="4654" spans="4:5">
      <c r="D4654">
        <v>4642</v>
      </c>
      <c r="E4654">
        <v>65</v>
      </c>
    </row>
    <row r="4655" spans="4:5">
      <c r="D4655">
        <v>4643</v>
      </c>
      <c r="E4655">
        <v>71</v>
      </c>
    </row>
    <row r="4656" spans="4:5">
      <c r="D4656">
        <v>4644</v>
      </c>
      <c r="E4656">
        <v>2</v>
      </c>
    </row>
    <row r="4657" spans="4:5">
      <c r="D4657">
        <v>4645</v>
      </c>
      <c r="E4657">
        <v>56</v>
      </c>
    </row>
    <row r="4658" spans="4:5">
      <c r="D4658">
        <v>4646</v>
      </c>
      <c r="E4658">
        <v>32</v>
      </c>
    </row>
    <row r="4659" spans="4:5">
      <c r="D4659">
        <v>4647</v>
      </c>
      <c r="E4659">
        <v>10</v>
      </c>
    </row>
    <row r="4660" spans="4:5">
      <c r="D4660">
        <v>4648</v>
      </c>
      <c r="E4660">
        <v>34</v>
      </c>
    </row>
    <row r="4661" spans="4:5">
      <c r="D4661">
        <v>4649</v>
      </c>
      <c r="E4661">
        <v>44</v>
      </c>
    </row>
    <row r="4662" spans="4:5">
      <c r="D4662">
        <v>4650</v>
      </c>
      <c r="E4662">
        <v>56</v>
      </c>
    </row>
    <row r="4663" spans="4:5">
      <c r="D4663">
        <v>4651</v>
      </c>
      <c r="E4663">
        <v>19</v>
      </c>
    </row>
    <row r="4664" spans="4:5">
      <c r="D4664">
        <v>4652</v>
      </c>
      <c r="E4664">
        <v>79</v>
      </c>
    </row>
    <row r="4665" spans="4:5">
      <c r="D4665">
        <v>4653</v>
      </c>
      <c r="E4665">
        <v>38</v>
      </c>
    </row>
    <row r="4666" spans="4:5">
      <c r="D4666">
        <v>4654</v>
      </c>
      <c r="E4666">
        <v>47</v>
      </c>
    </row>
    <row r="4667" spans="4:5">
      <c r="D4667">
        <v>4655</v>
      </c>
      <c r="E4667">
        <v>73</v>
      </c>
    </row>
    <row r="4668" spans="4:5">
      <c r="D4668">
        <v>4656</v>
      </c>
      <c r="E4668">
        <v>41</v>
      </c>
    </row>
    <row r="4669" spans="4:5">
      <c r="D4669">
        <v>4657</v>
      </c>
      <c r="E4669">
        <v>39</v>
      </c>
    </row>
    <row r="4670" spans="4:5">
      <c r="D4670">
        <v>4658</v>
      </c>
      <c r="E4670">
        <v>57</v>
      </c>
    </row>
    <row r="4671" spans="4:5">
      <c r="D4671">
        <v>4659</v>
      </c>
      <c r="E4671">
        <v>14</v>
      </c>
    </row>
    <row r="4672" spans="4:5">
      <c r="D4672">
        <v>4660</v>
      </c>
      <c r="E4672">
        <v>3</v>
      </c>
    </row>
    <row r="4673" spans="4:5">
      <c r="D4673">
        <v>4661</v>
      </c>
      <c r="E4673">
        <v>25</v>
      </c>
    </row>
    <row r="4674" spans="4:5">
      <c r="D4674">
        <v>4662</v>
      </c>
      <c r="E4674">
        <v>46</v>
      </c>
    </row>
    <row r="4675" spans="4:5">
      <c r="D4675">
        <v>4663</v>
      </c>
      <c r="E4675">
        <v>26</v>
      </c>
    </row>
    <row r="4676" spans="4:5">
      <c r="D4676">
        <v>4664</v>
      </c>
      <c r="E4676">
        <v>37</v>
      </c>
    </row>
    <row r="4677" spans="4:5">
      <c r="D4677">
        <v>4665</v>
      </c>
      <c r="E4677">
        <v>28</v>
      </c>
    </row>
    <row r="4678" spans="4:5">
      <c r="D4678">
        <v>4666</v>
      </c>
      <c r="E4678">
        <v>15</v>
      </c>
    </row>
    <row r="4679" spans="4:5">
      <c r="D4679">
        <v>4667</v>
      </c>
      <c r="E4679">
        <v>27</v>
      </c>
    </row>
    <row r="4680" spans="4:5">
      <c r="D4680">
        <v>4668</v>
      </c>
      <c r="E4680">
        <v>34</v>
      </c>
    </row>
    <row r="4681" spans="4:5">
      <c r="D4681">
        <v>4669</v>
      </c>
      <c r="E4681">
        <v>27</v>
      </c>
    </row>
    <row r="4682" spans="4:5">
      <c r="D4682">
        <v>4670</v>
      </c>
      <c r="E4682">
        <v>62</v>
      </c>
    </row>
    <row r="4683" spans="4:5">
      <c r="D4683">
        <v>4671</v>
      </c>
      <c r="E4683">
        <v>42</v>
      </c>
    </row>
    <row r="4684" spans="4:5">
      <c r="D4684">
        <v>4672</v>
      </c>
      <c r="E4684">
        <v>0</v>
      </c>
    </row>
    <row r="4685" spans="4:5">
      <c r="D4685">
        <v>4673</v>
      </c>
      <c r="E4685">
        <v>69</v>
      </c>
    </row>
    <row r="4686" spans="4:5">
      <c r="D4686">
        <v>4674</v>
      </c>
      <c r="E4686">
        <v>18</v>
      </c>
    </row>
    <row r="4687" spans="4:5">
      <c r="D4687">
        <v>4675</v>
      </c>
      <c r="E4687">
        <v>65</v>
      </c>
    </row>
    <row r="4688" spans="4:5">
      <c r="D4688">
        <v>4676</v>
      </c>
      <c r="E4688">
        <v>5</v>
      </c>
    </row>
    <row r="4689" spans="4:5">
      <c r="D4689">
        <v>4677</v>
      </c>
      <c r="E4689">
        <v>7</v>
      </c>
    </row>
    <row r="4690" spans="4:5">
      <c r="D4690">
        <v>4678</v>
      </c>
      <c r="E4690">
        <v>51</v>
      </c>
    </row>
    <row r="4691" spans="4:5">
      <c r="D4691">
        <v>4679</v>
      </c>
      <c r="E4691">
        <v>52</v>
      </c>
    </row>
    <row r="4692" spans="4:5">
      <c r="D4692">
        <v>4680</v>
      </c>
      <c r="E4692">
        <v>19</v>
      </c>
    </row>
    <row r="4693" spans="4:5">
      <c r="D4693">
        <v>4681</v>
      </c>
      <c r="E4693">
        <v>29</v>
      </c>
    </row>
    <row r="4694" spans="4:5">
      <c r="D4694">
        <v>4682</v>
      </c>
      <c r="E4694">
        <v>60</v>
      </c>
    </row>
    <row r="4695" spans="4:5">
      <c r="D4695">
        <v>4683</v>
      </c>
      <c r="E4695">
        <v>26</v>
      </c>
    </row>
    <row r="4696" spans="4:5">
      <c r="D4696">
        <v>4684</v>
      </c>
      <c r="E4696">
        <v>33</v>
      </c>
    </row>
    <row r="4697" spans="4:5">
      <c r="D4697">
        <v>4685</v>
      </c>
      <c r="E4697">
        <v>23</v>
      </c>
    </row>
    <row r="4698" spans="4:5">
      <c r="D4698">
        <v>4686</v>
      </c>
      <c r="E4698">
        <v>24</v>
      </c>
    </row>
    <row r="4699" spans="4:5">
      <c r="D4699">
        <v>4687</v>
      </c>
      <c r="E4699">
        <v>8</v>
      </c>
    </row>
    <row r="4700" spans="4:5">
      <c r="D4700">
        <v>4688</v>
      </c>
      <c r="E4700">
        <v>57</v>
      </c>
    </row>
    <row r="4701" spans="4:5">
      <c r="D4701">
        <v>4689</v>
      </c>
      <c r="E4701">
        <v>38</v>
      </c>
    </row>
    <row r="4702" spans="4:5">
      <c r="D4702">
        <v>4690</v>
      </c>
      <c r="E4702">
        <v>58</v>
      </c>
    </row>
    <row r="4703" spans="4:5">
      <c r="D4703">
        <v>4691</v>
      </c>
      <c r="E4703">
        <v>0</v>
      </c>
    </row>
    <row r="4704" spans="4:5">
      <c r="D4704">
        <v>4692</v>
      </c>
      <c r="E4704">
        <v>58</v>
      </c>
    </row>
    <row r="4705" spans="4:5">
      <c r="D4705">
        <v>4693</v>
      </c>
      <c r="E4705">
        <v>66</v>
      </c>
    </row>
    <row r="4706" spans="4:5">
      <c r="D4706">
        <v>4694</v>
      </c>
      <c r="E4706">
        <v>60</v>
      </c>
    </row>
    <row r="4707" spans="4:5">
      <c r="D4707">
        <v>4695</v>
      </c>
      <c r="E4707">
        <v>26</v>
      </c>
    </row>
    <row r="4708" spans="4:5">
      <c r="D4708">
        <v>4696</v>
      </c>
      <c r="E4708">
        <v>77</v>
      </c>
    </row>
    <row r="4709" spans="4:5">
      <c r="D4709">
        <v>4697</v>
      </c>
      <c r="E4709">
        <v>45</v>
      </c>
    </row>
    <row r="4710" spans="4:5">
      <c r="D4710">
        <v>4698</v>
      </c>
      <c r="E4710">
        <v>54</v>
      </c>
    </row>
    <row r="4711" spans="4:5">
      <c r="D4711">
        <v>4699</v>
      </c>
      <c r="E4711">
        <v>77</v>
      </c>
    </row>
    <row r="4712" spans="4:5">
      <c r="D4712">
        <v>4700</v>
      </c>
      <c r="E4712">
        <v>75</v>
      </c>
    </row>
    <row r="4713" spans="4:5">
      <c r="D4713">
        <v>4701</v>
      </c>
      <c r="E4713">
        <v>10</v>
      </c>
    </row>
    <row r="4714" spans="4:5">
      <c r="D4714">
        <v>4702</v>
      </c>
      <c r="E4714">
        <v>22</v>
      </c>
    </row>
    <row r="4715" spans="4:5">
      <c r="D4715">
        <v>4703</v>
      </c>
      <c r="E4715">
        <v>53</v>
      </c>
    </row>
    <row r="4716" spans="4:5">
      <c r="D4716">
        <v>4704</v>
      </c>
      <c r="E4716">
        <v>66</v>
      </c>
    </row>
    <row r="4717" spans="4:5">
      <c r="D4717">
        <v>4705</v>
      </c>
      <c r="E4717">
        <v>16</v>
      </c>
    </row>
    <row r="4718" spans="4:5">
      <c r="D4718">
        <v>4706</v>
      </c>
      <c r="E4718">
        <v>39</v>
      </c>
    </row>
    <row r="4719" spans="4:5">
      <c r="D4719">
        <v>4707</v>
      </c>
      <c r="E4719">
        <v>61</v>
      </c>
    </row>
    <row r="4720" spans="4:5">
      <c r="D4720">
        <v>4708</v>
      </c>
      <c r="E4720">
        <v>10</v>
      </c>
    </row>
    <row r="4721" spans="4:5">
      <c r="D4721">
        <v>4709</v>
      </c>
      <c r="E4721">
        <v>78</v>
      </c>
    </row>
    <row r="4722" spans="4:5">
      <c r="D4722">
        <v>4710</v>
      </c>
      <c r="E4722">
        <v>35</v>
      </c>
    </row>
    <row r="4723" spans="4:5">
      <c r="D4723">
        <v>4711</v>
      </c>
      <c r="E4723">
        <v>18</v>
      </c>
    </row>
    <row r="4724" spans="4:5">
      <c r="D4724">
        <v>4712</v>
      </c>
      <c r="E4724">
        <v>39</v>
      </c>
    </row>
    <row r="4725" spans="4:5">
      <c r="D4725">
        <v>4713</v>
      </c>
      <c r="E4725">
        <v>46</v>
      </c>
    </row>
    <row r="4726" spans="4:5">
      <c r="D4726">
        <v>4714</v>
      </c>
      <c r="E4726">
        <v>58</v>
      </c>
    </row>
    <row r="4727" spans="4:5">
      <c r="D4727">
        <v>4715</v>
      </c>
      <c r="E4727">
        <v>64</v>
      </c>
    </row>
    <row r="4728" spans="4:5">
      <c r="D4728">
        <v>4716</v>
      </c>
      <c r="E4728">
        <v>58</v>
      </c>
    </row>
    <row r="4729" spans="4:5">
      <c r="D4729">
        <v>4717</v>
      </c>
      <c r="E4729">
        <v>22</v>
      </c>
    </row>
    <row r="4730" spans="4:5">
      <c r="D4730">
        <v>4718</v>
      </c>
      <c r="E4730">
        <v>7</v>
      </c>
    </row>
    <row r="4731" spans="4:5">
      <c r="D4731">
        <v>4719</v>
      </c>
      <c r="E4731">
        <v>46</v>
      </c>
    </row>
    <row r="4732" spans="4:5">
      <c r="D4732">
        <v>4720</v>
      </c>
      <c r="E4732">
        <v>86</v>
      </c>
    </row>
    <row r="4733" spans="4:5">
      <c r="D4733">
        <v>4721</v>
      </c>
      <c r="E4733">
        <v>57</v>
      </c>
    </row>
    <row r="4734" spans="4:5">
      <c r="D4734">
        <v>4722</v>
      </c>
      <c r="E4734">
        <v>55</v>
      </c>
    </row>
    <row r="4735" spans="4:5">
      <c r="D4735">
        <v>4723</v>
      </c>
      <c r="E4735">
        <v>88</v>
      </c>
    </row>
    <row r="4736" spans="4:5">
      <c r="D4736">
        <v>4724</v>
      </c>
      <c r="E4736">
        <v>32</v>
      </c>
    </row>
    <row r="4737" spans="4:5">
      <c r="D4737">
        <v>4725</v>
      </c>
      <c r="E4737">
        <v>36</v>
      </c>
    </row>
    <row r="4738" spans="4:5">
      <c r="D4738">
        <v>4726</v>
      </c>
      <c r="E4738">
        <v>35</v>
      </c>
    </row>
    <row r="4739" spans="4:5">
      <c r="D4739">
        <v>4727</v>
      </c>
      <c r="E4739">
        <v>52</v>
      </c>
    </row>
    <row r="4740" spans="4:5">
      <c r="D4740">
        <v>4728</v>
      </c>
      <c r="E4740">
        <v>23</v>
      </c>
    </row>
    <row r="4741" spans="4:5">
      <c r="D4741">
        <v>4729</v>
      </c>
      <c r="E4741">
        <v>4</v>
      </c>
    </row>
    <row r="4742" spans="4:5">
      <c r="D4742">
        <v>4730</v>
      </c>
      <c r="E4742">
        <v>59</v>
      </c>
    </row>
    <row r="4743" spans="4:5">
      <c r="D4743">
        <v>4731</v>
      </c>
      <c r="E4743">
        <v>50</v>
      </c>
    </row>
    <row r="4744" spans="4:5">
      <c r="D4744">
        <v>4732</v>
      </c>
      <c r="E4744">
        <v>29</v>
      </c>
    </row>
    <row r="4745" spans="4:5">
      <c r="D4745">
        <v>4733</v>
      </c>
      <c r="E4745">
        <v>6</v>
      </c>
    </row>
    <row r="4746" spans="4:5">
      <c r="D4746">
        <v>4734</v>
      </c>
      <c r="E4746">
        <v>31</v>
      </c>
    </row>
    <row r="4747" spans="4:5">
      <c r="D4747">
        <v>4735</v>
      </c>
      <c r="E4747">
        <v>35</v>
      </c>
    </row>
    <row r="4748" spans="4:5">
      <c r="D4748">
        <v>4736</v>
      </c>
      <c r="E4748">
        <v>78</v>
      </c>
    </row>
    <row r="4749" spans="4:5">
      <c r="D4749">
        <v>4737</v>
      </c>
      <c r="E4749">
        <v>33</v>
      </c>
    </row>
    <row r="4750" spans="4:5">
      <c r="D4750">
        <v>4738</v>
      </c>
      <c r="E4750">
        <v>8</v>
      </c>
    </row>
    <row r="4751" spans="4:5">
      <c r="D4751">
        <v>4739</v>
      </c>
      <c r="E4751">
        <v>74</v>
      </c>
    </row>
    <row r="4752" spans="4:5">
      <c r="D4752">
        <v>4740</v>
      </c>
      <c r="E4752">
        <v>77</v>
      </c>
    </row>
    <row r="4753" spans="4:5">
      <c r="D4753">
        <v>4741</v>
      </c>
      <c r="E4753">
        <v>48</v>
      </c>
    </row>
    <row r="4754" spans="4:5">
      <c r="D4754">
        <v>4742</v>
      </c>
      <c r="E4754">
        <v>17</v>
      </c>
    </row>
    <row r="4755" spans="4:5">
      <c r="D4755">
        <v>4743</v>
      </c>
      <c r="E4755">
        <v>77</v>
      </c>
    </row>
    <row r="4756" spans="4:5">
      <c r="D4756">
        <v>4744</v>
      </c>
      <c r="E4756">
        <v>57</v>
      </c>
    </row>
    <row r="4757" spans="4:5">
      <c r="D4757">
        <v>4745</v>
      </c>
      <c r="E4757">
        <v>55</v>
      </c>
    </row>
    <row r="4758" spans="4:5">
      <c r="D4758">
        <v>4746</v>
      </c>
      <c r="E4758">
        <v>43</v>
      </c>
    </row>
    <row r="4759" spans="4:5">
      <c r="D4759">
        <v>4747</v>
      </c>
      <c r="E4759">
        <v>52</v>
      </c>
    </row>
    <row r="4760" spans="4:5">
      <c r="D4760">
        <v>4748</v>
      </c>
      <c r="E4760">
        <v>42</v>
      </c>
    </row>
    <row r="4761" spans="4:5">
      <c r="D4761">
        <v>4749</v>
      </c>
      <c r="E4761">
        <v>67</v>
      </c>
    </row>
    <row r="4762" spans="4:5">
      <c r="D4762">
        <v>4750</v>
      </c>
      <c r="E4762">
        <v>51</v>
      </c>
    </row>
    <row r="4763" spans="4:5">
      <c r="D4763">
        <v>4751</v>
      </c>
      <c r="E4763">
        <v>7</v>
      </c>
    </row>
    <row r="4764" spans="4:5">
      <c r="D4764">
        <v>4752</v>
      </c>
      <c r="E4764">
        <v>65</v>
      </c>
    </row>
    <row r="4765" spans="4:5">
      <c r="D4765">
        <v>4753</v>
      </c>
      <c r="E4765">
        <v>79</v>
      </c>
    </row>
    <row r="4766" spans="4:5">
      <c r="D4766">
        <v>4754</v>
      </c>
      <c r="E4766">
        <v>20</v>
      </c>
    </row>
    <row r="4767" spans="4:5">
      <c r="D4767">
        <v>4755</v>
      </c>
      <c r="E4767">
        <v>17</v>
      </c>
    </row>
    <row r="4768" spans="4:5">
      <c r="D4768">
        <v>4756</v>
      </c>
      <c r="E4768">
        <v>40</v>
      </c>
    </row>
    <row r="4769" spans="4:5">
      <c r="D4769">
        <v>4757</v>
      </c>
      <c r="E4769">
        <v>29</v>
      </c>
    </row>
    <row r="4770" spans="4:5">
      <c r="D4770">
        <v>4758</v>
      </c>
      <c r="E4770">
        <v>69</v>
      </c>
    </row>
    <row r="4771" spans="4:5">
      <c r="D4771">
        <v>4759</v>
      </c>
      <c r="E4771">
        <v>56</v>
      </c>
    </row>
    <row r="4772" spans="4:5">
      <c r="D4772">
        <v>4760</v>
      </c>
      <c r="E4772">
        <v>0</v>
      </c>
    </row>
    <row r="4773" spans="4:5">
      <c r="D4773">
        <v>4761</v>
      </c>
      <c r="E4773">
        <v>37</v>
      </c>
    </row>
    <row r="4774" spans="4:5">
      <c r="D4774">
        <v>4762</v>
      </c>
      <c r="E4774">
        <v>26</v>
      </c>
    </row>
    <row r="4775" spans="4:5">
      <c r="D4775">
        <v>4763</v>
      </c>
      <c r="E4775">
        <v>25</v>
      </c>
    </row>
    <row r="4776" spans="4:5">
      <c r="D4776">
        <v>4764</v>
      </c>
      <c r="E4776">
        <v>33</v>
      </c>
    </row>
    <row r="4777" spans="4:5">
      <c r="D4777">
        <v>4765</v>
      </c>
      <c r="E4777">
        <v>28</v>
      </c>
    </row>
    <row r="4778" spans="4:5">
      <c r="D4778">
        <v>4766</v>
      </c>
      <c r="E4778">
        <v>47</v>
      </c>
    </row>
    <row r="4779" spans="4:5">
      <c r="D4779">
        <v>4767</v>
      </c>
      <c r="E4779">
        <v>58</v>
      </c>
    </row>
    <row r="4780" spans="4:5">
      <c r="D4780">
        <v>4768</v>
      </c>
      <c r="E4780">
        <v>37</v>
      </c>
    </row>
    <row r="4781" spans="4:5">
      <c r="D4781">
        <v>4769</v>
      </c>
      <c r="E4781">
        <v>25</v>
      </c>
    </row>
    <row r="4782" spans="4:5">
      <c r="D4782">
        <v>4770</v>
      </c>
      <c r="E4782">
        <v>11</v>
      </c>
    </row>
    <row r="4783" spans="4:5">
      <c r="D4783">
        <v>4771</v>
      </c>
      <c r="E4783">
        <v>86</v>
      </c>
    </row>
    <row r="4784" spans="4:5">
      <c r="D4784">
        <v>4772</v>
      </c>
      <c r="E4784">
        <v>4</v>
      </c>
    </row>
    <row r="4785" spans="4:5">
      <c r="D4785">
        <v>4773</v>
      </c>
      <c r="E4785">
        <v>13</v>
      </c>
    </row>
    <row r="4786" spans="4:5">
      <c r="D4786">
        <v>4774</v>
      </c>
      <c r="E4786">
        <v>28</v>
      </c>
    </row>
    <row r="4787" spans="4:5">
      <c r="D4787">
        <v>4775</v>
      </c>
      <c r="E4787">
        <v>41</v>
      </c>
    </row>
    <row r="4788" spans="4:5">
      <c r="D4788">
        <v>4776</v>
      </c>
      <c r="E4788">
        <v>5</v>
      </c>
    </row>
    <row r="4789" spans="4:5">
      <c r="D4789">
        <v>4777</v>
      </c>
      <c r="E4789">
        <v>29</v>
      </c>
    </row>
    <row r="4790" spans="4:5">
      <c r="D4790">
        <v>4778</v>
      </c>
      <c r="E4790">
        <v>28</v>
      </c>
    </row>
    <row r="4791" spans="4:5">
      <c r="D4791">
        <v>4779</v>
      </c>
      <c r="E4791">
        <v>55</v>
      </c>
    </row>
    <row r="4792" spans="4:5">
      <c r="D4792">
        <v>4780</v>
      </c>
      <c r="E4792">
        <v>48</v>
      </c>
    </row>
    <row r="4793" spans="4:5">
      <c r="D4793">
        <v>4781</v>
      </c>
      <c r="E4793">
        <v>19</v>
      </c>
    </row>
    <row r="4794" spans="4:5">
      <c r="D4794">
        <v>4782</v>
      </c>
      <c r="E4794">
        <v>43</v>
      </c>
    </row>
    <row r="4795" spans="4:5">
      <c r="D4795">
        <v>4783</v>
      </c>
      <c r="E4795">
        <v>76</v>
      </c>
    </row>
    <row r="4796" spans="4:5">
      <c r="D4796">
        <v>4784</v>
      </c>
      <c r="E4796">
        <v>54</v>
      </c>
    </row>
    <row r="4797" spans="4:5">
      <c r="D4797">
        <v>4785</v>
      </c>
      <c r="E4797">
        <v>60</v>
      </c>
    </row>
    <row r="4798" spans="4:5">
      <c r="D4798">
        <v>4786</v>
      </c>
      <c r="E4798">
        <v>36</v>
      </c>
    </row>
    <row r="4799" spans="4:5">
      <c r="D4799">
        <v>4787</v>
      </c>
      <c r="E4799">
        <v>50</v>
      </c>
    </row>
    <row r="4800" spans="4:5">
      <c r="D4800">
        <v>4788</v>
      </c>
      <c r="E4800">
        <v>50</v>
      </c>
    </row>
    <row r="4801" spans="4:5">
      <c r="D4801">
        <v>4789</v>
      </c>
      <c r="E4801">
        <v>13</v>
      </c>
    </row>
    <row r="4802" spans="4:5">
      <c r="D4802">
        <v>4790</v>
      </c>
      <c r="E4802">
        <v>60</v>
      </c>
    </row>
    <row r="4803" spans="4:5">
      <c r="D4803">
        <v>4791</v>
      </c>
      <c r="E4803">
        <v>61</v>
      </c>
    </row>
    <row r="4804" spans="4:5">
      <c r="D4804">
        <v>4792</v>
      </c>
      <c r="E4804">
        <v>64</v>
      </c>
    </row>
    <row r="4805" spans="4:5">
      <c r="D4805">
        <v>4793</v>
      </c>
      <c r="E4805">
        <v>24</v>
      </c>
    </row>
    <row r="4806" spans="4:5">
      <c r="D4806">
        <v>4794</v>
      </c>
      <c r="E4806">
        <v>0</v>
      </c>
    </row>
    <row r="4807" spans="4:5">
      <c r="D4807">
        <v>4795</v>
      </c>
      <c r="E4807">
        <v>33</v>
      </c>
    </row>
    <row r="4808" spans="4:5">
      <c r="D4808">
        <v>4796</v>
      </c>
      <c r="E4808">
        <v>33</v>
      </c>
    </row>
    <row r="4809" spans="4:5">
      <c r="D4809">
        <v>4797</v>
      </c>
      <c r="E4809">
        <v>17</v>
      </c>
    </row>
    <row r="4810" spans="4:5">
      <c r="D4810">
        <v>4798</v>
      </c>
      <c r="E4810">
        <v>31</v>
      </c>
    </row>
    <row r="4811" spans="4:5">
      <c r="D4811">
        <v>4799</v>
      </c>
      <c r="E4811">
        <v>6</v>
      </c>
    </row>
    <row r="4812" spans="4:5">
      <c r="D4812">
        <v>4800</v>
      </c>
      <c r="E4812">
        <v>26</v>
      </c>
    </row>
    <row r="4813" spans="4:5">
      <c r="D4813">
        <v>4801</v>
      </c>
      <c r="E4813">
        <v>24</v>
      </c>
    </row>
    <row r="4814" spans="4:5">
      <c r="D4814">
        <v>4802</v>
      </c>
      <c r="E4814">
        <v>66</v>
      </c>
    </row>
    <row r="4815" spans="4:5">
      <c r="D4815">
        <v>4803</v>
      </c>
      <c r="E4815">
        <v>87</v>
      </c>
    </row>
    <row r="4816" spans="4:5">
      <c r="D4816">
        <v>4804</v>
      </c>
      <c r="E4816">
        <v>40</v>
      </c>
    </row>
    <row r="4817" spans="4:5">
      <c r="D4817">
        <v>4805</v>
      </c>
      <c r="E4817">
        <v>1</v>
      </c>
    </row>
    <row r="4818" spans="4:5">
      <c r="D4818">
        <v>4806</v>
      </c>
      <c r="E4818">
        <v>6</v>
      </c>
    </row>
    <row r="4819" spans="4:5">
      <c r="D4819">
        <v>4807</v>
      </c>
      <c r="E4819">
        <v>33</v>
      </c>
    </row>
    <row r="4820" spans="4:5">
      <c r="D4820">
        <v>4808</v>
      </c>
      <c r="E4820">
        <v>8</v>
      </c>
    </row>
    <row r="4821" spans="4:5">
      <c r="D4821">
        <v>4809</v>
      </c>
      <c r="E4821">
        <v>40</v>
      </c>
    </row>
    <row r="4822" spans="4:5">
      <c r="D4822">
        <v>4810</v>
      </c>
      <c r="E4822">
        <v>48</v>
      </c>
    </row>
    <row r="4823" spans="4:5">
      <c r="D4823">
        <v>4811</v>
      </c>
      <c r="E4823">
        <v>5</v>
      </c>
    </row>
    <row r="4824" spans="4:5">
      <c r="D4824">
        <v>4812</v>
      </c>
      <c r="E4824">
        <v>54</v>
      </c>
    </row>
    <row r="4825" spans="4:5">
      <c r="D4825">
        <v>4813</v>
      </c>
      <c r="E4825">
        <v>6</v>
      </c>
    </row>
    <row r="4826" spans="4:5">
      <c r="D4826">
        <v>4814</v>
      </c>
      <c r="E4826">
        <v>82</v>
      </c>
    </row>
    <row r="4827" spans="4:5">
      <c r="D4827">
        <v>4815</v>
      </c>
      <c r="E4827">
        <v>82</v>
      </c>
    </row>
    <row r="4828" spans="4:5">
      <c r="D4828">
        <v>4816</v>
      </c>
      <c r="E4828">
        <v>57</v>
      </c>
    </row>
    <row r="4829" spans="4:5">
      <c r="D4829">
        <v>4817</v>
      </c>
      <c r="E4829">
        <v>13</v>
      </c>
    </row>
    <row r="4830" spans="4:5">
      <c r="D4830">
        <v>4818</v>
      </c>
      <c r="E4830">
        <v>51</v>
      </c>
    </row>
    <row r="4831" spans="4:5">
      <c r="D4831">
        <v>4819</v>
      </c>
      <c r="E4831">
        <v>70</v>
      </c>
    </row>
    <row r="4832" spans="4:5">
      <c r="D4832">
        <v>4820</v>
      </c>
      <c r="E4832">
        <v>39</v>
      </c>
    </row>
    <row r="4833" spans="4:5">
      <c r="D4833">
        <v>4821</v>
      </c>
      <c r="E4833">
        <v>54</v>
      </c>
    </row>
    <row r="4834" spans="4:5">
      <c r="D4834">
        <v>4822</v>
      </c>
      <c r="E4834">
        <v>55</v>
      </c>
    </row>
    <row r="4835" spans="4:5">
      <c r="D4835">
        <v>4823</v>
      </c>
      <c r="E4835">
        <v>74</v>
      </c>
    </row>
    <row r="4836" spans="4:5">
      <c r="D4836">
        <v>4824</v>
      </c>
      <c r="E4836">
        <v>16</v>
      </c>
    </row>
    <row r="4837" spans="4:5">
      <c r="D4837">
        <v>4825</v>
      </c>
      <c r="E4837">
        <v>54</v>
      </c>
    </row>
    <row r="4838" spans="4:5">
      <c r="D4838">
        <v>4826</v>
      </c>
      <c r="E4838">
        <v>22</v>
      </c>
    </row>
    <row r="4839" spans="4:5">
      <c r="D4839">
        <v>4827</v>
      </c>
      <c r="E4839">
        <v>45</v>
      </c>
    </row>
    <row r="4840" spans="4:5">
      <c r="D4840">
        <v>4828</v>
      </c>
      <c r="E4840">
        <v>19</v>
      </c>
    </row>
    <row r="4841" spans="4:5">
      <c r="D4841">
        <v>4829</v>
      </c>
      <c r="E4841">
        <v>27</v>
      </c>
    </row>
    <row r="4842" spans="4:5">
      <c r="D4842">
        <v>4830</v>
      </c>
      <c r="E4842">
        <v>67</v>
      </c>
    </row>
    <row r="4843" spans="4:5">
      <c r="D4843">
        <v>4831</v>
      </c>
      <c r="E4843">
        <v>24</v>
      </c>
    </row>
    <row r="4844" spans="4:5">
      <c r="D4844">
        <v>4832</v>
      </c>
      <c r="E4844">
        <v>37</v>
      </c>
    </row>
    <row r="4845" spans="4:5">
      <c r="D4845">
        <v>4833</v>
      </c>
      <c r="E4845">
        <v>11</v>
      </c>
    </row>
    <row r="4846" spans="4:5">
      <c r="D4846">
        <v>4834</v>
      </c>
      <c r="E4846">
        <v>63</v>
      </c>
    </row>
    <row r="4847" spans="4:5">
      <c r="D4847">
        <v>4835</v>
      </c>
      <c r="E4847">
        <v>5</v>
      </c>
    </row>
    <row r="4848" spans="4:5">
      <c r="D4848">
        <v>4836</v>
      </c>
      <c r="E4848">
        <v>9</v>
      </c>
    </row>
    <row r="4849" spans="4:5">
      <c r="D4849">
        <v>4837</v>
      </c>
      <c r="E4849">
        <v>20</v>
      </c>
    </row>
    <row r="4850" spans="4:5">
      <c r="D4850">
        <v>4838</v>
      </c>
      <c r="E4850">
        <v>89</v>
      </c>
    </row>
    <row r="4851" spans="4:5">
      <c r="D4851">
        <v>4839</v>
      </c>
      <c r="E4851">
        <v>36</v>
      </c>
    </row>
    <row r="4852" spans="4:5">
      <c r="D4852">
        <v>4840</v>
      </c>
      <c r="E4852">
        <v>16</v>
      </c>
    </row>
    <row r="4853" spans="4:5">
      <c r="D4853">
        <v>4841</v>
      </c>
      <c r="E4853">
        <v>37</v>
      </c>
    </row>
    <row r="4854" spans="4:5">
      <c r="D4854">
        <v>4842</v>
      </c>
      <c r="E4854">
        <v>38</v>
      </c>
    </row>
    <row r="4855" spans="4:5">
      <c r="D4855">
        <v>4843</v>
      </c>
      <c r="E4855">
        <v>16</v>
      </c>
    </row>
    <row r="4856" spans="4:5">
      <c r="D4856">
        <v>4844</v>
      </c>
      <c r="E4856">
        <v>63</v>
      </c>
    </row>
    <row r="4857" spans="4:5">
      <c r="D4857">
        <v>4845</v>
      </c>
      <c r="E4857">
        <v>17</v>
      </c>
    </row>
    <row r="4858" spans="4:5">
      <c r="D4858">
        <v>4846</v>
      </c>
      <c r="E4858">
        <v>1</v>
      </c>
    </row>
    <row r="4859" spans="4:5">
      <c r="D4859">
        <v>4847</v>
      </c>
      <c r="E4859">
        <v>39</v>
      </c>
    </row>
    <row r="4860" spans="4:5">
      <c r="D4860">
        <v>4848</v>
      </c>
      <c r="E4860">
        <v>8</v>
      </c>
    </row>
    <row r="4861" spans="4:5">
      <c r="D4861">
        <v>4849</v>
      </c>
      <c r="E4861">
        <v>27</v>
      </c>
    </row>
    <row r="4862" spans="4:5">
      <c r="D4862">
        <v>4850</v>
      </c>
      <c r="E4862">
        <v>45</v>
      </c>
    </row>
    <row r="4863" spans="4:5">
      <c r="D4863">
        <v>4851</v>
      </c>
      <c r="E4863">
        <v>5</v>
      </c>
    </row>
    <row r="4864" spans="4:5">
      <c r="D4864">
        <v>4852</v>
      </c>
      <c r="E4864">
        <v>4</v>
      </c>
    </row>
    <row r="4865" spans="4:5">
      <c r="D4865">
        <v>4853</v>
      </c>
      <c r="E4865">
        <v>13</v>
      </c>
    </row>
    <row r="4866" spans="4:5">
      <c r="D4866">
        <v>4854</v>
      </c>
      <c r="E4866">
        <v>64</v>
      </c>
    </row>
    <row r="4867" spans="4:5">
      <c r="D4867">
        <v>4855</v>
      </c>
      <c r="E4867">
        <v>42</v>
      </c>
    </row>
    <row r="4868" spans="4:5">
      <c r="D4868">
        <v>4856</v>
      </c>
      <c r="E4868">
        <v>70</v>
      </c>
    </row>
    <row r="4869" spans="4:5">
      <c r="D4869">
        <v>4857</v>
      </c>
      <c r="E4869">
        <v>12</v>
      </c>
    </row>
    <row r="4870" spans="4:5">
      <c r="D4870">
        <v>4858</v>
      </c>
      <c r="E4870">
        <v>4</v>
      </c>
    </row>
    <row r="4871" spans="4:5">
      <c r="D4871">
        <v>4859</v>
      </c>
      <c r="E4871">
        <v>25</v>
      </c>
    </row>
    <row r="4872" spans="4:5">
      <c r="D4872">
        <v>4860</v>
      </c>
      <c r="E4872">
        <v>14</v>
      </c>
    </row>
    <row r="4873" spans="4:5">
      <c r="D4873">
        <v>4861</v>
      </c>
      <c r="E4873">
        <v>61</v>
      </c>
    </row>
    <row r="4874" spans="4:5">
      <c r="D4874">
        <v>4862</v>
      </c>
      <c r="E4874">
        <v>15</v>
      </c>
    </row>
    <row r="4875" spans="4:5">
      <c r="D4875">
        <v>4863</v>
      </c>
      <c r="E4875">
        <v>45</v>
      </c>
    </row>
    <row r="4876" spans="4:5">
      <c r="D4876">
        <v>4864</v>
      </c>
      <c r="E4876">
        <v>13</v>
      </c>
    </row>
    <row r="4877" spans="4:5">
      <c r="D4877">
        <v>4865</v>
      </c>
      <c r="E4877">
        <v>63</v>
      </c>
    </row>
    <row r="4878" spans="4:5">
      <c r="D4878">
        <v>4866</v>
      </c>
      <c r="E4878">
        <v>50</v>
      </c>
    </row>
    <row r="4879" spans="4:5">
      <c r="D4879">
        <v>4867</v>
      </c>
      <c r="E4879">
        <v>22</v>
      </c>
    </row>
    <row r="4880" spans="4:5">
      <c r="D4880">
        <v>4868</v>
      </c>
      <c r="E4880">
        <v>32</v>
      </c>
    </row>
    <row r="4881" spans="4:5">
      <c r="D4881">
        <v>4869</v>
      </c>
      <c r="E4881">
        <v>35</v>
      </c>
    </row>
    <row r="4882" spans="4:5">
      <c r="D4882">
        <v>4870</v>
      </c>
      <c r="E4882">
        <v>57</v>
      </c>
    </row>
    <row r="4883" spans="4:5">
      <c r="D4883">
        <v>4871</v>
      </c>
      <c r="E4883">
        <v>17</v>
      </c>
    </row>
    <row r="4884" spans="4:5">
      <c r="D4884">
        <v>4872</v>
      </c>
      <c r="E4884">
        <v>17</v>
      </c>
    </row>
    <row r="4885" spans="4:5">
      <c r="D4885">
        <v>4873</v>
      </c>
      <c r="E4885">
        <v>50</v>
      </c>
    </row>
    <row r="4886" spans="4:5">
      <c r="D4886">
        <v>4874</v>
      </c>
      <c r="E4886">
        <v>11</v>
      </c>
    </row>
    <row r="4887" spans="4:5">
      <c r="D4887">
        <v>4875</v>
      </c>
      <c r="E4887">
        <v>42</v>
      </c>
    </row>
    <row r="4888" spans="4:5">
      <c r="D4888">
        <v>4876</v>
      </c>
      <c r="E4888">
        <v>36</v>
      </c>
    </row>
    <row r="4889" spans="4:5">
      <c r="D4889">
        <v>4877</v>
      </c>
      <c r="E4889">
        <v>21</v>
      </c>
    </row>
    <row r="4890" spans="4:5">
      <c r="D4890">
        <v>4878</v>
      </c>
      <c r="E4890">
        <v>28</v>
      </c>
    </row>
    <row r="4891" spans="4:5">
      <c r="D4891">
        <v>4879</v>
      </c>
      <c r="E4891">
        <v>46</v>
      </c>
    </row>
    <row r="4892" spans="4:5">
      <c r="D4892">
        <v>4880</v>
      </c>
      <c r="E4892">
        <v>54</v>
      </c>
    </row>
    <row r="4893" spans="4:5">
      <c r="D4893">
        <v>4881</v>
      </c>
      <c r="E4893">
        <v>12</v>
      </c>
    </row>
    <row r="4894" spans="4:5">
      <c r="D4894">
        <v>4882</v>
      </c>
      <c r="E4894">
        <v>79</v>
      </c>
    </row>
    <row r="4895" spans="4:5">
      <c r="D4895">
        <v>4883</v>
      </c>
      <c r="E4895">
        <v>82</v>
      </c>
    </row>
    <row r="4896" spans="4:5">
      <c r="D4896">
        <v>4884</v>
      </c>
      <c r="E4896">
        <v>54</v>
      </c>
    </row>
    <row r="4897" spans="4:5">
      <c r="D4897">
        <v>4885</v>
      </c>
      <c r="E4897">
        <v>1</v>
      </c>
    </row>
    <row r="4898" spans="4:5">
      <c r="D4898">
        <v>4886</v>
      </c>
      <c r="E4898">
        <v>53</v>
      </c>
    </row>
    <row r="4899" spans="4:5">
      <c r="D4899">
        <v>4887</v>
      </c>
      <c r="E4899">
        <v>12</v>
      </c>
    </row>
    <row r="4900" spans="4:5">
      <c r="D4900">
        <v>4888</v>
      </c>
      <c r="E4900">
        <v>19</v>
      </c>
    </row>
    <row r="4901" spans="4:5">
      <c r="D4901">
        <v>4889</v>
      </c>
      <c r="E4901">
        <v>34</v>
      </c>
    </row>
    <row r="4902" spans="4:5">
      <c r="D4902">
        <v>4890</v>
      </c>
      <c r="E4902">
        <v>35</v>
      </c>
    </row>
    <row r="4903" spans="4:5">
      <c r="D4903">
        <v>4891</v>
      </c>
      <c r="E4903">
        <v>56</v>
      </c>
    </row>
    <row r="4904" spans="4:5">
      <c r="D4904">
        <v>4892</v>
      </c>
      <c r="E4904">
        <v>66</v>
      </c>
    </row>
    <row r="4905" spans="4:5">
      <c r="D4905">
        <v>4893</v>
      </c>
      <c r="E4905">
        <v>19</v>
      </c>
    </row>
    <row r="4906" spans="4:5">
      <c r="D4906">
        <v>4894</v>
      </c>
      <c r="E4906">
        <v>63</v>
      </c>
    </row>
    <row r="4907" spans="4:5">
      <c r="D4907">
        <v>4895</v>
      </c>
      <c r="E4907">
        <v>9</v>
      </c>
    </row>
    <row r="4908" spans="4:5">
      <c r="D4908">
        <v>4896</v>
      </c>
      <c r="E4908">
        <v>85</v>
      </c>
    </row>
    <row r="4909" spans="4:5">
      <c r="D4909">
        <v>4897</v>
      </c>
      <c r="E4909">
        <v>15</v>
      </c>
    </row>
    <row r="4910" spans="4:5">
      <c r="D4910">
        <v>4898</v>
      </c>
      <c r="E4910">
        <v>54</v>
      </c>
    </row>
    <row r="4911" spans="4:5">
      <c r="D4911">
        <v>4899</v>
      </c>
      <c r="E4911">
        <v>46</v>
      </c>
    </row>
    <row r="4912" spans="4:5">
      <c r="D4912">
        <v>4900</v>
      </c>
      <c r="E4912">
        <v>8</v>
      </c>
    </row>
    <row r="4913" spans="4:5">
      <c r="D4913">
        <v>4901</v>
      </c>
      <c r="E4913">
        <v>2</v>
      </c>
    </row>
    <row r="4914" spans="4:5">
      <c r="D4914">
        <v>4902</v>
      </c>
      <c r="E4914">
        <v>8</v>
      </c>
    </row>
    <row r="4915" spans="4:5">
      <c r="D4915">
        <v>4903</v>
      </c>
      <c r="E4915">
        <v>60</v>
      </c>
    </row>
    <row r="4916" spans="4:5">
      <c r="D4916">
        <v>4904</v>
      </c>
      <c r="E4916">
        <v>10</v>
      </c>
    </row>
    <row r="4917" spans="4:5">
      <c r="D4917">
        <v>4905</v>
      </c>
      <c r="E4917">
        <v>30</v>
      </c>
    </row>
    <row r="4918" spans="4:5">
      <c r="D4918">
        <v>4906</v>
      </c>
      <c r="E4918">
        <v>69</v>
      </c>
    </row>
    <row r="4919" spans="4:5">
      <c r="D4919">
        <v>4907</v>
      </c>
      <c r="E4919">
        <v>10</v>
      </c>
    </row>
    <row r="4920" spans="4:5">
      <c r="D4920">
        <v>4908</v>
      </c>
      <c r="E4920">
        <v>12</v>
      </c>
    </row>
    <row r="4921" spans="4:5">
      <c r="D4921">
        <v>4909</v>
      </c>
      <c r="E4921">
        <v>25</v>
      </c>
    </row>
    <row r="4922" spans="4:5">
      <c r="D4922">
        <v>4910</v>
      </c>
      <c r="E4922">
        <v>58</v>
      </c>
    </row>
    <row r="4923" spans="4:5">
      <c r="D4923">
        <v>4911</v>
      </c>
      <c r="E4923">
        <v>40</v>
      </c>
    </row>
    <row r="4924" spans="4:5">
      <c r="D4924">
        <v>4912</v>
      </c>
      <c r="E4924">
        <v>34</v>
      </c>
    </row>
    <row r="4925" spans="4:5">
      <c r="D4925">
        <v>4913</v>
      </c>
      <c r="E4925">
        <v>17</v>
      </c>
    </row>
    <row r="4926" spans="4:5">
      <c r="D4926">
        <v>4914</v>
      </c>
      <c r="E4926">
        <v>22</v>
      </c>
    </row>
    <row r="4927" spans="4:5">
      <c r="D4927">
        <v>4915</v>
      </c>
      <c r="E4927">
        <v>54</v>
      </c>
    </row>
    <row r="4928" spans="4:5">
      <c r="D4928">
        <v>4916</v>
      </c>
      <c r="E4928">
        <v>33</v>
      </c>
    </row>
    <row r="4929" spans="4:5">
      <c r="D4929">
        <v>4917</v>
      </c>
      <c r="E4929">
        <v>37</v>
      </c>
    </row>
    <row r="4930" spans="4:5">
      <c r="D4930">
        <v>4918</v>
      </c>
      <c r="E4930">
        <v>40</v>
      </c>
    </row>
    <row r="4931" spans="4:5">
      <c r="D4931">
        <v>4919</v>
      </c>
      <c r="E4931">
        <v>18</v>
      </c>
    </row>
    <row r="4932" spans="4:5">
      <c r="D4932">
        <v>4920</v>
      </c>
      <c r="E4932">
        <v>58</v>
      </c>
    </row>
    <row r="4933" spans="4:5">
      <c r="D4933">
        <v>4921</v>
      </c>
      <c r="E4933">
        <v>57</v>
      </c>
    </row>
    <row r="4934" spans="4:5">
      <c r="D4934">
        <v>4922</v>
      </c>
      <c r="E4934">
        <v>11</v>
      </c>
    </row>
    <row r="4935" spans="4:5">
      <c r="D4935">
        <v>4923</v>
      </c>
      <c r="E4935">
        <v>58</v>
      </c>
    </row>
    <row r="4936" spans="4:5">
      <c r="D4936">
        <v>4924</v>
      </c>
      <c r="E4936">
        <v>14</v>
      </c>
    </row>
    <row r="4937" spans="4:5">
      <c r="D4937">
        <v>4925</v>
      </c>
      <c r="E4937">
        <v>21</v>
      </c>
    </row>
    <row r="4938" spans="4:5">
      <c r="D4938">
        <v>4926</v>
      </c>
      <c r="E4938">
        <v>7</v>
      </c>
    </row>
    <row r="4939" spans="4:5">
      <c r="D4939">
        <v>4927</v>
      </c>
      <c r="E4939">
        <v>3</v>
      </c>
    </row>
    <row r="4940" spans="4:5">
      <c r="D4940">
        <v>4928</v>
      </c>
      <c r="E4940">
        <v>13</v>
      </c>
    </row>
    <row r="4941" spans="4:5">
      <c r="D4941">
        <v>4929</v>
      </c>
      <c r="E4941">
        <v>40</v>
      </c>
    </row>
    <row r="4942" spans="4:5">
      <c r="D4942">
        <v>4930</v>
      </c>
      <c r="E4942">
        <v>29</v>
      </c>
    </row>
    <row r="4943" spans="4:5">
      <c r="D4943">
        <v>4931</v>
      </c>
      <c r="E4943">
        <v>65</v>
      </c>
    </row>
    <row r="4944" spans="4:5">
      <c r="D4944">
        <v>4932</v>
      </c>
      <c r="E4944">
        <v>35</v>
      </c>
    </row>
    <row r="4945" spans="4:5">
      <c r="D4945">
        <v>4933</v>
      </c>
      <c r="E4945">
        <v>60</v>
      </c>
    </row>
    <row r="4946" spans="4:5">
      <c r="D4946">
        <v>4934</v>
      </c>
      <c r="E4946">
        <v>38</v>
      </c>
    </row>
    <row r="4947" spans="4:5">
      <c r="D4947">
        <v>4935</v>
      </c>
      <c r="E4947">
        <v>47</v>
      </c>
    </row>
    <row r="4948" spans="4:5">
      <c r="D4948">
        <v>4936</v>
      </c>
      <c r="E4948">
        <v>10</v>
      </c>
    </row>
    <row r="4949" spans="4:5">
      <c r="D4949">
        <v>4937</v>
      </c>
      <c r="E4949">
        <v>60</v>
      </c>
    </row>
    <row r="4950" spans="4:5">
      <c r="D4950">
        <v>4938</v>
      </c>
      <c r="E4950">
        <v>20</v>
      </c>
    </row>
    <row r="4951" spans="4:5">
      <c r="D4951">
        <v>4939</v>
      </c>
      <c r="E4951">
        <v>13</v>
      </c>
    </row>
    <row r="4952" spans="4:5">
      <c r="D4952">
        <v>4940</v>
      </c>
      <c r="E4952">
        <v>3</v>
      </c>
    </row>
    <row r="4953" spans="4:5">
      <c r="D4953">
        <v>4941</v>
      </c>
      <c r="E4953">
        <v>36</v>
      </c>
    </row>
    <row r="4954" spans="4:5">
      <c r="D4954">
        <v>4942</v>
      </c>
      <c r="E4954">
        <v>8</v>
      </c>
    </row>
    <row r="4955" spans="4:5">
      <c r="D4955">
        <v>4943</v>
      </c>
      <c r="E4955">
        <v>61</v>
      </c>
    </row>
    <row r="4956" spans="4:5">
      <c r="D4956">
        <v>4944</v>
      </c>
      <c r="E4956">
        <v>77</v>
      </c>
    </row>
    <row r="4957" spans="4:5">
      <c r="D4957">
        <v>4945</v>
      </c>
      <c r="E4957">
        <v>81</v>
      </c>
    </row>
    <row r="4958" spans="4:5">
      <c r="D4958">
        <v>4946</v>
      </c>
      <c r="E4958">
        <v>70</v>
      </c>
    </row>
    <row r="4959" spans="4:5">
      <c r="D4959">
        <v>4947</v>
      </c>
      <c r="E4959">
        <v>18</v>
      </c>
    </row>
    <row r="4960" spans="4:5">
      <c r="D4960">
        <v>4948</v>
      </c>
      <c r="E4960">
        <v>14</v>
      </c>
    </row>
    <row r="4961" spans="4:5">
      <c r="D4961">
        <v>4949</v>
      </c>
      <c r="E4961">
        <v>57</v>
      </c>
    </row>
    <row r="4962" spans="4:5">
      <c r="D4962">
        <v>4950</v>
      </c>
      <c r="E4962">
        <v>37</v>
      </c>
    </row>
    <row r="4963" spans="4:5">
      <c r="D4963">
        <v>4951</v>
      </c>
      <c r="E4963">
        <v>8</v>
      </c>
    </row>
    <row r="4964" spans="4:5">
      <c r="D4964">
        <v>4952</v>
      </c>
      <c r="E4964">
        <v>30</v>
      </c>
    </row>
    <row r="4965" spans="4:5">
      <c r="D4965">
        <v>4953</v>
      </c>
      <c r="E4965">
        <v>36</v>
      </c>
    </row>
    <row r="4966" spans="4:5">
      <c r="D4966">
        <v>4954</v>
      </c>
      <c r="E4966">
        <v>50</v>
      </c>
    </row>
    <row r="4967" spans="4:5">
      <c r="D4967">
        <v>4955</v>
      </c>
      <c r="E4967">
        <v>7</v>
      </c>
    </row>
    <row r="4968" spans="4:5">
      <c r="D4968">
        <v>4956</v>
      </c>
      <c r="E4968">
        <v>29</v>
      </c>
    </row>
    <row r="4969" spans="4:5">
      <c r="D4969">
        <v>4957</v>
      </c>
      <c r="E4969">
        <v>38</v>
      </c>
    </row>
    <row r="4970" spans="4:5">
      <c r="D4970">
        <v>4958</v>
      </c>
      <c r="E4970">
        <v>40</v>
      </c>
    </row>
    <row r="4971" spans="4:5">
      <c r="D4971">
        <v>4959</v>
      </c>
      <c r="E4971">
        <v>8</v>
      </c>
    </row>
    <row r="4972" spans="4:5">
      <c r="D4972">
        <v>4960</v>
      </c>
      <c r="E4972">
        <v>19</v>
      </c>
    </row>
    <row r="4973" spans="4:5">
      <c r="D4973">
        <v>4961</v>
      </c>
      <c r="E4973">
        <v>58</v>
      </c>
    </row>
    <row r="4974" spans="4:5">
      <c r="D4974">
        <v>4962</v>
      </c>
      <c r="E4974">
        <v>15</v>
      </c>
    </row>
    <row r="4975" spans="4:5">
      <c r="D4975">
        <v>4963</v>
      </c>
      <c r="E4975">
        <v>34</v>
      </c>
    </row>
    <row r="4976" spans="4:5">
      <c r="D4976">
        <v>4964</v>
      </c>
      <c r="E4976">
        <v>35</v>
      </c>
    </row>
    <row r="4977" spans="4:5">
      <c r="D4977">
        <v>4965</v>
      </c>
      <c r="E4977">
        <v>0</v>
      </c>
    </row>
    <row r="4978" spans="4:5">
      <c r="D4978">
        <v>4966</v>
      </c>
      <c r="E4978">
        <v>87</v>
      </c>
    </row>
    <row r="4979" spans="4:5">
      <c r="D4979">
        <v>4967</v>
      </c>
      <c r="E4979">
        <v>62</v>
      </c>
    </row>
    <row r="4980" spans="4:5">
      <c r="D4980">
        <v>4968</v>
      </c>
      <c r="E4980">
        <v>70</v>
      </c>
    </row>
    <row r="4981" spans="4:5">
      <c r="D4981">
        <v>4969</v>
      </c>
      <c r="E4981">
        <v>61</v>
      </c>
    </row>
    <row r="4982" spans="4:5">
      <c r="D4982">
        <v>4970</v>
      </c>
      <c r="E4982">
        <v>52</v>
      </c>
    </row>
    <row r="4983" spans="4:5">
      <c r="D4983">
        <v>4971</v>
      </c>
      <c r="E4983">
        <v>84</v>
      </c>
    </row>
    <row r="4984" spans="4:5">
      <c r="D4984">
        <v>4972</v>
      </c>
      <c r="E4984">
        <v>43</v>
      </c>
    </row>
    <row r="4985" spans="4:5">
      <c r="D4985">
        <v>4973</v>
      </c>
      <c r="E4985">
        <v>30</v>
      </c>
    </row>
    <row r="4986" spans="4:5">
      <c r="D4986">
        <v>4974</v>
      </c>
      <c r="E4986">
        <v>35</v>
      </c>
    </row>
    <row r="4987" spans="4:5">
      <c r="D4987">
        <v>4975</v>
      </c>
      <c r="E4987">
        <v>8</v>
      </c>
    </row>
    <row r="4988" spans="4:5">
      <c r="D4988">
        <v>4976</v>
      </c>
      <c r="E4988">
        <v>70</v>
      </c>
    </row>
    <row r="4989" spans="4:5">
      <c r="D4989">
        <v>4977</v>
      </c>
      <c r="E4989">
        <v>83</v>
      </c>
    </row>
    <row r="4990" spans="4:5">
      <c r="D4990">
        <v>4978</v>
      </c>
      <c r="E4990">
        <v>64</v>
      </c>
    </row>
    <row r="4991" spans="4:5">
      <c r="D4991">
        <v>4979</v>
      </c>
      <c r="E4991">
        <v>62</v>
      </c>
    </row>
    <row r="4992" spans="4:5">
      <c r="D4992">
        <v>4980</v>
      </c>
      <c r="E4992">
        <v>60</v>
      </c>
    </row>
    <row r="4993" spans="4:5">
      <c r="D4993">
        <v>4981</v>
      </c>
      <c r="E4993">
        <v>35</v>
      </c>
    </row>
    <row r="4994" spans="4:5">
      <c r="D4994">
        <v>4982</v>
      </c>
      <c r="E4994">
        <v>7</v>
      </c>
    </row>
    <row r="4995" spans="4:5">
      <c r="D4995">
        <v>4983</v>
      </c>
      <c r="E4995">
        <v>26</v>
      </c>
    </row>
    <row r="4996" spans="4:5">
      <c r="D4996">
        <v>4984</v>
      </c>
      <c r="E4996">
        <v>2</v>
      </c>
    </row>
    <row r="4997" spans="4:5">
      <c r="D4997">
        <v>4985</v>
      </c>
      <c r="E4997">
        <v>48</v>
      </c>
    </row>
    <row r="4998" spans="4:5">
      <c r="D4998">
        <v>4986</v>
      </c>
      <c r="E4998">
        <v>31</v>
      </c>
    </row>
    <row r="4999" spans="4:5">
      <c r="D4999">
        <v>4987</v>
      </c>
      <c r="E4999">
        <v>48</v>
      </c>
    </row>
    <row r="5000" spans="4:5">
      <c r="D5000">
        <v>4988</v>
      </c>
      <c r="E5000">
        <v>20</v>
      </c>
    </row>
    <row r="5001" spans="4:5">
      <c r="D5001">
        <v>4989</v>
      </c>
      <c r="E5001">
        <v>64</v>
      </c>
    </row>
    <row r="5002" spans="4:5">
      <c r="D5002">
        <v>4990</v>
      </c>
      <c r="E5002">
        <v>33</v>
      </c>
    </row>
    <row r="5003" spans="4:5">
      <c r="D5003">
        <v>4991</v>
      </c>
      <c r="E5003">
        <v>21</v>
      </c>
    </row>
    <row r="5004" spans="4:5">
      <c r="D5004">
        <v>4992</v>
      </c>
      <c r="E5004">
        <v>46</v>
      </c>
    </row>
    <row r="5005" spans="4:5">
      <c r="D5005">
        <v>4993</v>
      </c>
      <c r="E5005">
        <v>0</v>
      </c>
    </row>
    <row r="5006" spans="4:5">
      <c r="D5006">
        <v>4994</v>
      </c>
      <c r="E5006">
        <v>53</v>
      </c>
    </row>
    <row r="5007" spans="4:5">
      <c r="D5007">
        <v>4995</v>
      </c>
      <c r="E5007">
        <v>60</v>
      </c>
    </row>
    <row r="5008" spans="4:5">
      <c r="D5008">
        <v>4996</v>
      </c>
      <c r="E5008">
        <v>37</v>
      </c>
    </row>
    <row r="5009" spans="4:5">
      <c r="D5009">
        <v>4997</v>
      </c>
      <c r="E5009">
        <v>60</v>
      </c>
    </row>
    <row r="5010" spans="4:5">
      <c r="D5010">
        <v>4998</v>
      </c>
      <c r="E5010">
        <v>30</v>
      </c>
    </row>
    <row r="5011" spans="4:5">
      <c r="D5011">
        <v>4999</v>
      </c>
      <c r="E5011">
        <v>55</v>
      </c>
    </row>
    <row r="5012" spans="4:5">
      <c r="D5012">
        <v>5000</v>
      </c>
      <c r="E5012">
        <v>23</v>
      </c>
    </row>
  </sheetData>
  <pageMargins left="0.7" right="0.7" top="0.75" bottom="0.75" header="0.3" footer="0.3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B2:D345"/>
  <sheetViews>
    <sheetView topLeftCell="A2" workbookViewId="0">
      <selection activeCell="H21" sqref="H21:I21"/>
    </sheetView>
  </sheetViews>
  <sheetFormatPr defaultRowHeight="15"/>
  <cols>
    <col min="2" max="2" width="15" bestFit="1" customWidth="1"/>
  </cols>
  <sheetData>
    <row r="2" spans="2:4">
      <c r="B2" t="s">
        <v>625</v>
      </c>
      <c r="C2" t="s">
        <v>626</v>
      </c>
      <c r="D2" t="s">
        <v>82</v>
      </c>
    </row>
    <row r="3" spans="2:4">
      <c r="B3" t="s">
        <v>627</v>
      </c>
      <c r="C3" t="s">
        <v>628</v>
      </c>
      <c r="D3" t="s">
        <v>629</v>
      </c>
    </row>
    <row r="4" spans="2:4">
      <c r="B4" t="s">
        <v>630</v>
      </c>
      <c r="C4" t="s">
        <v>631</v>
      </c>
      <c r="D4" t="s">
        <v>629</v>
      </c>
    </row>
    <row r="5" spans="2:4">
      <c r="B5" t="s">
        <v>630</v>
      </c>
      <c r="C5" t="s">
        <v>631</v>
      </c>
      <c r="D5" t="s">
        <v>629</v>
      </c>
    </row>
    <row r="6" spans="2:4">
      <c r="B6" t="s">
        <v>630</v>
      </c>
      <c r="C6" t="s">
        <v>631</v>
      </c>
      <c r="D6" t="s">
        <v>629</v>
      </c>
    </row>
    <row r="7" spans="2:4">
      <c r="B7" t="s">
        <v>630</v>
      </c>
      <c r="C7" t="s">
        <v>631</v>
      </c>
      <c r="D7" t="s">
        <v>629</v>
      </c>
    </row>
    <row r="8" spans="2:4">
      <c r="B8" t="s">
        <v>627</v>
      </c>
      <c r="C8" t="s">
        <v>628</v>
      </c>
      <c r="D8" t="s">
        <v>629</v>
      </c>
    </row>
    <row r="9" spans="2:4">
      <c r="B9" t="s">
        <v>630</v>
      </c>
      <c r="C9" t="s">
        <v>631</v>
      </c>
      <c r="D9" t="s">
        <v>629</v>
      </c>
    </row>
    <row r="10" spans="2:4">
      <c r="B10" t="s">
        <v>630</v>
      </c>
      <c r="C10" t="s">
        <v>631</v>
      </c>
      <c r="D10" t="s">
        <v>629</v>
      </c>
    </row>
    <row r="11" spans="2:4">
      <c r="B11" t="s">
        <v>630</v>
      </c>
      <c r="C11" t="s">
        <v>631</v>
      </c>
      <c r="D11" t="s">
        <v>632</v>
      </c>
    </row>
    <row r="12" spans="2:4">
      <c r="B12" t="s">
        <v>630</v>
      </c>
      <c r="C12" t="s">
        <v>631</v>
      </c>
      <c r="D12" t="s">
        <v>629</v>
      </c>
    </row>
    <row r="13" spans="2:4">
      <c r="B13" t="s">
        <v>630</v>
      </c>
      <c r="C13" t="s">
        <v>631</v>
      </c>
      <c r="D13" t="s">
        <v>632</v>
      </c>
    </row>
    <row r="14" spans="2:4">
      <c r="B14" t="s">
        <v>627</v>
      </c>
      <c r="C14" t="s">
        <v>628</v>
      </c>
      <c r="D14" t="s">
        <v>632</v>
      </c>
    </row>
    <row r="15" spans="2:4">
      <c r="B15" t="s">
        <v>627</v>
      </c>
      <c r="C15" t="s">
        <v>628</v>
      </c>
      <c r="D15" t="s">
        <v>632</v>
      </c>
    </row>
    <row r="16" spans="2:4">
      <c r="B16" t="s">
        <v>627</v>
      </c>
      <c r="C16" t="s">
        <v>628</v>
      </c>
      <c r="D16" t="s">
        <v>629</v>
      </c>
    </row>
    <row r="17" spans="2:4">
      <c r="B17" t="s">
        <v>630</v>
      </c>
      <c r="C17" t="s">
        <v>631</v>
      </c>
      <c r="D17" t="s">
        <v>629</v>
      </c>
    </row>
    <row r="18" spans="2:4">
      <c r="B18" t="s">
        <v>630</v>
      </c>
      <c r="C18" t="s">
        <v>631</v>
      </c>
      <c r="D18" t="s">
        <v>629</v>
      </c>
    </row>
    <row r="19" spans="2:4">
      <c r="B19" t="s">
        <v>627</v>
      </c>
      <c r="C19" t="s">
        <v>628</v>
      </c>
      <c r="D19" t="s">
        <v>629</v>
      </c>
    </row>
    <row r="20" spans="2:4">
      <c r="B20" t="s">
        <v>630</v>
      </c>
      <c r="C20" t="s">
        <v>631</v>
      </c>
      <c r="D20" t="s">
        <v>629</v>
      </c>
    </row>
    <row r="21" spans="2:4">
      <c r="B21" t="s">
        <v>627</v>
      </c>
      <c r="C21" t="s">
        <v>628</v>
      </c>
      <c r="D21" t="s">
        <v>629</v>
      </c>
    </row>
    <row r="22" spans="2:4">
      <c r="B22" t="s">
        <v>627</v>
      </c>
      <c r="C22" t="s">
        <v>631</v>
      </c>
      <c r="D22" t="s">
        <v>632</v>
      </c>
    </row>
    <row r="23" spans="2:4">
      <c r="B23" t="s">
        <v>630</v>
      </c>
      <c r="C23" t="s">
        <v>631</v>
      </c>
      <c r="D23" t="s">
        <v>629</v>
      </c>
    </row>
    <row r="24" spans="2:4">
      <c r="B24" t="s">
        <v>627</v>
      </c>
      <c r="C24" t="s">
        <v>628</v>
      </c>
      <c r="D24" t="s">
        <v>629</v>
      </c>
    </row>
    <row r="25" spans="2:4">
      <c r="B25" t="s">
        <v>627</v>
      </c>
      <c r="C25" t="s">
        <v>628</v>
      </c>
      <c r="D25" t="s">
        <v>632</v>
      </c>
    </row>
    <row r="26" spans="2:4">
      <c r="B26" t="s">
        <v>627</v>
      </c>
      <c r="C26" t="s">
        <v>628</v>
      </c>
      <c r="D26" t="s">
        <v>632</v>
      </c>
    </row>
    <row r="27" spans="2:4">
      <c r="B27" t="s">
        <v>630</v>
      </c>
      <c r="C27" t="s">
        <v>631</v>
      </c>
      <c r="D27" t="s">
        <v>629</v>
      </c>
    </row>
    <row r="28" spans="2:4">
      <c r="B28" t="s">
        <v>627</v>
      </c>
      <c r="C28" t="s">
        <v>631</v>
      </c>
      <c r="D28" t="s">
        <v>629</v>
      </c>
    </row>
    <row r="29" spans="2:4">
      <c r="B29" t="s">
        <v>627</v>
      </c>
      <c r="C29" t="s">
        <v>628</v>
      </c>
      <c r="D29" t="s">
        <v>629</v>
      </c>
    </row>
    <row r="30" spans="2:4">
      <c r="B30" t="s">
        <v>627</v>
      </c>
      <c r="C30" t="s">
        <v>631</v>
      </c>
      <c r="D30" t="s">
        <v>632</v>
      </c>
    </row>
    <row r="31" spans="2:4">
      <c r="B31" t="s">
        <v>630</v>
      </c>
      <c r="C31" t="s">
        <v>631</v>
      </c>
      <c r="D31" t="s">
        <v>629</v>
      </c>
    </row>
    <row r="32" spans="2:4">
      <c r="B32" t="s">
        <v>630</v>
      </c>
      <c r="C32" t="s">
        <v>631</v>
      </c>
      <c r="D32" t="s">
        <v>629</v>
      </c>
    </row>
    <row r="33" spans="2:4">
      <c r="B33" t="s">
        <v>630</v>
      </c>
      <c r="C33" t="s">
        <v>631</v>
      </c>
      <c r="D33" t="s">
        <v>629</v>
      </c>
    </row>
    <row r="34" spans="2:4">
      <c r="B34" t="s">
        <v>630</v>
      </c>
      <c r="C34" t="s">
        <v>631</v>
      </c>
      <c r="D34" t="s">
        <v>632</v>
      </c>
    </row>
    <row r="35" spans="2:4">
      <c r="B35" t="s">
        <v>627</v>
      </c>
      <c r="C35" t="s">
        <v>628</v>
      </c>
      <c r="D35" t="s">
        <v>629</v>
      </c>
    </row>
    <row r="36" spans="2:4">
      <c r="B36" t="s">
        <v>627</v>
      </c>
      <c r="C36" t="s">
        <v>628</v>
      </c>
      <c r="D36" t="s">
        <v>632</v>
      </c>
    </row>
    <row r="37" spans="2:4">
      <c r="B37" t="s">
        <v>627</v>
      </c>
      <c r="C37" t="s">
        <v>628</v>
      </c>
      <c r="D37" t="s">
        <v>629</v>
      </c>
    </row>
    <row r="38" spans="2:4">
      <c r="B38" t="s">
        <v>627</v>
      </c>
      <c r="C38" t="s">
        <v>628</v>
      </c>
      <c r="D38" t="s">
        <v>632</v>
      </c>
    </row>
    <row r="39" spans="2:4">
      <c r="B39" t="s">
        <v>627</v>
      </c>
      <c r="C39" t="s">
        <v>631</v>
      </c>
      <c r="D39" t="s">
        <v>629</v>
      </c>
    </row>
    <row r="40" spans="2:4">
      <c r="B40" t="s">
        <v>627</v>
      </c>
      <c r="C40" t="s">
        <v>631</v>
      </c>
      <c r="D40" t="s">
        <v>629</v>
      </c>
    </row>
    <row r="41" spans="2:4">
      <c r="B41" t="s">
        <v>627</v>
      </c>
      <c r="C41" t="s">
        <v>628</v>
      </c>
      <c r="D41" t="s">
        <v>629</v>
      </c>
    </row>
    <row r="42" spans="2:4">
      <c r="B42" t="s">
        <v>627</v>
      </c>
      <c r="C42" t="s">
        <v>628</v>
      </c>
      <c r="D42" t="s">
        <v>632</v>
      </c>
    </row>
    <row r="43" spans="2:4">
      <c r="B43" t="s">
        <v>627</v>
      </c>
      <c r="C43" t="s">
        <v>628</v>
      </c>
      <c r="D43" t="s">
        <v>629</v>
      </c>
    </row>
    <row r="44" spans="2:4">
      <c r="B44" t="s">
        <v>627</v>
      </c>
      <c r="C44" t="s">
        <v>628</v>
      </c>
      <c r="D44" t="s">
        <v>629</v>
      </c>
    </row>
    <row r="45" spans="2:4">
      <c r="B45" t="s">
        <v>627</v>
      </c>
      <c r="C45" t="s">
        <v>628</v>
      </c>
      <c r="D45" t="s">
        <v>629</v>
      </c>
    </row>
    <row r="46" spans="2:4">
      <c r="B46" t="s">
        <v>627</v>
      </c>
      <c r="C46" t="s">
        <v>631</v>
      </c>
      <c r="D46" t="s">
        <v>629</v>
      </c>
    </row>
    <row r="47" spans="2:4">
      <c r="B47" t="s">
        <v>627</v>
      </c>
      <c r="C47" t="s">
        <v>628</v>
      </c>
      <c r="D47" t="s">
        <v>629</v>
      </c>
    </row>
    <row r="48" spans="2:4">
      <c r="B48" t="s">
        <v>630</v>
      </c>
      <c r="C48" t="s">
        <v>628</v>
      </c>
      <c r="D48" t="s">
        <v>629</v>
      </c>
    </row>
    <row r="49" spans="2:4">
      <c r="B49" t="s">
        <v>627</v>
      </c>
      <c r="C49" t="s">
        <v>628</v>
      </c>
      <c r="D49" t="s">
        <v>629</v>
      </c>
    </row>
    <row r="50" spans="2:4">
      <c r="B50" t="s">
        <v>630</v>
      </c>
      <c r="C50" t="s">
        <v>631</v>
      </c>
      <c r="D50" t="s">
        <v>629</v>
      </c>
    </row>
    <row r="51" spans="2:4">
      <c r="B51" t="s">
        <v>630</v>
      </c>
      <c r="C51" t="s">
        <v>631</v>
      </c>
      <c r="D51" t="s">
        <v>632</v>
      </c>
    </row>
    <row r="52" spans="2:4">
      <c r="B52" t="s">
        <v>627</v>
      </c>
      <c r="C52" t="s">
        <v>628</v>
      </c>
      <c r="D52" t="s">
        <v>632</v>
      </c>
    </row>
    <row r="53" spans="2:4">
      <c r="B53" t="s">
        <v>630</v>
      </c>
      <c r="C53" t="s">
        <v>631</v>
      </c>
      <c r="D53" t="s">
        <v>629</v>
      </c>
    </row>
    <row r="54" spans="2:4">
      <c r="B54" t="s">
        <v>627</v>
      </c>
      <c r="C54" t="s">
        <v>628</v>
      </c>
      <c r="D54" t="s">
        <v>629</v>
      </c>
    </row>
    <row r="55" spans="2:4">
      <c r="B55" t="s">
        <v>630</v>
      </c>
      <c r="C55" t="s">
        <v>631</v>
      </c>
      <c r="D55" t="s">
        <v>629</v>
      </c>
    </row>
    <row r="56" spans="2:4">
      <c r="B56" t="s">
        <v>630</v>
      </c>
      <c r="C56" t="s">
        <v>631</v>
      </c>
      <c r="D56" t="s">
        <v>629</v>
      </c>
    </row>
    <row r="57" spans="2:4">
      <c r="B57" t="s">
        <v>627</v>
      </c>
      <c r="C57" t="s">
        <v>631</v>
      </c>
      <c r="D57" t="s">
        <v>629</v>
      </c>
    </row>
    <row r="58" spans="2:4">
      <c r="B58" t="s">
        <v>630</v>
      </c>
      <c r="C58" t="s">
        <v>631</v>
      </c>
      <c r="D58" t="s">
        <v>629</v>
      </c>
    </row>
    <row r="59" spans="2:4">
      <c r="B59" t="s">
        <v>630</v>
      </c>
      <c r="C59" t="s">
        <v>631</v>
      </c>
      <c r="D59" t="s">
        <v>629</v>
      </c>
    </row>
    <row r="60" spans="2:4">
      <c r="B60" t="s">
        <v>627</v>
      </c>
      <c r="C60" t="s">
        <v>631</v>
      </c>
      <c r="D60" t="s">
        <v>629</v>
      </c>
    </row>
    <row r="61" spans="2:4">
      <c r="B61" t="s">
        <v>627</v>
      </c>
      <c r="C61" t="s">
        <v>631</v>
      </c>
      <c r="D61" t="s">
        <v>629</v>
      </c>
    </row>
    <row r="62" spans="2:4">
      <c r="B62" t="s">
        <v>627</v>
      </c>
      <c r="C62" t="s">
        <v>628</v>
      </c>
      <c r="D62" t="s">
        <v>629</v>
      </c>
    </row>
    <row r="63" spans="2:4">
      <c r="B63" t="s">
        <v>627</v>
      </c>
      <c r="C63" t="s">
        <v>628</v>
      </c>
      <c r="D63" t="s">
        <v>629</v>
      </c>
    </row>
    <row r="64" spans="2:4">
      <c r="B64" t="s">
        <v>627</v>
      </c>
      <c r="C64" t="s">
        <v>631</v>
      </c>
      <c r="D64" t="s">
        <v>629</v>
      </c>
    </row>
    <row r="65" spans="2:4">
      <c r="B65" t="s">
        <v>627</v>
      </c>
      <c r="C65" t="s">
        <v>628</v>
      </c>
      <c r="D65" t="s">
        <v>632</v>
      </c>
    </row>
    <row r="66" spans="2:4">
      <c r="B66" t="s">
        <v>627</v>
      </c>
      <c r="C66" t="s">
        <v>628</v>
      </c>
      <c r="D66" t="s">
        <v>632</v>
      </c>
    </row>
    <row r="67" spans="2:4">
      <c r="B67" t="s">
        <v>627</v>
      </c>
      <c r="C67" t="s">
        <v>628</v>
      </c>
      <c r="D67" t="s">
        <v>629</v>
      </c>
    </row>
    <row r="68" spans="2:4">
      <c r="B68" t="s">
        <v>627</v>
      </c>
      <c r="C68" t="s">
        <v>628</v>
      </c>
      <c r="D68" t="s">
        <v>629</v>
      </c>
    </row>
    <row r="69" spans="2:4">
      <c r="B69" t="s">
        <v>627</v>
      </c>
      <c r="C69" t="s">
        <v>628</v>
      </c>
      <c r="D69" t="s">
        <v>629</v>
      </c>
    </row>
    <row r="70" spans="2:4">
      <c r="B70" t="s">
        <v>630</v>
      </c>
      <c r="C70" t="s">
        <v>631</v>
      </c>
      <c r="D70" t="s">
        <v>629</v>
      </c>
    </row>
    <row r="71" spans="2:4">
      <c r="B71" t="s">
        <v>630</v>
      </c>
      <c r="C71" t="s">
        <v>631</v>
      </c>
      <c r="D71" t="s">
        <v>632</v>
      </c>
    </row>
    <row r="72" spans="2:4">
      <c r="B72" t="s">
        <v>627</v>
      </c>
      <c r="C72" t="s">
        <v>628</v>
      </c>
      <c r="D72" t="s">
        <v>629</v>
      </c>
    </row>
    <row r="73" spans="2:4">
      <c r="B73" t="s">
        <v>630</v>
      </c>
      <c r="C73" t="s">
        <v>631</v>
      </c>
      <c r="D73" t="s">
        <v>632</v>
      </c>
    </row>
    <row r="74" spans="2:4">
      <c r="B74" t="s">
        <v>627</v>
      </c>
      <c r="C74" t="s">
        <v>628</v>
      </c>
      <c r="D74" t="s">
        <v>629</v>
      </c>
    </row>
    <row r="75" spans="2:4">
      <c r="B75" t="s">
        <v>630</v>
      </c>
      <c r="C75" t="s">
        <v>631</v>
      </c>
      <c r="D75" t="s">
        <v>632</v>
      </c>
    </row>
    <row r="76" spans="2:4">
      <c r="B76" t="s">
        <v>630</v>
      </c>
      <c r="C76" t="s">
        <v>631</v>
      </c>
      <c r="D76" t="s">
        <v>629</v>
      </c>
    </row>
    <row r="77" spans="2:4">
      <c r="B77" t="s">
        <v>627</v>
      </c>
      <c r="C77" t="s">
        <v>628</v>
      </c>
      <c r="D77" t="s">
        <v>629</v>
      </c>
    </row>
    <row r="78" spans="2:4">
      <c r="B78" t="s">
        <v>627</v>
      </c>
      <c r="C78" t="s">
        <v>628</v>
      </c>
      <c r="D78" t="s">
        <v>632</v>
      </c>
    </row>
    <row r="79" spans="2:4">
      <c r="B79" t="s">
        <v>630</v>
      </c>
      <c r="C79" t="s">
        <v>631</v>
      </c>
      <c r="D79" t="s">
        <v>629</v>
      </c>
    </row>
    <row r="80" spans="2:4">
      <c r="B80" t="s">
        <v>627</v>
      </c>
      <c r="C80" t="s">
        <v>631</v>
      </c>
      <c r="D80" t="s">
        <v>632</v>
      </c>
    </row>
    <row r="81" spans="2:4">
      <c r="B81" t="s">
        <v>627</v>
      </c>
      <c r="C81" t="s">
        <v>628</v>
      </c>
      <c r="D81" t="s">
        <v>629</v>
      </c>
    </row>
    <row r="82" spans="2:4">
      <c r="B82" t="s">
        <v>627</v>
      </c>
      <c r="C82" t="s">
        <v>631</v>
      </c>
      <c r="D82" t="s">
        <v>632</v>
      </c>
    </row>
    <row r="83" spans="2:4">
      <c r="B83" t="s">
        <v>627</v>
      </c>
      <c r="C83" t="s">
        <v>628</v>
      </c>
      <c r="D83" t="s">
        <v>629</v>
      </c>
    </row>
    <row r="84" spans="2:4">
      <c r="B84" t="s">
        <v>630</v>
      </c>
      <c r="C84" t="s">
        <v>631</v>
      </c>
      <c r="D84" t="s">
        <v>629</v>
      </c>
    </row>
    <row r="85" spans="2:4">
      <c r="B85" t="s">
        <v>630</v>
      </c>
      <c r="C85" t="s">
        <v>631</v>
      </c>
      <c r="D85" t="s">
        <v>629</v>
      </c>
    </row>
    <row r="86" spans="2:4">
      <c r="B86" t="s">
        <v>630</v>
      </c>
      <c r="C86" t="s">
        <v>631</v>
      </c>
      <c r="D86" t="s">
        <v>629</v>
      </c>
    </row>
    <row r="87" spans="2:4">
      <c r="B87" t="s">
        <v>630</v>
      </c>
      <c r="C87" t="s">
        <v>628</v>
      </c>
      <c r="D87" t="s">
        <v>629</v>
      </c>
    </row>
    <row r="88" spans="2:4">
      <c r="B88" t="s">
        <v>627</v>
      </c>
      <c r="C88" t="s">
        <v>631</v>
      </c>
      <c r="D88" t="s">
        <v>629</v>
      </c>
    </row>
    <row r="89" spans="2:4">
      <c r="B89" t="s">
        <v>627</v>
      </c>
      <c r="C89" t="s">
        <v>628</v>
      </c>
      <c r="D89" t="s">
        <v>629</v>
      </c>
    </row>
    <row r="90" spans="2:4">
      <c r="B90" t="s">
        <v>627</v>
      </c>
      <c r="C90" t="s">
        <v>631</v>
      </c>
      <c r="D90" t="s">
        <v>629</v>
      </c>
    </row>
    <row r="91" spans="2:4">
      <c r="B91" t="s">
        <v>627</v>
      </c>
      <c r="C91" t="s">
        <v>628</v>
      </c>
      <c r="D91" t="s">
        <v>629</v>
      </c>
    </row>
    <row r="92" spans="2:4">
      <c r="B92" t="s">
        <v>627</v>
      </c>
      <c r="C92" t="s">
        <v>628</v>
      </c>
      <c r="D92" t="s">
        <v>629</v>
      </c>
    </row>
    <row r="93" spans="2:4">
      <c r="B93" t="s">
        <v>627</v>
      </c>
      <c r="C93" t="s">
        <v>628</v>
      </c>
      <c r="D93" t="s">
        <v>629</v>
      </c>
    </row>
    <row r="94" spans="2:4">
      <c r="B94" t="s">
        <v>630</v>
      </c>
      <c r="C94" t="s">
        <v>631</v>
      </c>
      <c r="D94" t="s">
        <v>629</v>
      </c>
    </row>
    <row r="95" spans="2:4">
      <c r="B95" t="s">
        <v>630</v>
      </c>
      <c r="C95" t="s">
        <v>631</v>
      </c>
      <c r="D95" t="s">
        <v>629</v>
      </c>
    </row>
    <row r="96" spans="2:4">
      <c r="B96" t="s">
        <v>627</v>
      </c>
      <c r="C96" t="s">
        <v>628</v>
      </c>
      <c r="D96" t="s">
        <v>629</v>
      </c>
    </row>
    <row r="97" spans="2:4">
      <c r="B97" t="s">
        <v>627</v>
      </c>
      <c r="C97" t="s">
        <v>631</v>
      </c>
      <c r="D97" t="s">
        <v>632</v>
      </c>
    </row>
    <row r="98" spans="2:4">
      <c r="B98" t="s">
        <v>630</v>
      </c>
      <c r="C98" t="s">
        <v>631</v>
      </c>
      <c r="D98" t="s">
        <v>629</v>
      </c>
    </row>
    <row r="99" spans="2:4">
      <c r="B99" t="s">
        <v>630</v>
      </c>
      <c r="C99" t="s">
        <v>631</v>
      </c>
      <c r="D99" t="s">
        <v>632</v>
      </c>
    </row>
    <row r="100" spans="2:4">
      <c r="B100" t="s">
        <v>627</v>
      </c>
      <c r="C100" t="s">
        <v>628</v>
      </c>
      <c r="D100" t="s">
        <v>629</v>
      </c>
    </row>
    <row r="101" spans="2:4">
      <c r="B101" t="s">
        <v>630</v>
      </c>
      <c r="C101" t="s">
        <v>631</v>
      </c>
      <c r="D101" t="s">
        <v>629</v>
      </c>
    </row>
    <row r="102" spans="2:4">
      <c r="B102" t="s">
        <v>630</v>
      </c>
      <c r="C102" t="s">
        <v>631</v>
      </c>
      <c r="D102" t="s">
        <v>629</v>
      </c>
    </row>
    <row r="103" spans="2:4">
      <c r="B103" t="s">
        <v>627</v>
      </c>
      <c r="C103" t="s">
        <v>628</v>
      </c>
      <c r="D103" t="s">
        <v>632</v>
      </c>
    </row>
    <row r="104" spans="2:4">
      <c r="B104" t="s">
        <v>627</v>
      </c>
      <c r="C104" t="s">
        <v>628</v>
      </c>
      <c r="D104" t="s">
        <v>632</v>
      </c>
    </row>
    <row r="105" spans="2:4">
      <c r="B105" t="s">
        <v>627</v>
      </c>
      <c r="C105" t="s">
        <v>628</v>
      </c>
      <c r="D105" t="s">
        <v>629</v>
      </c>
    </row>
    <row r="106" spans="2:4">
      <c r="B106" t="s">
        <v>630</v>
      </c>
      <c r="C106" t="s">
        <v>631</v>
      </c>
      <c r="D106" t="s">
        <v>629</v>
      </c>
    </row>
    <row r="107" spans="2:4">
      <c r="B107" t="s">
        <v>627</v>
      </c>
      <c r="C107" t="s">
        <v>628</v>
      </c>
      <c r="D107" t="s">
        <v>632</v>
      </c>
    </row>
    <row r="108" spans="2:4">
      <c r="B108" t="s">
        <v>630</v>
      </c>
      <c r="C108" t="s">
        <v>631</v>
      </c>
      <c r="D108" t="s">
        <v>632</v>
      </c>
    </row>
    <row r="109" spans="2:4">
      <c r="B109" t="s">
        <v>630</v>
      </c>
      <c r="C109" t="s">
        <v>631</v>
      </c>
      <c r="D109" t="s">
        <v>629</v>
      </c>
    </row>
    <row r="110" spans="2:4">
      <c r="B110" t="s">
        <v>627</v>
      </c>
      <c r="C110" t="s">
        <v>628</v>
      </c>
      <c r="D110" t="s">
        <v>632</v>
      </c>
    </row>
    <row r="111" spans="2:4">
      <c r="B111" t="s">
        <v>627</v>
      </c>
      <c r="C111" t="s">
        <v>628</v>
      </c>
      <c r="D111" t="s">
        <v>629</v>
      </c>
    </row>
    <row r="112" spans="2:4">
      <c r="B112" t="s">
        <v>630</v>
      </c>
      <c r="C112" t="s">
        <v>631</v>
      </c>
      <c r="D112" t="s">
        <v>629</v>
      </c>
    </row>
    <row r="113" spans="2:4">
      <c r="B113" t="s">
        <v>630</v>
      </c>
      <c r="C113" t="s">
        <v>631</v>
      </c>
      <c r="D113" t="s">
        <v>632</v>
      </c>
    </row>
    <row r="114" spans="2:4">
      <c r="B114" t="s">
        <v>627</v>
      </c>
      <c r="C114" t="s">
        <v>628</v>
      </c>
      <c r="D114" t="s">
        <v>629</v>
      </c>
    </row>
    <row r="115" spans="2:4">
      <c r="B115" t="s">
        <v>630</v>
      </c>
      <c r="C115" t="s">
        <v>631</v>
      </c>
      <c r="D115" t="s">
        <v>629</v>
      </c>
    </row>
    <row r="116" spans="2:4">
      <c r="B116" t="s">
        <v>630</v>
      </c>
      <c r="C116" t="s">
        <v>631</v>
      </c>
      <c r="D116" t="s">
        <v>629</v>
      </c>
    </row>
    <row r="117" spans="2:4">
      <c r="B117" t="s">
        <v>630</v>
      </c>
      <c r="C117" t="s">
        <v>631</v>
      </c>
      <c r="D117" t="s">
        <v>632</v>
      </c>
    </row>
    <row r="118" spans="2:4">
      <c r="B118" t="s">
        <v>627</v>
      </c>
      <c r="C118" t="s">
        <v>628</v>
      </c>
      <c r="D118" t="s">
        <v>632</v>
      </c>
    </row>
    <row r="119" spans="2:4">
      <c r="B119" t="s">
        <v>627</v>
      </c>
      <c r="C119" t="s">
        <v>631</v>
      </c>
      <c r="D119" t="s">
        <v>629</v>
      </c>
    </row>
    <row r="120" spans="2:4">
      <c r="B120" t="s">
        <v>627</v>
      </c>
      <c r="C120" t="s">
        <v>631</v>
      </c>
      <c r="D120" t="s">
        <v>629</v>
      </c>
    </row>
    <row r="121" spans="2:4">
      <c r="B121" t="s">
        <v>627</v>
      </c>
      <c r="C121" t="s">
        <v>628</v>
      </c>
      <c r="D121" t="s">
        <v>629</v>
      </c>
    </row>
    <row r="122" spans="2:4">
      <c r="B122" t="s">
        <v>630</v>
      </c>
      <c r="C122" t="s">
        <v>631</v>
      </c>
      <c r="D122" t="s">
        <v>632</v>
      </c>
    </row>
    <row r="123" spans="2:4">
      <c r="B123" t="s">
        <v>627</v>
      </c>
      <c r="C123" t="s">
        <v>628</v>
      </c>
      <c r="D123" t="s">
        <v>629</v>
      </c>
    </row>
    <row r="124" spans="2:4">
      <c r="B124" t="s">
        <v>630</v>
      </c>
      <c r="C124" t="s">
        <v>631</v>
      </c>
      <c r="D124" t="s">
        <v>629</v>
      </c>
    </row>
    <row r="125" spans="2:4">
      <c r="B125" t="s">
        <v>627</v>
      </c>
      <c r="C125" t="s">
        <v>628</v>
      </c>
      <c r="D125" t="s">
        <v>629</v>
      </c>
    </row>
    <row r="126" spans="2:4">
      <c r="B126" t="s">
        <v>627</v>
      </c>
      <c r="C126" t="s">
        <v>628</v>
      </c>
      <c r="D126" t="s">
        <v>632</v>
      </c>
    </row>
    <row r="127" spans="2:4">
      <c r="B127" t="s">
        <v>630</v>
      </c>
      <c r="C127" t="s">
        <v>631</v>
      </c>
      <c r="D127" t="s">
        <v>632</v>
      </c>
    </row>
    <row r="128" spans="2:4">
      <c r="B128" t="s">
        <v>627</v>
      </c>
      <c r="C128" t="s">
        <v>628</v>
      </c>
      <c r="D128" t="s">
        <v>632</v>
      </c>
    </row>
    <row r="129" spans="2:4">
      <c r="B129" t="s">
        <v>630</v>
      </c>
      <c r="C129" t="s">
        <v>631</v>
      </c>
      <c r="D129" t="s">
        <v>629</v>
      </c>
    </row>
    <row r="130" spans="2:4">
      <c r="B130" t="s">
        <v>627</v>
      </c>
      <c r="C130" t="s">
        <v>628</v>
      </c>
      <c r="D130" t="s">
        <v>632</v>
      </c>
    </row>
    <row r="131" spans="2:4">
      <c r="B131" t="s">
        <v>627</v>
      </c>
      <c r="C131" t="s">
        <v>628</v>
      </c>
      <c r="D131" t="s">
        <v>632</v>
      </c>
    </row>
    <row r="132" spans="2:4">
      <c r="B132" t="s">
        <v>627</v>
      </c>
      <c r="C132" t="s">
        <v>628</v>
      </c>
      <c r="D132" t="s">
        <v>632</v>
      </c>
    </row>
    <row r="133" spans="2:4">
      <c r="B133" t="s">
        <v>627</v>
      </c>
      <c r="C133" t="s">
        <v>628</v>
      </c>
      <c r="D133" t="s">
        <v>632</v>
      </c>
    </row>
    <row r="134" spans="2:4">
      <c r="B134" t="s">
        <v>627</v>
      </c>
      <c r="C134" t="s">
        <v>628</v>
      </c>
      <c r="D134" t="s">
        <v>632</v>
      </c>
    </row>
    <row r="135" spans="2:4">
      <c r="B135" t="s">
        <v>630</v>
      </c>
      <c r="C135" t="s">
        <v>628</v>
      </c>
      <c r="D135" t="s">
        <v>629</v>
      </c>
    </row>
    <row r="136" spans="2:4">
      <c r="B136" t="s">
        <v>627</v>
      </c>
      <c r="C136" t="s">
        <v>628</v>
      </c>
      <c r="D136" t="s">
        <v>629</v>
      </c>
    </row>
    <row r="137" spans="2:4">
      <c r="B137" t="s">
        <v>630</v>
      </c>
      <c r="C137" t="s">
        <v>631</v>
      </c>
      <c r="D137" t="s">
        <v>629</v>
      </c>
    </row>
    <row r="138" spans="2:4">
      <c r="B138" t="s">
        <v>630</v>
      </c>
      <c r="C138" t="s">
        <v>631</v>
      </c>
      <c r="D138" t="s">
        <v>629</v>
      </c>
    </row>
    <row r="139" spans="2:4">
      <c r="B139" t="s">
        <v>630</v>
      </c>
      <c r="C139" t="s">
        <v>631</v>
      </c>
      <c r="D139" t="s">
        <v>629</v>
      </c>
    </row>
    <row r="140" spans="2:4">
      <c r="B140" t="s">
        <v>630</v>
      </c>
      <c r="C140" t="s">
        <v>631</v>
      </c>
      <c r="D140" t="s">
        <v>632</v>
      </c>
    </row>
    <row r="141" spans="2:4">
      <c r="B141" t="s">
        <v>627</v>
      </c>
      <c r="C141" t="s">
        <v>628</v>
      </c>
      <c r="D141" t="s">
        <v>629</v>
      </c>
    </row>
    <row r="142" spans="2:4">
      <c r="B142" t="s">
        <v>627</v>
      </c>
      <c r="C142" t="s">
        <v>628</v>
      </c>
      <c r="D142" t="s">
        <v>629</v>
      </c>
    </row>
    <row r="143" spans="2:4">
      <c r="B143" t="s">
        <v>630</v>
      </c>
      <c r="C143" t="s">
        <v>631</v>
      </c>
      <c r="D143" t="s">
        <v>629</v>
      </c>
    </row>
    <row r="144" spans="2:4">
      <c r="B144" t="s">
        <v>630</v>
      </c>
      <c r="C144" t="s">
        <v>631</v>
      </c>
      <c r="D144" t="s">
        <v>629</v>
      </c>
    </row>
    <row r="145" spans="2:4">
      <c r="B145" t="s">
        <v>627</v>
      </c>
      <c r="C145" t="s">
        <v>628</v>
      </c>
      <c r="D145" t="s">
        <v>632</v>
      </c>
    </row>
    <row r="146" spans="2:4">
      <c r="B146" t="s">
        <v>627</v>
      </c>
      <c r="C146" t="s">
        <v>631</v>
      </c>
      <c r="D146" t="s">
        <v>629</v>
      </c>
    </row>
    <row r="147" spans="2:4">
      <c r="B147" t="s">
        <v>627</v>
      </c>
      <c r="C147" t="s">
        <v>628</v>
      </c>
      <c r="D147" t="s">
        <v>632</v>
      </c>
    </row>
    <row r="148" spans="2:4">
      <c r="B148" t="s">
        <v>627</v>
      </c>
      <c r="C148" t="s">
        <v>628</v>
      </c>
      <c r="D148" t="s">
        <v>632</v>
      </c>
    </row>
    <row r="149" spans="2:4">
      <c r="B149" t="s">
        <v>627</v>
      </c>
      <c r="C149" t="s">
        <v>628</v>
      </c>
      <c r="D149" t="s">
        <v>632</v>
      </c>
    </row>
    <row r="150" spans="2:4">
      <c r="B150" t="s">
        <v>627</v>
      </c>
      <c r="C150" t="s">
        <v>628</v>
      </c>
      <c r="D150" t="s">
        <v>632</v>
      </c>
    </row>
    <row r="151" spans="2:4">
      <c r="B151" t="s">
        <v>630</v>
      </c>
      <c r="C151" t="s">
        <v>631</v>
      </c>
      <c r="D151" t="s">
        <v>629</v>
      </c>
    </row>
    <row r="152" spans="2:4">
      <c r="B152" t="s">
        <v>630</v>
      </c>
      <c r="C152" t="s">
        <v>631</v>
      </c>
      <c r="D152" t="s">
        <v>629</v>
      </c>
    </row>
    <row r="153" spans="2:4">
      <c r="B153" t="s">
        <v>630</v>
      </c>
      <c r="C153" t="s">
        <v>631</v>
      </c>
      <c r="D153" t="s">
        <v>629</v>
      </c>
    </row>
    <row r="154" spans="2:4">
      <c r="B154" t="s">
        <v>627</v>
      </c>
      <c r="C154" t="s">
        <v>631</v>
      </c>
      <c r="D154" t="s">
        <v>629</v>
      </c>
    </row>
    <row r="155" spans="2:4">
      <c r="B155" t="s">
        <v>630</v>
      </c>
      <c r="C155" t="s">
        <v>631</v>
      </c>
      <c r="D155" t="s">
        <v>629</v>
      </c>
    </row>
    <row r="156" spans="2:4">
      <c r="B156" t="s">
        <v>627</v>
      </c>
      <c r="C156" t="s">
        <v>628</v>
      </c>
      <c r="D156" t="s">
        <v>629</v>
      </c>
    </row>
    <row r="157" spans="2:4">
      <c r="B157" t="s">
        <v>627</v>
      </c>
      <c r="C157" t="s">
        <v>628</v>
      </c>
      <c r="D157" t="s">
        <v>629</v>
      </c>
    </row>
    <row r="158" spans="2:4">
      <c r="B158" t="s">
        <v>630</v>
      </c>
      <c r="C158" t="s">
        <v>631</v>
      </c>
      <c r="D158" t="s">
        <v>629</v>
      </c>
    </row>
    <row r="159" spans="2:4">
      <c r="B159" t="s">
        <v>630</v>
      </c>
      <c r="C159" t="s">
        <v>631</v>
      </c>
      <c r="D159" t="s">
        <v>629</v>
      </c>
    </row>
    <row r="160" spans="2:4">
      <c r="B160" t="s">
        <v>630</v>
      </c>
      <c r="C160" t="s">
        <v>631</v>
      </c>
      <c r="D160" t="s">
        <v>629</v>
      </c>
    </row>
    <row r="161" spans="2:4">
      <c r="B161" t="s">
        <v>627</v>
      </c>
      <c r="C161" t="s">
        <v>631</v>
      </c>
      <c r="D161" t="s">
        <v>629</v>
      </c>
    </row>
    <row r="162" spans="2:4">
      <c r="B162" t="s">
        <v>627</v>
      </c>
      <c r="C162" t="s">
        <v>631</v>
      </c>
      <c r="D162" t="s">
        <v>632</v>
      </c>
    </row>
    <row r="163" spans="2:4">
      <c r="B163" t="s">
        <v>627</v>
      </c>
      <c r="C163" t="s">
        <v>628</v>
      </c>
      <c r="D163" t="s">
        <v>629</v>
      </c>
    </row>
    <row r="164" spans="2:4">
      <c r="B164" t="s">
        <v>630</v>
      </c>
      <c r="C164" t="s">
        <v>628</v>
      </c>
      <c r="D164" t="s">
        <v>632</v>
      </c>
    </row>
    <row r="165" spans="2:4">
      <c r="B165" t="s">
        <v>630</v>
      </c>
      <c r="C165" t="s">
        <v>631</v>
      </c>
      <c r="D165" t="s">
        <v>629</v>
      </c>
    </row>
    <row r="166" spans="2:4">
      <c r="B166" t="s">
        <v>630</v>
      </c>
      <c r="C166" t="s">
        <v>631</v>
      </c>
      <c r="D166" t="s">
        <v>632</v>
      </c>
    </row>
    <row r="167" spans="2:4">
      <c r="B167" t="s">
        <v>627</v>
      </c>
      <c r="C167" t="s">
        <v>628</v>
      </c>
      <c r="D167" t="s">
        <v>629</v>
      </c>
    </row>
    <row r="168" spans="2:4">
      <c r="B168" t="s">
        <v>627</v>
      </c>
      <c r="C168" t="s">
        <v>631</v>
      </c>
      <c r="D168" t="s">
        <v>632</v>
      </c>
    </row>
    <row r="169" spans="2:4">
      <c r="B169" t="s">
        <v>630</v>
      </c>
      <c r="C169" t="s">
        <v>631</v>
      </c>
      <c r="D169" t="s">
        <v>629</v>
      </c>
    </row>
    <row r="170" spans="2:4">
      <c r="B170" t="s">
        <v>630</v>
      </c>
      <c r="C170" t="s">
        <v>631</v>
      </c>
      <c r="D170" t="s">
        <v>629</v>
      </c>
    </row>
    <row r="171" spans="2:4">
      <c r="B171" t="s">
        <v>630</v>
      </c>
      <c r="C171" t="s">
        <v>631</v>
      </c>
      <c r="D171" t="s">
        <v>632</v>
      </c>
    </row>
    <row r="172" spans="2:4">
      <c r="B172" t="s">
        <v>627</v>
      </c>
      <c r="C172" t="s">
        <v>628</v>
      </c>
      <c r="D172" t="s">
        <v>629</v>
      </c>
    </row>
    <row r="173" spans="2:4">
      <c r="B173" t="s">
        <v>627</v>
      </c>
      <c r="C173" t="s">
        <v>631</v>
      </c>
      <c r="D173" t="s">
        <v>629</v>
      </c>
    </row>
    <row r="174" spans="2:4">
      <c r="B174" t="s">
        <v>627</v>
      </c>
      <c r="C174" t="s">
        <v>628</v>
      </c>
      <c r="D174" t="s">
        <v>629</v>
      </c>
    </row>
    <row r="175" spans="2:4">
      <c r="B175" t="s">
        <v>630</v>
      </c>
      <c r="C175" t="s">
        <v>631</v>
      </c>
      <c r="D175" t="s">
        <v>629</v>
      </c>
    </row>
    <row r="176" spans="2:4">
      <c r="B176" t="s">
        <v>630</v>
      </c>
      <c r="C176" t="s">
        <v>631</v>
      </c>
      <c r="D176" t="s">
        <v>629</v>
      </c>
    </row>
    <row r="177" spans="2:4">
      <c r="B177" t="s">
        <v>630</v>
      </c>
      <c r="C177" t="s">
        <v>628</v>
      </c>
      <c r="D177" t="s">
        <v>629</v>
      </c>
    </row>
    <row r="178" spans="2:4">
      <c r="B178" t="s">
        <v>627</v>
      </c>
      <c r="C178" t="s">
        <v>628</v>
      </c>
      <c r="D178" t="s">
        <v>629</v>
      </c>
    </row>
    <row r="179" spans="2:4">
      <c r="B179" t="s">
        <v>627</v>
      </c>
      <c r="C179" t="s">
        <v>631</v>
      </c>
      <c r="D179" t="s">
        <v>629</v>
      </c>
    </row>
    <row r="180" spans="2:4">
      <c r="B180" t="s">
        <v>627</v>
      </c>
      <c r="C180" t="s">
        <v>628</v>
      </c>
      <c r="D180" t="s">
        <v>632</v>
      </c>
    </row>
    <row r="181" spans="2:4">
      <c r="B181" t="s">
        <v>627</v>
      </c>
      <c r="C181" t="s">
        <v>628</v>
      </c>
      <c r="D181" t="s">
        <v>629</v>
      </c>
    </row>
    <row r="182" spans="2:4">
      <c r="B182" t="s">
        <v>627</v>
      </c>
      <c r="C182" t="s">
        <v>628</v>
      </c>
      <c r="D182" t="s">
        <v>629</v>
      </c>
    </row>
    <row r="183" spans="2:4">
      <c r="B183" t="s">
        <v>630</v>
      </c>
      <c r="C183" t="s">
        <v>631</v>
      </c>
      <c r="D183" t="s">
        <v>629</v>
      </c>
    </row>
    <row r="184" spans="2:4">
      <c r="B184" t="s">
        <v>630</v>
      </c>
      <c r="C184" t="s">
        <v>631</v>
      </c>
      <c r="D184" t="s">
        <v>629</v>
      </c>
    </row>
    <row r="185" spans="2:4">
      <c r="B185" t="s">
        <v>630</v>
      </c>
      <c r="C185" t="s">
        <v>631</v>
      </c>
      <c r="D185" t="s">
        <v>632</v>
      </c>
    </row>
    <row r="186" spans="2:4">
      <c r="B186" t="s">
        <v>627</v>
      </c>
      <c r="C186" t="s">
        <v>628</v>
      </c>
      <c r="D186" t="s">
        <v>632</v>
      </c>
    </row>
    <row r="187" spans="2:4">
      <c r="B187" t="s">
        <v>627</v>
      </c>
      <c r="C187" t="s">
        <v>628</v>
      </c>
      <c r="D187" t="s">
        <v>629</v>
      </c>
    </row>
    <row r="188" spans="2:4">
      <c r="B188" t="s">
        <v>630</v>
      </c>
      <c r="C188" t="s">
        <v>631</v>
      </c>
      <c r="D188" t="s">
        <v>629</v>
      </c>
    </row>
    <row r="189" spans="2:4">
      <c r="B189" t="s">
        <v>630</v>
      </c>
      <c r="C189" t="s">
        <v>631</v>
      </c>
      <c r="D189" t="s">
        <v>629</v>
      </c>
    </row>
    <row r="190" spans="2:4">
      <c r="B190" t="s">
        <v>627</v>
      </c>
      <c r="C190" t="s">
        <v>628</v>
      </c>
      <c r="D190" t="s">
        <v>632</v>
      </c>
    </row>
    <row r="191" spans="2:4">
      <c r="B191" t="s">
        <v>627</v>
      </c>
      <c r="C191" t="s">
        <v>628</v>
      </c>
      <c r="D191" t="s">
        <v>629</v>
      </c>
    </row>
    <row r="192" spans="2:4">
      <c r="B192" t="s">
        <v>627</v>
      </c>
      <c r="C192" t="s">
        <v>628</v>
      </c>
      <c r="D192" t="s">
        <v>629</v>
      </c>
    </row>
    <row r="193" spans="2:4">
      <c r="B193" t="s">
        <v>627</v>
      </c>
      <c r="C193" t="s">
        <v>628</v>
      </c>
      <c r="D193" t="s">
        <v>629</v>
      </c>
    </row>
    <row r="194" spans="2:4">
      <c r="B194" t="s">
        <v>627</v>
      </c>
      <c r="C194" t="s">
        <v>631</v>
      </c>
      <c r="D194" t="s">
        <v>629</v>
      </c>
    </row>
    <row r="195" spans="2:4">
      <c r="B195" t="s">
        <v>630</v>
      </c>
      <c r="C195" t="s">
        <v>628</v>
      </c>
      <c r="D195" t="s">
        <v>629</v>
      </c>
    </row>
    <row r="196" spans="2:4">
      <c r="B196" t="s">
        <v>630</v>
      </c>
      <c r="C196" t="s">
        <v>631</v>
      </c>
      <c r="D196" t="s">
        <v>632</v>
      </c>
    </row>
    <row r="197" spans="2:4">
      <c r="B197" t="s">
        <v>627</v>
      </c>
      <c r="C197" t="s">
        <v>628</v>
      </c>
      <c r="D197" t="s">
        <v>632</v>
      </c>
    </row>
    <row r="198" spans="2:4">
      <c r="B198" t="s">
        <v>627</v>
      </c>
      <c r="C198" t="s">
        <v>628</v>
      </c>
      <c r="D198" t="s">
        <v>629</v>
      </c>
    </row>
    <row r="199" spans="2:4">
      <c r="B199" t="s">
        <v>630</v>
      </c>
      <c r="C199" t="s">
        <v>631</v>
      </c>
      <c r="D199" t="s">
        <v>632</v>
      </c>
    </row>
    <row r="200" spans="2:4">
      <c r="B200" t="s">
        <v>630</v>
      </c>
      <c r="C200" t="s">
        <v>631</v>
      </c>
      <c r="D200" t="s">
        <v>629</v>
      </c>
    </row>
    <row r="201" spans="2:4">
      <c r="B201" t="s">
        <v>630</v>
      </c>
      <c r="C201" t="s">
        <v>631</v>
      </c>
      <c r="D201" t="s">
        <v>629</v>
      </c>
    </row>
    <row r="202" spans="2:4">
      <c r="B202" t="s">
        <v>627</v>
      </c>
      <c r="C202" t="s">
        <v>628</v>
      </c>
      <c r="D202" t="s">
        <v>629</v>
      </c>
    </row>
    <row r="203" spans="2:4">
      <c r="B203" t="s">
        <v>630</v>
      </c>
      <c r="C203" t="s">
        <v>631</v>
      </c>
      <c r="D203" t="s">
        <v>629</v>
      </c>
    </row>
    <row r="204" spans="2:4">
      <c r="B204" t="s">
        <v>627</v>
      </c>
      <c r="C204" t="s">
        <v>628</v>
      </c>
      <c r="D204" t="s">
        <v>629</v>
      </c>
    </row>
    <row r="205" spans="2:4">
      <c r="B205" t="s">
        <v>630</v>
      </c>
      <c r="C205" t="s">
        <v>631</v>
      </c>
      <c r="D205" t="s">
        <v>632</v>
      </c>
    </row>
    <row r="206" spans="2:4">
      <c r="B206" t="s">
        <v>630</v>
      </c>
      <c r="C206" t="s">
        <v>631</v>
      </c>
      <c r="D206" t="s">
        <v>632</v>
      </c>
    </row>
    <row r="207" spans="2:4">
      <c r="B207" t="s">
        <v>627</v>
      </c>
      <c r="C207" t="s">
        <v>628</v>
      </c>
      <c r="D207" t="s">
        <v>629</v>
      </c>
    </row>
    <row r="208" spans="2:4">
      <c r="B208" t="s">
        <v>627</v>
      </c>
      <c r="C208" t="s">
        <v>628</v>
      </c>
      <c r="D208" t="s">
        <v>629</v>
      </c>
    </row>
    <row r="209" spans="2:4">
      <c r="B209" t="s">
        <v>627</v>
      </c>
      <c r="C209" t="s">
        <v>628</v>
      </c>
      <c r="D209" t="s">
        <v>629</v>
      </c>
    </row>
    <row r="210" spans="2:4">
      <c r="B210" t="s">
        <v>630</v>
      </c>
      <c r="C210" t="s">
        <v>631</v>
      </c>
      <c r="D210" t="s">
        <v>632</v>
      </c>
    </row>
    <row r="211" spans="2:4">
      <c r="B211" t="s">
        <v>627</v>
      </c>
      <c r="C211" t="s">
        <v>628</v>
      </c>
      <c r="D211" t="s">
        <v>632</v>
      </c>
    </row>
    <row r="212" spans="2:4">
      <c r="B212" t="s">
        <v>627</v>
      </c>
      <c r="C212" t="s">
        <v>631</v>
      </c>
      <c r="D212" t="s">
        <v>629</v>
      </c>
    </row>
    <row r="213" spans="2:4">
      <c r="B213" t="s">
        <v>630</v>
      </c>
      <c r="C213" t="s">
        <v>631</v>
      </c>
      <c r="D213" t="s">
        <v>629</v>
      </c>
    </row>
    <row r="214" spans="2:4">
      <c r="B214" t="s">
        <v>627</v>
      </c>
      <c r="C214" t="s">
        <v>631</v>
      </c>
      <c r="D214" t="s">
        <v>629</v>
      </c>
    </row>
    <row r="215" spans="2:4">
      <c r="B215" t="s">
        <v>630</v>
      </c>
      <c r="C215" t="s">
        <v>631</v>
      </c>
      <c r="D215" t="s">
        <v>629</v>
      </c>
    </row>
    <row r="216" spans="2:4">
      <c r="B216" t="s">
        <v>627</v>
      </c>
      <c r="C216" t="s">
        <v>628</v>
      </c>
      <c r="D216" t="s">
        <v>629</v>
      </c>
    </row>
    <row r="217" spans="2:4">
      <c r="B217" t="s">
        <v>627</v>
      </c>
      <c r="C217" t="s">
        <v>631</v>
      </c>
      <c r="D217" t="s">
        <v>629</v>
      </c>
    </row>
    <row r="218" spans="2:4">
      <c r="B218" t="s">
        <v>630</v>
      </c>
      <c r="C218" t="s">
        <v>631</v>
      </c>
      <c r="D218" t="s">
        <v>632</v>
      </c>
    </row>
    <row r="219" spans="2:4">
      <c r="B219" t="s">
        <v>630</v>
      </c>
      <c r="C219" t="s">
        <v>631</v>
      </c>
      <c r="D219" t="s">
        <v>629</v>
      </c>
    </row>
    <row r="220" spans="2:4">
      <c r="B220" t="s">
        <v>630</v>
      </c>
      <c r="C220" t="s">
        <v>631</v>
      </c>
      <c r="D220" t="s">
        <v>629</v>
      </c>
    </row>
    <row r="221" spans="2:4">
      <c r="B221" t="s">
        <v>630</v>
      </c>
      <c r="C221" t="s">
        <v>631</v>
      </c>
      <c r="D221" t="s">
        <v>632</v>
      </c>
    </row>
    <row r="222" spans="2:4">
      <c r="B222" t="s">
        <v>627</v>
      </c>
      <c r="C222" t="s">
        <v>628</v>
      </c>
      <c r="D222" t="s">
        <v>629</v>
      </c>
    </row>
    <row r="223" spans="2:4">
      <c r="B223" t="s">
        <v>627</v>
      </c>
      <c r="C223" t="s">
        <v>628</v>
      </c>
      <c r="D223" t="s">
        <v>632</v>
      </c>
    </row>
    <row r="224" spans="2:4">
      <c r="B224" t="s">
        <v>630</v>
      </c>
      <c r="C224" t="s">
        <v>631</v>
      </c>
      <c r="D224" t="s">
        <v>629</v>
      </c>
    </row>
    <row r="225" spans="2:4">
      <c r="B225" t="s">
        <v>630</v>
      </c>
      <c r="C225" t="s">
        <v>631</v>
      </c>
      <c r="D225" t="s">
        <v>629</v>
      </c>
    </row>
    <row r="226" spans="2:4">
      <c r="B226" t="s">
        <v>630</v>
      </c>
      <c r="C226" t="s">
        <v>631</v>
      </c>
      <c r="D226" t="s">
        <v>629</v>
      </c>
    </row>
    <row r="227" spans="2:4">
      <c r="B227" t="s">
        <v>627</v>
      </c>
      <c r="C227" t="s">
        <v>631</v>
      </c>
      <c r="D227" t="s">
        <v>629</v>
      </c>
    </row>
    <row r="228" spans="2:4">
      <c r="B228" t="s">
        <v>627</v>
      </c>
      <c r="C228" t="s">
        <v>628</v>
      </c>
      <c r="D228" t="s">
        <v>632</v>
      </c>
    </row>
    <row r="229" spans="2:4">
      <c r="B229" t="s">
        <v>627</v>
      </c>
      <c r="C229" t="s">
        <v>628</v>
      </c>
      <c r="D229" t="s">
        <v>632</v>
      </c>
    </row>
    <row r="230" spans="2:4">
      <c r="B230" t="s">
        <v>630</v>
      </c>
      <c r="C230" t="s">
        <v>631</v>
      </c>
      <c r="D230" t="s">
        <v>629</v>
      </c>
    </row>
    <row r="231" spans="2:4">
      <c r="B231" t="s">
        <v>627</v>
      </c>
      <c r="C231" t="s">
        <v>628</v>
      </c>
      <c r="D231" t="s">
        <v>632</v>
      </c>
    </row>
    <row r="232" spans="2:4">
      <c r="B232" t="s">
        <v>627</v>
      </c>
      <c r="C232" t="s">
        <v>631</v>
      </c>
      <c r="D232" t="s">
        <v>629</v>
      </c>
    </row>
    <row r="233" spans="2:4">
      <c r="B233" t="s">
        <v>630</v>
      </c>
      <c r="C233" t="s">
        <v>631</v>
      </c>
      <c r="D233" t="s">
        <v>629</v>
      </c>
    </row>
    <row r="234" spans="2:4">
      <c r="B234" t="s">
        <v>630</v>
      </c>
      <c r="C234" t="s">
        <v>631</v>
      </c>
      <c r="D234" t="s">
        <v>629</v>
      </c>
    </row>
    <row r="235" spans="2:4">
      <c r="B235" t="s">
        <v>630</v>
      </c>
      <c r="C235" t="s">
        <v>631</v>
      </c>
      <c r="D235" t="s">
        <v>632</v>
      </c>
    </row>
    <row r="236" spans="2:4">
      <c r="B236" t="s">
        <v>630</v>
      </c>
      <c r="C236" t="s">
        <v>631</v>
      </c>
      <c r="D236" t="s">
        <v>629</v>
      </c>
    </row>
    <row r="237" spans="2:4">
      <c r="B237" t="s">
        <v>627</v>
      </c>
      <c r="C237" t="s">
        <v>631</v>
      </c>
      <c r="D237" t="s">
        <v>632</v>
      </c>
    </row>
    <row r="238" spans="2:4">
      <c r="B238" t="s">
        <v>627</v>
      </c>
      <c r="C238" t="s">
        <v>628</v>
      </c>
      <c r="D238" t="s">
        <v>629</v>
      </c>
    </row>
    <row r="239" spans="2:4">
      <c r="B239" t="s">
        <v>627</v>
      </c>
      <c r="C239" t="s">
        <v>631</v>
      </c>
      <c r="D239" t="s">
        <v>629</v>
      </c>
    </row>
    <row r="240" spans="2:4">
      <c r="B240" t="s">
        <v>627</v>
      </c>
      <c r="C240" t="s">
        <v>628</v>
      </c>
      <c r="D240" t="s">
        <v>629</v>
      </c>
    </row>
    <row r="241" spans="2:4">
      <c r="B241" t="s">
        <v>630</v>
      </c>
      <c r="C241" t="s">
        <v>631</v>
      </c>
      <c r="D241" t="s">
        <v>629</v>
      </c>
    </row>
    <row r="242" spans="2:4">
      <c r="B242" t="s">
        <v>630</v>
      </c>
      <c r="C242" t="s">
        <v>631</v>
      </c>
      <c r="D242" t="s">
        <v>629</v>
      </c>
    </row>
    <row r="243" spans="2:4">
      <c r="B243" t="s">
        <v>630</v>
      </c>
      <c r="C243" t="s">
        <v>631</v>
      </c>
      <c r="D243" t="s">
        <v>632</v>
      </c>
    </row>
    <row r="244" spans="2:4">
      <c r="B244" t="s">
        <v>627</v>
      </c>
      <c r="C244" t="s">
        <v>628</v>
      </c>
      <c r="D244" t="s">
        <v>629</v>
      </c>
    </row>
    <row r="245" spans="2:4">
      <c r="B245" t="s">
        <v>630</v>
      </c>
      <c r="C245" t="s">
        <v>631</v>
      </c>
      <c r="D245" t="s">
        <v>632</v>
      </c>
    </row>
    <row r="246" spans="2:4">
      <c r="B246" t="s">
        <v>630</v>
      </c>
      <c r="C246" t="s">
        <v>631</v>
      </c>
      <c r="D246" t="s">
        <v>629</v>
      </c>
    </row>
    <row r="247" spans="2:4">
      <c r="B247" t="s">
        <v>627</v>
      </c>
      <c r="C247" t="s">
        <v>628</v>
      </c>
      <c r="D247" t="s">
        <v>629</v>
      </c>
    </row>
    <row r="248" spans="2:4">
      <c r="B248" t="s">
        <v>630</v>
      </c>
      <c r="C248" t="s">
        <v>631</v>
      </c>
      <c r="D248" t="s">
        <v>632</v>
      </c>
    </row>
    <row r="249" spans="2:4">
      <c r="B249" t="s">
        <v>627</v>
      </c>
      <c r="C249" t="s">
        <v>628</v>
      </c>
      <c r="D249" t="s">
        <v>629</v>
      </c>
    </row>
    <row r="250" spans="2:4">
      <c r="B250" t="s">
        <v>627</v>
      </c>
      <c r="C250" t="s">
        <v>628</v>
      </c>
      <c r="D250" t="s">
        <v>629</v>
      </c>
    </row>
    <row r="251" spans="2:4">
      <c r="B251" t="s">
        <v>627</v>
      </c>
      <c r="C251" t="s">
        <v>628</v>
      </c>
      <c r="D251" t="s">
        <v>629</v>
      </c>
    </row>
    <row r="252" spans="2:4">
      <c r="B252" t="s">
        <v>627</v>
      </c>
      <c r="C252" t="s">
        <v>628</v>
      </c>
      <c r="D252" t="s">
        <v>629</v>
      </c>
    </row>
    <row r="253" spans="2:4">
      <c r="B253" t="s">
        <v>630</v>
      </c>
      <c r="C253" t="s">
        <v>631</v>
      </c>
      <c r="D253" t="s">
        <v>629</v>
      </c>
    </row>
    <row r="254" spans="2:4">
      <c r="B254" t="s">
        <v>630</v>
      </c>
      <c r="C254" t="s">
        <v>631</v>
      </c>
      <c r="D254" t="s">
        <v>629</v>
      </c>
    </row>
    <row r="255" spans="2:4">
      <c r="B255" t="s">
        <v>627</v>
      </c>
      <c r="C255" t="s">
        <v>628</v>
      </c>
      <c r="D255" t="s">
        <v>629</v>
      </c>
    </row>
    <row r="256" spans="2:4">
      <c r="B256" t="s">
        <v>630</v>
      </c>
      <c r="C256" t="s">
        <v>631</v>
      </c>
      <c r="D256" t="s">
        <v>629</v>
      </c>
    </row>
    <row r="257" spans="2:4">
      <c r="B257" t="s">
        <v>627</v>
      </c>
      <c r="C257" t="s">
        <v>628</v>
      </c>
      <c r="D257" t="s">
        <v>629</v>
      </c>
    </row>
    <row r="258" spans="2:4">
      <c r="B258" t="s">
        <v>630</v>
      </c>
      <c r="C258" t="s">
        <v>631</v>
      </c>
      <c r="D258" t="s">
        <v>629</v>
      </c>
    </row>
    <row r="259" spans="2:4">
      <c r="B259" t="s">
        <v>627</v>
      </c>
      <c r="C259" t="s">
        <v>631</v>
      </c>
      <c r="D259" t="s">
        <v>632</v>
      </c>
    </row>
    <row r="260" spans="2:4">
      <c r="B260" t="s">
        <v>630</v>
      </c>
      <c r="C260" t="s">
        <v>631</v>
      </c>
      <c r="D260" t="s">
        <v>632</v>
      </c>
    </row>
    <row r="261" spans="2:4">
      <c r="B261" t="s">
        <v>627</v>
      </c>
      <c r="C261" t="s">
        <v>628</v>
      </c>
      <c r="D261" t="s">
        <v>629</v>
      </c>
    </row>
    <row r="262" spans="2:4">
      <c r="B262" t="s">
        <v>627</v>
      </c>
      <c r="C262" t="s">
        <v>628</v>
      </c>
      <c r="D262" t="s">
        <v>629</v>
      </c>
    </row>
    <row r="263" spans="2:4">
      <c r="B263" t="s">
        <v>627</v>
      </c>
      <c r="C263" t="s">
        <v>628</v>
      </c>
      <c r="D263" t="s">
        <v>629</v>
      </c>
    </row>
    <row r="264" spans="2:4">
      <c r="B264" t="s">
        <v>627</v>
      </c>
      <c r="C264" t="s">
        <v>628</v>
      </c>
      <c r="D264" t="s">
        <v>632</v>
      </c>
    </row>
    <row r="265" spans="2:4">
      <c r="B265" t="s">
        <v>630</v>
      </c>
      <c r="C265" t="s">
        <v>631</v>
      </c>
      <c r="D265" t="s">
        <v>632</v>
      </c>
    </row>
    <row r="266" spans="2:4">
      <c r="B266" t="s">
        <v>627</v>
      </c>
      <c r="C266" t="s">
        <v>628</v>
      </c>
      <c r="D266" t="s">
        <v>629</v>
      </c>
    </row>
    <row r="267" spans="2:4">
      <c r="B267" t="s">
        <v>627</v>
      </c>
      <c r="C267" t="s">
        <v>631</v>
      </c>
      <c r="D267" t="s">
        <v>632</v>
      </c>
    </row>
    <row r="268" spans="2:4">
      <c r="B268" t="s">
        <v>627</v>
      </c>
      <c r="C268" t="s">
        <v>628</v>
      </c>
      <c r="D268" t="s">
        <v>629</v>
      </c>
    </row>
    <row r="269" spans="2:4">
      <c r="B269" t="s">
        <v>627</v>
      </c>
      <c r="C269" t="s">
        <v>628</v>
      </c>
      <c r="D269" t="s">
        <v>629</v>
      </c>
    </row>
    <row r="270" spans="2:4">
      <c r="B270" t="s">
        <v>627</v>
      </c>
      <c r="C270" t="s">
        <v>628</v>
      </c>
      <c r="D270" t="s">
        <v>632</v>
      </c>
    </row>
    <row r="271" spans="2:4">
      <c r="B271" t="s">
        <v>627</v>
      </c>
      <c r="C271" t="s">
        <v>628</v>
      </c>
      <c r="D271" t="s">
        <v>629</v>
      </c>
    </row>
    <row r="272" spans="2:4">
      <c r="B272" t="s">
        <v>630</v>
      </c>
      <c r="C272" t="s">
        <v>631</v>
      </c>
      <c r="D272" t="s">
        <v>629</v>
      </c>
    </row>
    <row r="273" spans="2:4">
      <c r="B273" t="s">
        <v>630</v>
      </c>
      <c r="C273" t="s">
        <v>631</v>
      </c>
      <c r="D273" t="s">
        <v>632</v>
      </c>
    </row>
    <row r="274" spans="2:4">
      <c r="B274" t="s">
        <v>630</v>
      </c>
      <c r="C274" t="s">
        <v>631</v>
      </c>
      <c r="D274" t="s">
        <v>629</v>
      </c>
    </row>
    <row r="275" spans="2:4">
      <c r="B275" t="s">
        <v>627</v>
      </c>
      <c r="C275" t="s">
        <v>628</v>
      </c>
      <c r="D275" t="s">
        <v>629</v>
      </c>
    </row>
    <row r="276" spans="2:4">
      <c r="B276" t="s">
        <v>627</v>
      </c>
      <c r="C276" t="s">
        <v>628</v>
      </c>
      <c r="D276" t="s">
        <v>632</v>
      </c>
    </row>
    <row r="277" spans="2:4">
      <c r="B277" t="s">
        <v>630</v>
      </c>
      <c r="C277" t="s">
        <v>631</v>
      </c>
      <c r="D277" t="s">
        <v>629</v>
      </c>
    </row>
    <row r="278" spans="2:4">
      <c r="B278" t="s">
        <v>627</v>
      </c>
      <c r="C278" t="s">
        <v>628</v>
      </c>
      <c r="D278" t="s">
        <v>629</v>
      </c>
    </row>
    <row r="279" spans="2:4">
      <c r="B279" t="s">
        <v>627</v>
      </c>
      <c r="C279" t="s">
        <v>628</v>
      </c>
      <c r="D279" t="s">
        <v>632</v>
      </c>
    </row>
    <row r="280" spans="2:4">
      <c r="B280" t="s">
        <v>630</v>
      </c>
      <c r="C280" t="s">
        <v>631</v>
      </c>
      <c r="D280" t="s">
        <v>629</v>
      </c>
    </row>
    <row r="281" spans="2:4">
      <c r="B281" t="s">
        <v>627</v>
      </c>
      <c r="C281" t="s">
        <v>631</v>
      </c>
      <c r="D281" t="s">
        <v>629</v>
      </c>
    </row>
    <row r="282" spans="2:4">
      <c r="B282" t="s">
        <v>627</v>
      </c>
      <c r="C282" t="s">
        <v>628</v>
      </c>
      <c r="D282" t="s">
        <v>629</v>
      </c>
    </row>
    <row r="283" spans="2:4">
      <c r="B283" t="s">
        <v>627</v>
      </c>
      <c r="C283" t="s">
        <v>631</v>
      </c>
      <c r="D283" t="s">
        <v>632</v>
      </c>
    </row>
    <row r="284" spans="2:4">
      <c r="B284" t="s">
        <v>627</v>
      </c>
      <c r="C284" t="s">
        <v>628</v>
      </c>
      <c r="D284" t="s">
        <v>629</v>
      </c>
    </row>
    <row r="285" spans="2:4">
      <c r="B285" t="s">
        <v>630</v>
      </c>
      <c r="C285" t="s">
        <v>631</v>
      </c>
      <c r="D285" t="s">
        <v>629</v>
      </c>
    </row>
    <row r="286" spans="2:4">
      <c r="B286" t="s">
        <v>630</v>
      </c>
      <c r="C286" t="s">
        <v>631</v>
      </c>
      <c r="D286" t="s">
        <v>629</v>
      </c>
    </row>
    <row r="287" spans="2:4">
      <c r="B287" t="s">
        <v>630</v>
      </c>
      <c r="C287" t="s">
        <v>631</v>
      </c>
      <c r="D287" t="s">
        <v>629</v>
      </c>
    </row>
    <row r="288" spans="2:4">
      <c r="B288" t="s">
        <v>630</v>
      </c>
      <c r="C288" t="s">
        <v>631</v>
      </c>
      <c r="D288" t="s">
        <v>629</v>
      </c>
    </row>
    <row r="289" spans="2:4">
      <c r="B289" t="s">
        <v>630</v>
      </c>
      <c r="C289" t="s">
        <v>631</v>
      </c>
      <c r="D289" t="s">
        <v>629</v>
      </c>
    </row>
    <row r="290" spans="2:4">
      <c r="B290" t="s">
        <v>627</v>
      </c>
      <c r="C290" t="s">
        <v>628</v>
      </c>
      <c r="D290" t="s">
        <v>629</v>
      </c>
    </row>
    <row r="291" spans="2:4">
      <c r="B291" t="s">
        <v>627</v>
      </c>
      <c r="C291" t="s">
        <v>628</v>
      </c>
      <c r="D291" t="s">
        <v>629</v>
      </c>
    </row>
    <row r="292" spans="2:4">
      <c r="B292" t="s">
        <v>627</v>
      </c>
      <c r="C292" t="s">
        <v>628</v>
      </c>
      <c r="D292" t="s">
        <v>632</v>
      </c>
    </row>
    <row r="293" spans="2:4">
      <c r="B293" t="s">
        <v>627</v>
      </c>
      <c r="C293" t="s">
        <v>628</v>
      </c>
      <c r="D293" t="s">
        <v>629</v>
      </c>
    </row>
    <row r="294" spans="2:4">
      <c r="B294" t="s">
        <v>627</v>
      </c>
      <c r="C294" t="s">
        <v>631</v>
      </c>
      <c r="D294" t="s">
        <v>629</v>
      </c>
    </row>
    <row r="295" spans="2:4">
      <c r="B295" t="s">
        <v>627</v>
      </c>
      <c r="C295" t="s">
        <v>628</v>
      </c>
      <c r="D295" t="s">
        <v>629</v>
      </c>
    </row>
    <row r="296" spans="2:4">
      <c r="B296" t="s">
        <v>627</v>
      </c>
      <c r="C296" t="s">
        <v>628</v>
      </c>
      <c r="D296" t="s">
        <v>629</v>
      </c>
    </row>
    <row r="297" spans="2:4">
      <c r="B297" t="s">
        <v>630</v>
      </c>
      <c r="C297" t="s">
        <v>631</v>
      </c>
      <c r="D297" t="s">
        <v>629</v>
      </c>
    </row>
    <row r="298" spans="2:4">
      <c r="B298" t="s">
        <v>630</v>
      </c>
      <c r="C298" t="s">
        <v>631</v>
      </c>
      <c r="D298" t="s">
        <v>632</v>
      </c>
    </row>
    <row r="299" spans="2:4">
      <c r="B299" t="s">
        <v>627</v>
      </c>
      <c r="C299" t="s">
        <v>628</v>
      </c>
      <c r="D299" t="s">
        <v>629</v>
      </c>
    </row>
    <row r="300" spans="2:4">
      <c r="B300" t="s">
        <v>627</v>
      </c>
      <c r="C300" t="s">
        <v>631</v>
      </c>
      <c r="D300" t="s">
        <v>629</v>
      </c>
    </row>
    <row r="301" spans="2:4">
      <c r="B301" t="s">
        <v>630</v>
      </c>
      <c r="C301" t="s">
        <v>631</v>
      </c>
      <c r="D301" t="s">
        <v>632</v>
      </c>
    </row>
    <row r="302" spans="2:4">
      <c r="B302" t="s">
        <v>630</v>
      </c>
      <c r="C302" t="s">
        <v>631</v>
      </c>
      <c r="D302" t="s">
        <v>632</v>
      </c>
    </row>
    <row r="303" spans="2:4">
      <c r="B303" t="s">
        <v>627</v>
      </c>
      <c r="C303" t="s">
        <v>628</v>
      </c>
      <c r="D303" t="s">
        <v>629</v>
      </c>
    </row>
    <row r="304" spans="2:4">
      <c r="B304" t="s">
        <v>627</v>
      </c>
      <c r="C304" t="s">
        <v>631</v>
      </c>
      <c r="D304" t="s">
        <v>632</v>
      </c>
    </row>
    <row r="305" spans="2:4">
      <c r="B305" t="s">
        <v>627</v>
      </c>
      <c r="C305" t="s">
        <v>628</v>
      </c>
      <c r="D305" t="s">
        <v>629</v>
      </c>
    </row>
    <row r="306" spans="2:4">
      <c r="B306" t="s">
        <v>627</v>
      </c>
      <c r="C306" t="s">
        <v>628</v>
      </c>
      <c r="D306" t="s">
        <v>629</v>
      </c>
    </row>
    <row r="307" spans="2:4">
      <c r="B307" t="s">
        <v>630</v>
      </c>
      <c r="C307" t="s">
        <v>631</v>
      </c>
      <c r="D307" t="s">
        <v>632</v>
      </c>
    </row>
    <row r="308" spans="2:4">
      <c r="B308" t="s">
        <v>627</v>
      </c>
      <c r="C308" t="s">
        <v>628</v>
      </c>
      <c r="D308" t="s">
        <v>629</v>
      </c>
    </row>
    <row r="309" spans="2:4">
      <c r="B309" t="s">
        <v>630</v>
      </c>
      <c r="C309" t="s">
        <v>631</v>
      </c>
      <c r="D309" t="s">
        <v>629</v>
      </c>
    </row>
    <row r="310" spans="2:4">
      <c r="B310" t="s">
        <v>630</v>
      </c>
      <c r="C310" t="s">
        <v>628</v>
      </c>
      <c r="D310" t="s">
        <v>629</v>
      </c>
    </row>
    <row r="311" spans="2:4">
      <c r="B311" t="s">
        <v>630</v>
      </c>
      <c r="C311" t="s">
        <v>631</v>
      </c>
      <c r="D311" t="s">
        <v>632</v>
      </c>
    </row>
    <row r="312" spans="2:4">
      <c r="B312" t="s">
        <v>627</v>
      </c>
      <c r="C312" t="s">
        <v>628</v>
      </c>
      <c r="D312" t="s">
        <v>632</v>
      </c>
    </row>
    <row r="313" spans="2:4">
      <c r="B313" t="s">
        <v>627</v>
      </c>
      <c r="C313" t="s">
        <v>628</v>
      </c>
      <c r="D313" t="s">
        <v>629</v>
      </c>
    </row>
    <row r="314" spans="2:4">
      <c r="B314" t="s">
        <v>630</v>
      </c>
      <c r="C314" t="s">
        <v>631</v>
      </c>
      <c r="D314" t="s">
        <v>629</v>
      </c>
    </row>
    <row r="315" spans="2:4">
      <c r="B315" t="s">
        <v>630</v>
      </c>
      <c r="C315" t="s">
        <v>628</v>
      </c>
      <c r="D315" t="s">
        <v>629</v>
      </c>
    </row>
    <row r="316" spans="2:4">
      <c r="B316" t="s">
        <v>627</v>
      </c>
      <c r="C316" t="s">
        <v>628</v>
      </c>
      <c r="D316" t="s">
        <v>629</v>
      </c>
    </row>
    <row r="317" spans="2:4">
      <c r="B317" t="s">
        <v>627</v>
      </c>
      <c r="C317" t="s">
        <v>631</v>
      </c>
      <c r="D317" t="s">
        <v>629</v>
      </c>
    </row>
    <row r="318" spans="2:4">
      <c r="B318" t="s">
        <v>630</v>
      </c>
      <c r="C318" t="s">
        <v>631</v>
      </c>
      <c r="D318" t="s">
        <v>632</v>
      </c>
    </row>
    <row r="319" spans="2:4">
      <c r="B319" t="s">
        <v>627</v>
      </c>
      <c r="C319" t="s">
        <v>628</v>
      </c>
      <c r="D319" t="s">
        <v>629</v>
      </c>
    </row>
    <row r="320" spans="2:4">
      <c r="B320" t="s">
        <v>630</v>
      </c>
      <c r="C320" t="s">
        <v>631</v>
      </c>
      <c r="D320" t="s">
        <v>629</v>
      </c>
    </row>
    <row r="321" spans="2:4">
      <c r="B321" t="s">
        <v>630</v>
      </c>
      <c r="C321" t="s">
        <v>631</v>
      </c>
      <c r="D321" t="s">
        <v>629</v>
      </c>
    </row>
    <row r="322" spans="2:4">
      <c r="B322" t="s">
        <v>630</v>
      </c>
      <c r="C322" t="s">
        <v>631</v>
      </c>
      <c r="D322" t="s">
        <v>629</v>
      </c>
    </row>
    <row r="323" spans="2:4">
      <c r="B323" t="s">
        <v>630</v>
      </c>
      <c r="C323" t="s">
        <v>631</v>
      </c>
      <c r="D323" t="s">
        <v>629</v>
      </c>
    </row>
    <row r="324" spans="2:4">
      <c r="B324" t="s">
        <v>630</v>
      </c>
      <c r="C324" t="s">
        <v>631</v>
      </c>
      <c r="D324" t="s">
        <v>632</v>
      </c>
    </row>
    <row r="325" spans="2:4">
      <c r="B325" t="s">
        <v>627</v>
      </c>
      <c r="C325" t="s">
        <v>628</v>
      </c>
      <c r="D325" t="s">
        <v>629</v>
      </c>
    </row>
    <row r="326" spans="2:4">
      <c r="B326" t="s">
        <v>627</v>
      </c>
      <c r="C326" t="s">
        <v>631</v>
      </c>
      <c r="D326" t="s">
        <v>629</v>
      </c>
    </row>
    <row r="327" spans="2:4">
      <c r="B327" t="s">
        <v>627</v>
      </c>
      <c r="C327" t="s">
        <v>628</v>
      </c>
      <c r="D327" t="s">
        <v>629</v>
      </c>
    </row>
    <row r="328" spans="2:4">
      <c r="B328" t="s">
        <v>627</v>
      </c>
      <c r="C328" t="s">
        <v>628</v>
      </c>
      <c r="D328" t="s">
        <v>629</v>
      </c>
    </row>
    <row r="329" spans="2:4">
      <c r="B329" t="s">
        <v>627</v>
      </c>
      <c r="C329" t="s">
        <v>631</v>
      </c>
      <c r="D329" t="s">
        <v>629</v>
      </c>
    </row>
    <row r="330" spans="2:4">
      <c r="B330" t="s">
        <v>630</v>
      </c>
      <c r="C330" t="s">
        <v>631</v>
      </c>
      <c r="D330" t="s">
        <v>629</v>
      </c>
    </row>
    <row r="331" spans="2:4">
      <c r="B331" t="s">
        <v>627</v>
      </c>
      <c r="C331" t="s">
        <v>628</v>
      </c>
      <c r="D331" t="s">
        <v>629</v>
      </c>
    </row>
    <row r="332" spans="2:4">
      <c r="B332" t="s">
        <v>627</v>
      </c>
      <c r="C332" t="s">
        <v>628</v>
      </c>
      <c r="D332" t="s">
        <v>629</v>
      </c>
    </row>
    <row r="333" spans="2:4">
      <c r="B333" t="s">
        <v>627</v>
      </c>
      <c r="C333" t="s">
        <v>628</v>
      </c>
      <c r="D333" t="s">
        <v>629</v>
      </c>
    </row>
    <row r="334" spans="2:4">
      <c r="B334" t="s">
        <v>630</v>
      </c>
      <c r="C334" t="s">
        <v>628</v>
      </c>
      <c r="D334" t="s">
        <v>629</v>
      </c>
    </row>
    <row r="335" spans="2:4">
      <c r="B335" t="s">
        <v>627</v>
      </c>
      <c r="C335" t="s">
        <v>631</v>
      </c>
      <c r="D335" t="s">
        <v>629</v>
      </c>
    </row>
    <row r="336" spans="2:4">
      <c r="B336" t="s">
        <v>627</v>
      </c>
      <c r="C336" t="s">
        <v>631</v>
      </c>
      <c r="D336" t="s">
        <v>629</v>
      </c>
    </row>
    <row r="337" spans="2:4">
      <c r="B337" t="s">
        <v>627</v>
      </c>
      <c r="C337" t="s">
        <v>631</v>
      </c>
      <c r="D337" t="s">
        <v>632</v>
      </c>
    </row>
    <row r="338" spans="2:4">
      <c r="B338" t="s">
        <v>627</v>
      </c>
      <c r="C338" t="s">
        <v>628</v>
      </c>
      <c r="D338" t="s">
        <v>629</v>
      </c>
    </row>
    <row r="339" spans="2:4">
      <c r="B339" t="s">
        <v>630</v>
      </c>
      <c r="C339" t="s">
        <v>631</v>
      </c>
      <c r="D339" t="s">
        <v>629</v>
      </c>
    </row>
    <row r="340" spans="2:4">
      <c r="B340" t="s">
        <v>627</v>
      </c>
      <c r="C340" t="s">
        <v>628</v>
      </c>
      <c r="D340" t="s">
        <v>629</v>
      </c>
    </row>
    <row r="341" spans="2:4">
      <c r="B341" t="s">
        <v>627</v>
      </c>
      <c r="C341" t="s">
        <v>631</v>
      </c>
      <c r="D341" t="s">
        <v>629</v>
      </c>
    </row>
    <row r="342" spans="2:4">
      <c r="B342" t="s">
        <v>627</v>
      </c>
      <c r="C342" t="s">
        <v>631</v>
      </c>
      <c r="D342" t="s">
        <v>632</v>
      </c>
    </row>
    <row r="343" spans="2:4">
      <c r="B343" t="s">
        <v>630</v>
      </c>
      <c r="C343" t="s">
        <v>631</v>
      </c>
      <c r="D343" t="s">
        <v>629</v>
      </c>
    </row>
    <row r="344" spans="2:4">
      <c r="B344" t="s">
        <v>627</v>
      </c>
      <c r="C344" t="s">
        <v>631</v>
      </c>
      <c r="D344" t="s">
        <v>629</v>
      </c>
    </row>
    <row r="345" spans="2:4">
      <c r="B345" t="s">
        <v>630</v>
      </c>
      <c r="C345" t="s">
        <v>628</v>
      </c>
      <c r="D345" t="s">
        <v>632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E4:E1177"/>
  <sheetViews>
    <sheetView topLeftCell="E1071" zoomScale="120" zoomScaleNormal="120" workbookViewId="0">
      <selection activeCell="M1088" sqref="M1088"/>
    </sheetView>
  </sheetViews>
  <sheetFormatPr defaultColWidth="9.140625" defaultRowHeight="15"/>
  <cols>
    <col min="1" max="4" width="9.140625" style="1"/>
    <col min="5" max="5" width="14.42578125" style="1" customWidth="1"/>
    <col min="6" max="16384" width="9.140625" style="1"/>
  </cols>
  <sheetData>
    <row r="4" spans="5:5">
      <c r="E4" t="s">
        <v>34</v>
      </c>
    </row>
    <row r="5" spans="5:5">
      <c r="E5">
        <v>95</v>
      </c>
    </row>
    <row r="6" spans="5:5">
      <c r="E6">
        <v>105</v>
      </c>
    </row>
    <row r="7" spans="5:5">
      <c r="E7">
        <v>93</v>
      </c>
    </row>
    <row r="8" spans="5:5">
      <c r="E8">
        <v>103</v>
      </c>
    </row>
    <row r="9" spans="5:5">
      <c r="E9">
        <v>103</v>
      </c>
    </row>
    <row r="10" spans="5:5">
      <c r="E10">
        <v>129</v>
      </c>
    </row>
    <row r="11" spans="5:5">
      <c r="E11">
        <v>95</v>
      </c>
    </row>
    <row r="12" spans="5:5">
      <c r="E12">
        <v>98</v>
      </c>
    </row>
    <row r="13" spans="5:5">
      <c r="E13">
        <v>94</v>
      </c>
    </row>
    <row r="14" spans="5:5">
      <c r="E14">
        <v>106</v>
      </c>
    </row>
    <row r="15" spans="5:5">
      <c r="E15">
        <v>102</v>
      </c>
    </row>
    <row r="16" spans="5:5">
      <c r="E16">
        <v>96</v>
      </c>
    </row>
    <row r="17" spans="5:5">
      <c r="E17">
        <v>112</v>
      </c>
    </row>
    <row r="18" spans="5:5">
      <c r="E18">
        <v>106</v>
      </c>
    </row>
    <row r="19" spans="5:5">
      <c r="E19">
        <v>106</v>
      </c>
    </row>
    <row r="20" spans="5:5">
      <c r="E20">
        <v>78</v>
      </c>
    </row>
    <row r="21" spans="5:5">
      <c r="E21">
        <v>132</v>
      </c>
    </row>
    <row r="22" spans="5:5">
      <c r="E22">
        <v>111</v>
      </c>
    </row>
    <row r="23" spans="5:5">
      <c r="E23">
        <v>107</v>
      </c>
    </row>
    <row r="24" spans="5:5">
      <c r="E24">
        <v>92</v>
      </c>
    </row>
    <row r="25" spans="5:5">
      <c r="E25">
        <v>125</v>
      </c>
    </row>
    <row r="26" spans="5:5">
      <c r="E26">
        <v>76</v>
      </c>
    </row>
    <row r="27" spans="5:5">
      <c r="E27">
        <v>108</v>
      </c>
    </row>
    <row r="28" spans="5:5">
      <c r="E28">
        <v>113</v>
      </c>
    </row>
    <row r="29" spans="5:5">
      <c r="E29">
        <v>144</v>
      </c>
    </row>
    <row r="30" spans="5:5">
      <c r="E30">
        <v>116</v>
      </c>
    </row>
    <row r="31" spans="5:5">
      <c r="E31">
        <v>114</v>
      </c>
    </row>
    <row r="32" spans="5:5">
      <c r="E32">
        <v>102</v>
      </c>
    </row>
    <row r="33" spans="5:5">
      <c r="E33">
        <v>107</v>
      </c>
    </row>
    <row r="34" spans="5:5">
      <c r="E34">
        <v>113</v>
      </c>
    </row>
    <row r="35" spans="5:5">
      <c r="E35">
        <v>112</v>
      </c>
    </row>
    <row r="36" spans="5:5">
      <c r="E36">
        <v>79</v>
      </c>
    </row>
    <row r="37" spans="5:5">
      <c r="E37">
        <v>92</v>
      </c>
    </row>
    <row r="38" spans="5:5">
      <c r="E38">
        <v>110</v>
      </c>
    </row>
    <row r="39" spans="5:5">
      <c r="E39">
        <v>110</v>
      </c>
    </row>
    <row r="40" spans="5:5">
      <c r="E40">
        <v>130</v>
      </c>
    </row>
    <row r="41" spans="5:5">
      <c r="E41">
        <v>68</v>
      </c>
    </row>
    <row r="42" spans="5:5">
      <c r="E42">
        <v>113</v>
      </c>
    </row>
    <row r="43" spans="5:5">
      <c r="E43">
        <v>81</v>
      </c>
    </row>
    <row r="44" spans="5:5">
      <c r="E44">
        <v>87</v>
      </c>
    </row>
    <row r="45" spans="5:5">
      <c r="E45">
        <v>117</v>
      </c>
    </row>
    <row r="46" spans="5:5">
      <c r="E46">
        <v>107</v>
      </c>
    </row>
    <row r="47" spans="5:5">
      <c r="E47">
        <v>98</v>
      </c>
    </row>
    <row r="48" spans="5:5">
      <c r="E48">
        <v>112</v>
      </c>
    </row>
    <row r="49" spans="5:5">
      <c r="E49">
        <v>88</v>
      </c>
    </row>
    <row r="50" spans="5:5">
      <c r="E50">
        <v>117</v>
      </c>
    </row>
    <row r="51" spans="5:5">
      <c r="E51">
        <v>99</v>
      </c>
    </row>
    <row r="52" spans="5:5">
      <c r="E52">
        <v>88</v>
      </c>
    </row>
    <row r="53" spans="5:5">
      <c r="E53">
        <v>99</v>
      </c>
    </row>
    <row r="54" spans="5:5">
      <c r="E54">
        <v>88</v>
      </c>
    </row>
    <row r="55" spans="5:5">
      <c r="E55">
        <v>110</v>
      </c>
    </row>
    <row r="56" spans="5:5">
      <c r="E56">
        <v>119</v>
      </c>
    </row>
    <row r="57" spans="5:5">
      <c r="E57">
        <v>82</v>
      </c>
    </row>
    <row r="58" spans="5:5">
      <c r="E58">
        <v>123</v>
      </c>
    </row>
    <row r="59" spans="5:5">
      <c r="E59">
        <v>118</v>
      </c>
    </row>
    <row r="60" spans="5:5">
      <c r="E60">
        <v>67</v>
      </c>
    </row>
    <row r="61" spans="5:5">
      <c r="E61">
        <v>121</v>
      </c>
    </row>
    <row r="62" spans="5:5">
      <c r="E62">
        <v>104</v>
      </c>
    </row>
    <row r="63" spans="5:5">
      <c r="E63">
        <v>82</v>
      </c>
    </row>
    <row r="64" spans="5:5">
      <c r="E64">
        <v>73</v>
      </c>
    </row>
    <row r="65" spans="5:5">
      <c r="E65">
        <v>85</v>
      </c>
    </row>
    <row r="66" spans="5:5">
      <c r="E66">
        <v>83</v>
      </c>
    </row>
    <row r="67" spans="5:5">
      <c r="E67">
        <v>107</v>
      </c>
    </row>
    <row r="68" spans="5:5">
      <c r="E68">
        <v>114</v>
      </c>
    </row>
    <row r="69" spans="5:5">
      <c r="E69">
        <v>106</v>
      </c>
    </row>
    <row r="70" spans="5:5">
      <c r="E70">
        <v>107</v>
      </c>
    </row>
    <row r="71" spans="5:5">
      <c r="E71">
        <v>73</v>
      </c>
    </row>
    <row r="72" spans="5:5">
      <c r="E72">
        <v>96</v>
      </c>
    </row>
    <row r="73" spans="5:5">
      <c r="E73">
        <v>129</v>
      </c>
    </row>
    <row r="74" spans="5:5">
      <c r="E74">
        <v>87</v>
      </c>
    </row>
    <row r="75" spans="5:5">
      <c r="E75">
        <v>92</v>
      </c>
    </row>
    <row r="76" spans="5:5">
      <c r="E76">
        <v>115</v>
      </c>
    </row>
    <row r="77" spans="5:5">
      <c r="E77">
        <v>83</v>
      </c>
    </row>
    <row r="78" spans="5:5">
      <c r="E78">
        <v>102</v>
      </c>
    </row>
    <row r="79" spans="5:5">
      <c r="E79">
        <v>122</v>
      </c>
    </row>
    <row r="80" spans="5:5">
      <c r="E80">
        <v>111</v>
      </c>
    </row>
    <row r="81" spans="5:5">
      <c r="E81">
        <v>108</v>
      </c>
    </row>
    <row r="82" spans="5:5">
      <c r="E82">
        <v>97</v>
      </c>
    </row>
    <row r="83" spans="5:5">
      <c r="E83">
        <v>92</v>
      </c>
    </row>
    <row r="84" spans="5:5">
      <c r="E84">
        <v>133</v>
      </c>
    </row>
    <row r="85" spans="5:5">
      <c r="E85">
        <v>112</v>
      </c>
    </row>
    <row r="86" spans="5:5">
      <c r="E86">
        <v>92</v>
      </c>
    </row>
    <row r="87" spans="5:5">
      <c r="E87">
        <v>94</v>
      </c>
    </row>
    <row r="88" spans="5:5">
      <c r="E88">
        <v>116</v>
      </c>
    </row>
    <row r="89" spans="5:5">
      <c r="E89">
        <v>108</v>
      </c>
    </row>
    <row r="90" spans="5:5">
      <c r="E90">
        <v>134</v>
      </c>
    </row>
    <row r="91" spans="5:5">
      <c r="E91">
        <v>123</v>
      </c>
    </row>
    <row r="92" spans="5:5">
      <c r="E92">
        <v>122</v>
      </c>
    </row>
    <row r="93" spans="5:5">
      <c r="E93">
        <v>123</v>
      </c>
    </row>
    <row r="94" spans="5:5">
      <c r="E94">
        <v>106</v>
      </c>
    </row>
    <row r="95" spans="5:5">
      <c r="E95">
        <v>96</v>
      </c>
    </row>
    <row r="96" spans="5:5">
      <c r="E96">
        <v>126</v>
      </c>
    </row>
    <row r="97" spans="5:5">
      <c r="E97">
        <v>107</v>
      </c>
    </row>
    <row r="98" spans="5:5">
      <c r="E98">
        <v>115</v>
      </c>
    </row>
    <row r="99" spans="5:5">
      <c r="E99">
        <v>100</v>
      </c>
    </row>
    <row r="100" spans="5:5">
      <c r="E100">
        <v>93</v>
      </c>
    </row>
    <row r="101" spans="5:5">
      <c r="E101">
        <v>107</v>
      </c>
    </row>
    <row r="102" spans="5:5">
      <c r="E102">
        <v>106</v>
      </c>
    </row>
    <row r="103" spans="5:5">
      <c r="E103">
        <v>95</v>
      </c>
    </row>
    <row r="104" spans="5:5">
      <c r="E104">
        <v>107</v>
      </c>
    </row>
    <row r="105" spans="5:5">
      <c r="E105">
        <v>103</v>
      </c>
    </row>
    <row r="106" spans="5:5">
      <c r="E106">
        <v>107</v>
      </c>
    </row>
    <row r="107" spans="5:5">
      <c r="E107">
        <v>126</v>
      </c>
    </row>
    <row r="108" spans="5:5">
      <c r="E108">
        <v>96</v>
      </c>
    </row>
    <row r="109" spans="5:5">
      <c r="E109">
        <v>101</v>
      </c>
    </row>
    <row r="110" spans="5:5">
      <c r="E110">
        <v>91</v>
      </c>
    </row>
    <row r="111" spans="5:5">
      <c r="E111">
        <v>97</v>
      </c>
    </row>
    <row r="112" spans="5:5">
      <c r="E112">
        <v>66</v>
      </c>
    </row>
    <row r="113" spans="5:5">
      <c r="E113">
        <v>100</v>
      </c>
    </row>
    <row r="114" spans="5:5">
      <c r="E114">
        <v>101</v>
      </c>
    </row>
    <row r="115" spans="5:5">
      <c r="E115">
        <v>119</v>
      </c>
    </row>
    <row r="116" spans="5:5">
      <c r="E116">
        <v>77</v>
      </c>
    </row>
    <row r="117" spans="5:5">
      <c r="E117">
        <v>122</v>
      </c>
    </row>
    <row r="118" spans="5:5">
      <c r="E118">
        <v>91</v>
      </c>
    </row>
    <row r="119" spans="5:5">
      <c r="E119">
        <v>124</v>
      </c>
    </row>
    <row r="120" spans="5:5">
      <c r="E120">
        <v>113</v>
      </c>
    </row>
    <row r="121" spans="5:5">
      <c r="E121">
        <v>119</v>
      </c>
    </row>
    <row r="122" spans="5:5">
      <c r="E122">
        <v>100</v>
      </c>
    </row>
    <row r="123" spans="5:5">
      <c r="E123">
        <v>119</v>
      </c>
    </row>
    <row r="124" spans="5:5">
      <c r="E124">
        <v>98</v>
      </c>
    </row>
    <row r="125" spans="5:5">
      <c r="E125">
        <v>106</v>
      </c>
    </row>
    <row r="126" spans="5:5">
      <c r="E126">
        <v>67</v>
      </c>
    </row>
    <row r="127" spans="5:5">
      <c r="E127">
        <v>70</v>
      </c>
    </row>
    <row r="128" spans="5:5">
      <c r="E128">
        <v>131</v>
      </c>
    </row>
    <row r="129" spans="5:5">
      <c r="E129">
        <v>93</v>
      </c>
    </row>
    <row r="130" spans="5:5">
      <c r="E130">
        <v>105</v>
      </c>
    </row>
    <row r="131" spans="5:5">
      <c r="E131">
        <v>80</v>
      </c>
    </row>
    <row r="132" spans="5:5">
      <c r="E132">
        <v>98</v>
      </c>
    </row>
    <row r="133" spans="5:5">
      <c r="E133">
        <v>99</v>
      </c>
    </row>
    <row r="134" spans="5:5">
      <c r="E134">
        <v>92</v>
      </c>
    </row>
    <row r="135" spans="5:5">
      <c r="E135">
        <v>89</v>
      </c>
    </row>
    <row r="136" spans="5:5">
      <c r="E136">
        <v>91</v>
      </c>
    </row>
    <row r="137" spans="5:5">
      <c r="E137">
        <v>102</v>
      </c>
    </row>
    <row r="138" spans="5:5">
      <c r="E138">
        <v>88</v>
      </c>
    </row>
    <row r="139" spans="5:5">
      <c r="E139">
        <v>92</v>
      </c>
    </row>
    <row r="140" spans="5:5">
      <c r="E140">
        <v>97</v>
      </c>
    </row>
    <row r="141" spans="5:5">
      <c r="E141">
        <v>77</v>
      </c>
    </row>
    <row r="142" spans="5:5">
      <c r="E142">
        <v>91</v>
      </c>
    </row>
    <row r="143" spans="5:5">
      <c r="E143">
        <v>83</v>
      </c>
    </row>
    <row r="144" spans="5:5">
      <c r="E144">
        <v>99</v>
      </c>
    </row>
    <row r="145" spans="5:5">
      <c r="E145">
        <v>93</v>
      </c>
    </row>
    <row r="146" spans="5:5">
      <c r="E146">
        <v>83</v>
      </c>
    </row>
    <row r="147" spans="5:5">
      <c r="E147">
        <v>122</v>
      </c>
    </row>
    <row r="148" spans="5:5">
      <c r="E148">
        <v>108</v>
      </c>
    </row>
    <row r="149" spans="5:5">
      <c r="E149">
        <v>94</v>
      </c>
    </row>
    <row r="150" spans="5:5">
      <c r="E150">
        <v>94</v>
      </c>
    </row>
    <row r="151" spans="5:5">
      <c r="E151">
        <v>138</v>
      </c>
    </row>
    <row r="152" spans="5:5">
      <c r="E152">
        <v>79</v>
      </c>
    </row>
    <row r="153" spans="5:5">
      <c r="E153">
        <v>107</v>
      </c>
    </row>
    <row r="154" spans="5:5">
      <c r="E154">
        <v>75</v>
      </c>
    </row>
    <row r="155" spans="5:5">
      <c r="E155">
        <v>141</v>
      </c>
    </row>
    <row r="156" spans="5:5">
      <c r="E156">
        <v>81</v>
      </c>
    </row>
    <row r="157" spans="5:5">
      <c r="E157">
        <v>101</v>
      </c>
    </row>
    <row r="158" spans="5:5">
      <c r="E158">
        <v>108</v>
      </c>
    </row>
    <row r="159" spans="5:5">
      <c r="E159">
        <v>88</v>
      </c>
    </row>
    <row r="160" spans="5:5">
      <c r="E160">
        <v>83</v>
      </c>
    </row>
    <row r="161" spans="5:5">
      <c r="E161">
        <v>94</v>
      </c>
    </row>
    <row r="162" spans="5:5">
      <c r="E162">
        <v>91</v>
      </c>
    </row>
    <row r="163" spans="5:5">
      <c r="E163">
        <v>112</v>
      </c>
    </row>
    <row r="164" spans="5:5">
      <c r="E164">
        <v>80</v>
      </c>
    </row>
    <row r="165" spans="5:5">
      <c r="E165">
        <v>112</v>
      </c>
    </row>
    <row r="166" spans="5:5">
      <c r="E166">
        <v>73</v>
      </c>
    </row>
    <row r="167" spans="5:5">
      <c r="E167">
        <v>92</v>
      </c>
    </row>
    <row r="168" spans="5:5">
      <c r="E168">
        <v>96</v>
      </c>
    </row>
    <row r="169" spans="5:5">
      <c r="E169">
        <v>120</v>
      </c>
    </row>
    <row r="170" spans="5:5">
      <c r="E170">
        <v>92</v>
      </c>
    </row>
    <row r="171" spans="5:5">
      <c r="E171">
        <v>109</v>
      </c>
    </row>
    <row r="172" spans="5:5">
      <c r="E172">
        <v>98</v>
      </c>
    </row>
    <row r="173" spans="5:5">
      <c r="E173">
        <v>80</v>
      </c>
    </row>
    <row r="174" spans="5:5">
      <c r="E174">
        <v>91</v>
      </c>
    </row>
    <row r="175" spans="5:5">
      <c r="E175">
        <v>94</v>
      </c>
    </row>
    <row r="176" spans="5:5">
      <c r="E176">
        <v>73</v>
      </c>
    </row>
    <row r="177" spans="5:5">
      <c r="E177">
        <v>104</v>
      </c>
    </row>
    <row r="178" spans="5:5">
      <c r="E178">
        <v>109</v>
      </c>
    </row>
    <row r="179" spans="5:5">
      <c r="E179">
        <v>106</v>
      </c>
    </row>
    <row r="180" spans="5:5">
      <c r="E180">
        <v>103</v>
      </c>
    </row>
    <row r="181" spans="5:5">
      <c r="E181">
        <v>93</v>
      </c>
    </row>
    <row r="182" spans="5:5">
      <c r="E182">
        <v>96</v>
      </c>
    </row>
    <row r="183" spans="5:5">
      <c r="E183">
        <v>97</v>
      </c>
    </row>
    <row r="184" spans="5:5">
      <c r="E184">
        <v>90</v>
      </c>
    </row>
    <row r="185" spans="5:5">
      <c r="E185">
        <v>100</v>
      </c>
    </row>
    <row r="186" spans="5:5">
      <c r="E186">
        <v>98</v>
      </c>
    </row>
    <row r="187" spans="5:5">
      <c r="E187">
        <v>113</v>
      </c>
    </row>
    <row r="188" spans="5:5">
      <c r="E188">
        <v>68</v>
      </c>
    </row>
    <row r="189" spans="5:5">
      <c r="E189">
        <v>101</v>
      </c>
    </row>
    <row r="190" spans="5:5">
      <c r="E190">
        <v>103</v>
      </c>
    </row>
    <row r="191" spans="5:5">
      <c r="E191">
        <v>110</v>
      </c>
    </row>
    <row r="192" spans="5:5">
      <c r="E192">
        <v>88</v>
      </c>
    </row>
    <row r="193" spans="5:5">
      <c r="E193">
        <v>80</v>
      </c>
    </row>
    <row r="194" spans="5:5">
      <c r="E194">
        <v>96</v>
      </c>
    </row>
    <row r="195" spans="5:5">
      <c r="E195">
        <v>81</v>
      </c>
    </row>
    <row r="196" spans="5:5">
      <c r="E196">
        <v>101</v>
      </c>
    </row>
    <row r="197" spans="5:5">
      <c r="E197">
        <v>102</v>
      </c>
    </row>
    <row r="198" spans="5:5">
      <c r="E198">
        <v>105</v>
      </c>
    </row>
    <row r="199" spans="5:5">
      <c r="E199">
        <v>107</v>
      </c>
    </row>
    <row r="200" spans="5:5">
      <c r="E200">
        <v>90</v>
      </c>
    </row>
    <row r="201" spans="5:5">
      <c r="E201">
        <v>92</v>
      </c>
    </row>
    <row r="202" spans="5:5">
      <c r="E202">
        <v>110</v>
      </c>
    </row>
    <row r="203" spans="5:5">
      <c r="E203">
        <v>102</v>
      </c>
    </row>
    <row r="204" spans="5:5">
      <c r="E204">
        <v>86</v>
      </c>
    </row>
    <row r="205" spans="5:5">
      <c r="E205">
        <v>125</v>
      </c>
    </row>
    <row r="206" spans="5:5">
      <c r="E206">
        <v>91</v>
      </c>
    </row>
    <row r="207" spans="5:5">
      <c r="E207">
        <v>98</v>
      </c>
    </row>
    <row r="208" spans="5:5">
      <c r="E208">
        <v>119</v>
      </c>
    </row>
    <row r="209" spans="5:5">
      <c r="E209">
        <v>80</v>
      </c>
    </row>
    <row r="210" spans="5:5">
      <c r="E210">
        <v>108</v>
      </c>
    </row>
    <row r="211" spans="5:5">
      <c r="E211">
        <v>84</v>
      </c>
    </row>
    <row r="212" spans="5:5">
      <c r="E212">
        <v>72</v>
      </c>
    </row>
    <row r="213" spans="5:5">
      <c r="E213">
        <v>108</v>
      </c>
    </row>
    <row r="214" spans="5:5">
      <c r="E214">
        <v>105</v>
      </c>
    </row>
    <row r="215" spans="5:5">
      <c r="E215">
        <v>116</v>
      </c>
    </row>
    <row r="216" spans="5:5">
      <c r="E216">
        <v>115</v>
      </c>
    </row>
    <row r="217" spans="5:5">
      <c r="E217">
        <v>115</v>
      </c>
    </row>
    <row r="218" spans="5:5">
      <c r="E218">
        <v>115</v>
      </c>
    </row>
    <row r="219" spans="5:5">
      <c r="E219">
        <v>93</v>
      </c>
    </row>
    <row r="220" spans="5:5">
      <c r="E220">
        <v>97</v>
      </c>
    </row>
    <row r="221" spans="5:5">
      <c r="E221">
        <v>120</v>
      </c>
    </row>
    <row r="222" spans="5:5">
      <c r="E222">
        <v>111</v>
      </c>
    </row>
    <row r="223" spans="5:5">
      <c r="E223">
        <v>104</v>
      </c>
    </row>
    <row r="224" spans="5:5">
      <c r="E224">
        <v>103</v>
      </c>
    </row>
    <row r="225" spans="5:5">
      <c r="E225">
        <v>116</v>
      </c>
    </row>
    <row r="226" spans="5:5">
      <c r="E226">
        <v>131</v>
      </c>
    </row>
    <row r="227" spans="5:5">
      <c r="E227">
        <v>119</v>
      </c>
    </row>
    <row r="228" spans="5:5">
      <c r="E228">
        <v>90</v>
      </c>
    </row>
    <row r="229" spans="5:5">
      <c r="E229">
        <v>119</v>
      </c>
    </row>
    <row r="230" spans="5:5">
      <c r="E230">
        <v>99</v>
      </c>
    </row>
    <row r="231" spans="5:5">
      <c r="E231">
        <v>77</v>
      </c>
    </row>
    <row r="232" spans="5:5">
      <c r="E232">
        <v>97</v>
      </c>
    </row>
    <row r="233" spans="5:5">
      <c r="E233">
        <v>105</v>
      </c>
    </row>
    <row r="234" spans="5:5">
      <c r="E234">
        <v>117</v>
      </c>
    </row>
    <row r="235" spans="5:5">
      <c r="E235">
        <v>103</v>
      </c>
    </row>
    <row r="236" spans="5:5">
      <c r="E236">
        <v>133</v>
      </c>
    </row>
    <row r="237" spans="5:5">
      <c r="E237">
        <v>110</v>
      </c>
    </row>
    <row r="238" spans="5:5">
      <c r="E238">
        <v>101</v>
      </c>
    </row>
    <row r="239" spans="5:5">
      <c r="E239">
        <v>104</v>
      </c>
    </row>
    <row r="240" spans="5:5">
      <c r="E240">
        <v>120</v>
      </c>
    </row>
    <row r="241" spans="5:5">
      <c r="E241">
        <v>94</v>
      </c>
    </row>
    <row r="242" spans="5:5">
      <c r="E242">
        <v>102</v>
      </c>
    </row>
    <row r="243" spans="5:5">
      <c r="E243">
        <v>93</v>
      </c>
    </row>
    <row r="244" spans="5:5">
      <c r="E244">
        <v>87</v>
      </c>
    </row>
    <row r="245" spans="5:5">
      <c r="E245">
        <v>115</v>
      </c>
    </row>
    <row r="246" spans="5:5">
      <c r="E246">
        <v>104</v>
      </c>
    </row>
    <row r="247" spans="5:5">
      <c r="E247">
        <v>107</v>
      </c>
    </row>
    <row r="248" spans="5:5">
      <c r="E248">
        <v>114</v>
      </c>
    </row>
    <row r="249" spans="5:5">
      <c r="E249">
        <v>120</v>
      </c>
    </row>
    <row r="250" spans="5:5">
      <c r="E250">
        <v>114</v>
      </c>
    </row>
    <row r="251" spans="5:5">
      <c r="E251">
        <v>107</v>
      </c>
    </row>
    <row r="252" spans="5:5">
      <c r="E252">
        <v>100</v>
      </c>
    </row>
    <row r="253" spans="5:5">
      <c r="E253">
        <v>112</v>
      </c>
    </row>
    <row r="254" spans="5:5">
      <c r="E254">
        <v>93</v>
      </c>
    </row>
    <row r="255" spans="5:5">
      <c r="E255">
        <v>97</v>
      </c>
    </row>
    <row r="256" spans="5:5">
      <c r="E256">
        <v>100</v>
      </c>
    </row>
    <row r="257" spans="5:5">
      <c r="E257">
        <v>76</v>
      </c>
    </row>
    <row r="258" spans="5:5">
      <c r="E258">
        <v>136</v>
      </c>
    </row>
    <row r="259" spans="5:5">
      <c r="E259">
        <v>94</v>
      </c>
    </row>
    <row r="260" spans="5:5">
      <c r="E260">
        <v>129</v>
      </c>
    </row>
    <row r="261" spans="5:5">
      <c r="E261">
        <v>124</v>
      </c>
    </row>
    <row r="262" spans="5:5">
      <c r="E262">
        <v>117</v>
      </c>
    </row>
    <row r="263" spans="5:5">
      <c r="E263">
        <v>85</v>
      </c>
    </row>
    <row r="264" spans="5:5">
      <c r="E264">
        <v>93</v>
      </c>
    </row>
    <row r="265" spans="5:5">
      <c r="E265">
        <v>87</v>
      </c>
    </row>
    <row r="266" spans="5:5">
      <c r="E266">
        <v>106</v>
      </c>
    </row>
    <row r="267" spans="5:5">
      <c r="E267">
        <v>102</v>
      </c>
    </row>
    <row r="268" spans="5:5">
      <c r="E268">
        <v>135</v>
      </c>
    </row>
    <row r="269" spans="5:5">
      <c r="E269">
        <v>104</v>
      </c>
    </row>
    <row r="270" spans="5:5">
      <c r="E270">
        <v>107</v>
      </c>
    </row>
    <row r="271" spans="5:5">
      <c r="E271">
        <v>58</v>
      </c>
    </row>
    <row r="272" spans="5:5">
      <c r="E272">
        <v>118</v>
      </c>
    </row>
    <row r="273" spans="5:5">
      <c r="E273">
        <v>94</v>
      </c>
    </row>
    <row r="274" spans="5:5">
      <c r="E274">
        <v>114</v>
      </c>
    </row>
    <row r="275" spans="5:5">
      <c r="E275">
        <v>95</v>
      </c>
    </row>
    <row r="276" spans="5:5">
      <c r="E276">
        <v>98</v>
      </c>
    </row>
    <row r="277" spans="5:5">
      <c r="E277">
        <v>70</v>
      </c>
    </row>
    <row r="278" spans="5:5">
      <c r="E278">
        <v>96</v>
      </c>
    </row>
    <row r="279" spans="5:5">
      <c r="E279">
        <v>104</v>
      </c>
    </row>
    <row r="280" spans="5:5">
      <c r="E280">
        <v>82</v>
      </c>
    </row>
    <row r="281" spans="5:5">
      <c r="E281">
        <v>102</v>
      </c>
    </row>
    <row r="282" spans="5:5">
      <c r="E282">
        <v>84</v>
      </c>
    </row>
    <row r="283" spans="5:5">
      <c r="E283">
        <v>70</v>
      </c>
    </row>
    <row r="284" spans="5:5">
      <c r="E284">
        <v>136</v>
      </c>
    </row>
    <row r="285" spans="5:5">
      <c r="E285">
        <v>115</v>
      </c>
    </row>
    <row r="286" spans="5:5">
      <c r="E286">
        <v>105</v>
      </c>
    </row>
    <row r="287" spans="5:5">
      <c r="E287">
        <v>89</v>
      </c>
    </row>
    <row r="288" spans="5:5">
      <c r="E288">
        <v>81</v>
      </c>
    </row>
    <row r="289" spans="5:5">
      <c r="E289">
        <v>112</v>
      </c>
    </row>
    <row r="290" spans="5:5">
      <c r="E290">
        <v>107</v>
      </c>
    </row>
    <row r="291" spans="5:5">
      <c r="E291">
        <v>87</v>
      </c>
    </row>
    <row r="292" spans="5:5">
      <c r="E292">
        <v>149</v>
      </c>
    </row>
    <row r="293" spans="5:5">
      <c r="E293">
        <v>96</v>
      </c>
    </row>
    <row r="294" spans="5:5">
      <c r="E294">
        <v>97</v>
      </c>
    </row>
    <row r="295" spans="5:5">
      <c r="E295">
        <v>132</v>
      </c>
    </row>
    <row r="296" spans="5:5">
      <c r="E296">
        <v>116</v>
      </c>
    </row>
    <row r="297" spans="5:5">
      <c r="E297">
        <v>118</v>
      </c>
    </row>
    <row r="298" spans="5:5">
      <c r="E298">
        <v>115</v>
      </c>
    </row>
    <row r="299" spans="5:5">
      <c r="E299">
        <v>102</v>
      </c>
    </row>
    <row r="300" spans="5:5">
      <c r="E300">
        <v>120</v>
      </c>
    </row>
    <row r="301" spans="5:5">
      <c r="E301">
        <v>110</v>
      </c>
    </row>
    <row r="302" spans="5:5">
      <c r="E302">
        <v>52</v>
      </c>
    </row>
    <row r="303" spans="5:5">
      <c r="E303">
        <v>75</v>
      </c>
    </row>
    <row r="304" spans="5:5">
      <c r="E304">
        <v>66</v>
      </c>
    </row>
    <row r="305" spans="5:5">
      <c r="E305">
        <v>75</v>
      </c>
    </row>
    <row r="306" spans="5:5">
      <c r="E306">
        <v>102</v>
      </c>
    </row>
    <row r="307" spans="5:5">
      <c r="E307">
        <v>96</v>
      </c>
    </row>
    <row r="308" spans="5:5">
      <c r="E308">
        <v>95</v>
      </c>
    </row>
    <row r="309" spans="5:5">
      <c r="E309">
        <v>99</v>
      </c>
    </row>
    <row r="310" spans="5:5">
      <c r="E310">
        <v>112</v>
      </c>
    </row>
    <row r="311" spans="5:5">
      <c r="E311">
        <v>78</v>
      </c>
    </row>
    <row r="312" spans="5:5">
      <c r="E312">
        <v>115</v>
      </c>
    </row>
    <row r="313" spans="5:5">
      <c r="E313">
        <v>126</v>
      </c>
    </row>
    <row r="314" spans="5:5">
      <c r="E314">
        <v>103</v>
      </c>
    </row>
    <row r="315" spans="5:5">
      <c r="E315">
        <v>82</v>
      </c>
    </row>
    <row r="316" spans="5:5">
      <c r="E316">
        <v>95</v>
      </c>
    </row>
    <row r="317" spans="5:5">
      <c r="E317">
        <v>133</v>
      </c>
    </row>
    <row r="318" spans="5:5">
      <c r="E318">
        <v>92</v>
      </c>
    </row>
    <row r="319" spans="5:5">
      <c r="E319">
        <v>96</v>
      </c>
    </row>
    <row r="320" spans="5:5">
      <c r="E320">
        <v>86</v>
      </c>
    </row>
    <row r="321" spans="5:5">
      <c r="E321">
        <v>90</v>
      </c>
    </row>
    <row r="322" spans="5:5">
      <c r="E322">
        <v>96</v>
      </c>
    </row>
    <row r="323" spans="5:5">
      <c r="E323">
        <v>108</v>
      </c>
    </row>
    <row r="324" spans="5:5">
      <c r="E324">
        <v>86</v>
      </c>
    </row>
    <row r="325" spans="5:5">
      <c r="E325">
        <v>111</v>
      </c>
    </row>
    <row r="326" spans="5:5">
      <c r="E326">
        <v>124</v>
      </c>
    </row>
    <row r="327" spans="5:5">
      <c r="E327">
        <v>123</v>
      </c>
    </row>
    <row r="328" spans="5:5">
      <c r="E328">
        <v>102</v>
      </c>
    </row>
    <row r="329" spans="5:5">
      <c r="E329">
        <v>89</v>
      </c>
    </row>
    <row r="330" spans="5:5">
      <c r="E330">
        <v>123</v>
      </c>
    </row>
    <row r="331" spans="5:5">
      <c r="E331">
        <v>97</v>
      </c>
    </row>
    <row r="332" spans="5:5">
      <c r="E332">
        <v>134</v>
      </c>
    </row>
    <row r="333" spans="5:5">
      <c r="E333">
        <v>94</v>
      </c>
    </row>
    <row r="334" spans="5:5">
      <c r="E334">
        <v>89</v>
      </c>
    </row>
    <row r="335" spans="5:5">
      <c r="E335">
        <v>62</v>
      </c>
    </row>
    <row r="336" spans="5:5">
      <c r="E336">
        <v>119</v>
      </c>
    </row>
    <row r="337" spans="5:5">
      <c r="E337">
        <v>105</v>
      </c>
    </row>
    <row r="338" spans="5:5">
      <c r="E338">
        <v>103</v>
      </c>
    </row>
    <row r="339" spans="5:5">
      <c r="E339">
        <v>85</v>
      </c>
    </row>
    <row r="340" spans="5:5">
      <c r="E340">
        <v>104</v>
      </c>
    </row>
    <row r="341" spans="5:5">
      <c r="E341">
        <v>107</v>
      </c>
    </row>
    <row r="342" spans="5:5">
      <c r="E342">
        <v>117</v>
      </c>
    </row>
    <row r="343" spans="5:5">
      <c r="E343">
        <v>102</v>
      </c>
    </row>
    <row r="344" spans="5:5">
      <c r="E344">
        <v>114</v>
      </c>
    </row>
    <row r="345" spans="5:5">
      <c r="E345">
        <v>103</v>
      </c>
    </row>
    <row r="346" spans="5:5">
      <c r="E346">
        <v>106</v>
      </c>
    </row>
    <row r="347" spans="5:5">
      <c r="E347">
        <v>116</v>
      </c>
    </row>
    <row r="348" spans="5:5">
      <c r="E348">
        <v>87</v>
      </c>
    </row>
    <row r="349" spans="5:5">
      <c r="E349">
        <v>95</v>
      </c>
    </row>
    <row r="350" spans="5:5">
      <c r="E350">
        <v>117</v>
      </c>
    </row>
    <row r="351" spans="5:5">
      <c r="E351">
        <v>66</v>
      </c>
    </row>
    <row r="352" spans="5:5">
      <c r="E352">
        <v>79</v>
      </c>
    </row>
    <row r="353" spans="5:5">
      <c r="E353">
        <v>98</v>
      </c>
    </row>
    <row r="354" spans="5:5">
      <c r="E354">
        <v>73</v>
      </c>
    </row>
    <row r="355" spans="5:5">
      <c r="E355">
        <v>98</v>
      </c>
    </row>
    <row r="356" spans="5:5">
      <c r="E356">
        <v>98</v>
      </c>
    </row>
    <row r="357" spans="5:5">
      <c r="E357">
        <v>123</v>
      </c>
    </row>
    <row r="358" spans="5:5">
      <c r="E358">
        <v>103</v>
      </c>
    </row>
    <row r="359" spans="5:5">
      <c r="E359">
        <v>97</v>
      </c>
    </row>
    <row r="360" spans="5:5">
      <c r="E360">
        <v>106</v>
      </c>
    </row>
    <row r="361" spans="5:5">
      <c r="E361">
        <v>110</v>
      </c>
    </row>
    <row r="362" spans="5:5">
      <c r="E362">
        <v>124</v>
      </c>
    </row>
    <row r="363" spans="5:5">
      <c r="E363">
        <v>86</v>
      </c>
    </row>
    <row r="364" spans="5:5">
      <c r="E364">
        <v>86</v>
      </c>
    </row>
    <row r="365" spans="5:5">
      <c r="E365">
        <v>94</v>
      </c>
    </row>
    <row r="366" spans="5:5">
      <c r="E366">
        <v>90</v>
      </c>
    </row>
    <row r="367" spans="5:5">
      <c r="E367">
        <v>91</v>
      </c>
    </row>
    <row r="368" spans="5:5">
      <c r="E368">
        <v>108</v>
      </c>
    </row>
    <row r="369" spans="5:5">
      <c r="E369">
        <v>109</v>
      </c>
    </row>
    <row r="370" spans="5:5">
      <c r="E370">
        <v>93</v>
      </c>
    </row>
    <row r="371" spans="5:5">
      <c r="E371">
        <v>75</v>
      </c>
    </row>
    <row r="372" spans="5:5">
      <c r="E372">
        <v>89</v>
      </c>
    </row>
    <row r="373" spans="5:5">
      <c r="E373">
        <v>122</v>
      </c>
    </row>
    <row r="374" spans="5:5">
      <c r="E374">
        <v>94</v>
      </c>
    </row>
    <row r="375" spans="5:5">
      <c r="E375">
        <v>91</v>
      </c>
    </row>
    <row r="376" spans="5:5">
      <c r="E376">
        <v>90</v>
      </c>
    </row>
    <row r="377" spans="5:5">
      <c r="E377">
        <v>98</v>
      </c>
    </row>
    <row r="378" spans="5:5">
      <c r="E378">
        <v>101</v>
      </c>
    </row>
    <row r="379" spans="5:5">
      <c r="E379">
        <v>120</v>
      </c>
    </row>
    <row r="380" spans="5:5">
      <c r="E380">
        <v>87</v>
      </c>
    </row>
    <row r="381" spans="5:5">
      <c r="E381">
        <v>79</v>
      </c>
    </row>
    <row r="382" spans="5:5">
      <c r="E382">
        <v>77</v>
      </c>
    </row>
    <row r="383" spans="5:5">
      <c r="E383">
        <v>95</v>
      </c>
    </row>
    <row r="384" spans="5:5">
      <c r="E384">
        <v>112</v>
      </c>
    </row>
    <row r="385" spans="5:5">
      <c r="E385">
        <v>112</v>
      </c>
    </row>
    <row r="386" spans="5:5">
      <c r="E386">
        <v>112</v>
      </c>
    </row>
    <row r="387" spans="5:5">
      <c r="E387">
        <v>78</v>
      </c>
    </row>
    <row r="388" spans="5:5">
      <c r="E388">
        <v>122</v>
      </c>
    </row>
    <row r="389" spans="5:5">
      <c r="E389">
        <v>101</v>
      </c>
    </row>
    <row r="390" spans="5:5">
      <c r="E390">
        <v>110</v>
      </c>
    </row>
    <row r="391" spans="5:5">
      <c r="E391">
        <v>74</v>
      </c>
    </row>
    <row r="392" spans="5:5">
      <c r="E392">
        <v>111</v>
      </c>
    </row>
    <row r="393" spans="5:5">
      <c r="E393">
        <v>123</v>
      </c>
    </row>
    <row r="394" spans="5:5">
      <c r="E394">
        <v>77</v>
      </c>
    </row>
    <row r="395" spans="5:5">
      <c r="E395">
        <v>116</v>
      </c>
    </row>
    <row r="396" spans="5:5">
      <c r="E396">
        <v>89</v>
      </c>
    </row>
    <row r="397" spans="5:5">
      <c r="E397">
        <v>77</v>
      </c>
    </row>
    <row r="398" spans="5:5">
      <c r="E398">
        <v>92</v>
      </c>
    </row>
    <row r="399" spans="5:5">
      <c r="E399">
        <v>98</v>
      </c>
    </row>
    <row r="400" spans="5:5">
      <c r="E400">
        <v>115</v>
      </c>
    </row>
    <row r="401" spans="5:5">
      <c r="E401">
        <v>84</v>
      </c>
    </row>
    <row r="402" spans="5:5">
      <c r="E402">
        <v>103</v>
      </c>
    </row>
    <row r="403" spans="5:5">
      <c r="E403">
        <v>71</v>
      </c>
    </row>
    <row r="404" spans="5:5">
      <c r="E404">
        <v>108</v>
      </c>
    </row>
    <row r="405" spans="5:5">
      <c r="E405">
        <v>118</v>
      </c>
    </row>
    <row r="406" spans="5:5">
      <c r="E406">
        <v>102</v>
      </c>
    </row>
    <row r="407" spans="5:5">
      <c r="E407">
        <v>107</v>
      </c>
    </row>
    <row r="408" spans="5:5">
      <c r="E408">
        <v>121</v>
      </c>
    </row>
    <row r="409" spans="5:5">
      <c r="E409">
        <v>128</v>
      </c>
    </row>
    <row r="410" spans="5:5">
      <c r="E410">
        <v>102</v>
      </c>
    </row>
    <row r="411" spans="5:5">
      <c r="E411">
        <v>113</v>
      </c>
    </row>
    <row r="412" spans="5:5">
      <c r="E412">
        <v>89</v>
      </c>
    </row>
    <row r="413" spans="5:5">
      <c r="E413">
        <v>107</v>
      </c>
    </row>
    <row r="414" spans="5:5">
      <c r="E414">
        <v>109</v>
      </c>
    </row>
    <row r="415" spans="5:5">
      <c r="E415">
        <v>100</v>
      </c>
    </row>
    <row r="416" spans="5:5">
      <c r="E416">
        <v>98</v>
      </c>
    </row>
    <row r="417" spans="5:5">
      <c r="E417">
        <v>90</v>
      </c>
    </row>
    <row r="418" spans="5:5">
      <c r="E418">
        <v>89</v>
      </c>
    </row>
    <row r="419" spans="5:5">
      <c r="E419">
        <v>98</v>
      </c>
    </row>
    <row r="420" spans="5:5">
      <c r="E420">
        <v>102</v>
      </c>
    </row>
    <row r="421" spans="5:5">
      <c r="E421">
        <v>79</v>
      </c>
    </row>
    <row r="422" spans="5:5">
      <c r="E422">
        <v>109</v>
      </c>
    </row>
    <row r="423" spans="5:5">
      <c r="E423">
        <v>119</v>
      </c>
    </row>
    <row r="424" spans="5:5">
      <c r="E424">
        <v>98</v>
      </c>
    </row>
    <row r="425" spans="5:5">
      <c r="E425">
        <v>97</v>
      </c>
    </row>
    <row r="426" spans="5:5">
      <c r="E426">
        <v>73</v>
      </c>
    </row>
    <row r="427" spans="5:5">
      <c r="E427">
        <v>96</v>
      </c>
    </row>
    <row r="428" spans="5:5">
      <c r="E428">
        <v>119</v>
      </c>
    </row>
    <row r="429" spans="5:5">
      <c r="E429">
        <v>113</v>
      </c>
    </row>
    <row r="430" spans="5:5">
      <c r="E430">
        <v>97</v>
      </c>
    </row>
    <row r="431" spans="5:5">
      <c r="E431">
        <v>116</v>
      </c>
    </row>
    <row r="432" spans="5:5">
      <c r="E432">
        <v>80</v>
      </c>
    </row>
    <row r="433" spans="5:5">
      <c r="E433">
        <v>74</v>
      </c>
    </row>
    <row r="434" spans="5:5">
      <c r="E434">
        <v>115</v>
      </c>
    </row>
    <row r="435" spans="5:5">
      <c r="E435">
        <v>103</v>
      </c>
    </row>
    <row r="436" spans="5:5">
      <c r="E436">
        <v>137</v>
      </c>
    </row>
    <row r="437" spans="5:5">
      <c r="E437">
        <v>97</v>
      </c>
    </row>
    <row r="438" spans="5:5">
      <c r="E438">
        <v>109</v>
      </c>
    </row>
    <row r="439" spans="5:5">
      <c r="E439">
        <v>88</v>
      </c>
    </row>
    <row r="440" spans="5:5">
      <c r="E440">
        <v>110</v>
      </c>
    </row>
    <row r="441" spans="5:5">
      <c r="E441">
        <v>102</v>
      </c>
    </row>
    <row r="442" spans="5:5">
      <c r="E442">
        <v>109</v>
      </c>
    </row>
    <row r="443" spans="5:5">
      <c r="E443">
        <v>85</v>
      </c>
    </row>
    <row r="444" spans="5:5">
      <c r="E444">
        <v>105</v>
      </c>
    </row>
    <row r="445" spans="5:5">
      <c r="E445">
        <v>94</v>
      </c>
    </row>
    <row r="446" spans="5:5">
      <c r="E446">
        <v>104</v>
      </c>
    </row>
    <row r="447" spans="5:5">
      <c r="E447">
        <v>108</v>
      </c>
    </row>
    <row r="448" spans="5:5">
      <c r="E448">
        <v>106</v>
      </c>
    </row>
    <row r="449" spans="5:5">
      <c r="E449">
        <v>98</v>
      </c>
    </row>
    <row r="450" spans="5:5">
      <c r="E450">
        <v>90</v>
      </c>
    </row>
    <row r="451" spans="5:5">
      <c r="E451">
        <v>92</v>
      </c>
    </row>
    <row r="452" spans="5:5">
      <c r="E452">
        <v>107</v>
      </c>
    </row>
    <row r="453" spans="5:5">
      <c r="E453">
        <v>98</v>
      </c>
    </row>
    <row r="454" spans="5:5">
      <c r="E454">
        <v>115</v>
      </c>
    </row>
    <row r="455" spans="5:5">
      <c r="E455">
        <v>107</v>
      </c>
    </row>
    <row r="456" spans="5:5">
      <c r="E456">
        <v>90</v>
      </c>
    </row>
    <row r="457" spans="5:5">
      <c r="E457">
        <v>100</v>
      </c>
    </row>
    <row r="458" spans="5:5">
      <c r="E458">
        <v>115</v>
      </c>
    </row>
    <row r="459" spans="5:5">
      <c r="E459">
        <v>109</v>
      </c>
    </row>
    <row r="460" spans="5:5">
      <c r="E460">
        <v>117</v>
      </c>
    </row>
    <row r="461" spans="5:5">
      <c r="E461">
        <v>121</v>
      </c>
    </row>
    <row r="462" spans="5:5">
      <c r="E462">
        <v>105</v>
      </c>
    </row>
    <row r="463" spans="5:5">
      <c r="E463">
        <v>89</v>
      </c>
    </row>
    <row r="464" spans="5:5">
      <c r="E464">
        <v>91</v>
      </c>
    </row>
    <row r="465" spans="5:5">
      <c r="E465">
        <v>124</v>
      </c>
    </row>
    <row r="466" spans="5:5">
      <c r="E466">
        <v>113</v>
      </c>
    </row>
    <row r="467" spans="5:5">
      <c r="E467">
        <v>114</v>
      </c>
    </row>
    <row r="468" spans="5:5">
      <c r="E468">
        <v>95</v>
      </c>
    </row>
    <row r="469" spans="5:5">
      <c r="E469">
        <v>77</v>
      </c>
    </row>
    <row r="470" spans="5:5">
      <c r="E470">
        <v>99</v>
      </c>
    </row>
    <row r="471" spans="5:5">
      <c r="E471">
        <v>117</v>
      </c>
    </row>
    <row r="472" spans="5:5">
      <c r="E472">
        <v>100</v>
      </c>
    </row>
    <row r="473" spans="5:5">
      <c r="E473">
        <v>79</v>
      </c>
    </row>
    <row r="474" spans="5:5">
      <c r="E474">
        <v>138</v>
      </c>
    </row>
    <row r="475" spans="5:5">
      <c r="E475">
        <v>100</v>
      </c>
    </row>
    <row r="476" spans="5:5">
      <c r="E476">
        <v>99</v>
      </c>
    </row>
    <row r="477" spans="5:5">
      <c r="E477">
        <v>77</v>
      </c>
    </row>
    <row r="478" spans="5:5">
      <c r="E478">
        <v>92</v>
      </c>
    </row>
    <row r="479" spans="5:5">
      <c r="E479">
        <v>104</v>
      </c>
    </row>
    <row r="480" spans="5:5">
      <c r="E480">
        <v>110</v>
      </c>
    </row>
    <row r="481" spans="5:5">
      <c r="E481">
        <v>96</v>
      </c>
    </row>
    <row r="482" spans="5:5">
      <c r="E482">
        <v>113</v>
      </c>
    </row>
    <row r="483" spans="5:5">
      <c r="E483">
        <v>93</v>
      </c>
    </row>
    <row r="484" spans="5:5">
      <c r="E484">
        <v>116</v>
      </c>
    </row>
    <row r="485" spans="5:5">
      <c r="E485">
        <v>93</v>
      </c>
    </row>
    <row r="486" spans="5:5">
      <c r="E486">
        <v>97</v>
      </c>
    </row>
    <row r="487" spans="5:5">
      <c r="E487">
        <v>95</v>
      </c>
    </row>
    <row r="488" spans="5:5">
      <c r="E488">
        <v>80</v>
      </c>
    </row>
    <row r="489" spans="5:5">
      <c r="E489">
        <v>111</v>
      </c>
    </row>
    <row r="490" spans="5:5">
      <c r="E490">
        <v>89</v>
      </c>
    </row>
    <row r="491" spans="5:5">
      <c r="E491">
        <v>97</v>
      </c>
    </row>
    <row r="492" spans="5:5">
      <c r="E492">
        <v>73</v>
      </c>
    </row>
    <row r="493" spans="5:5">
      <c r="E493">
        <v>94</v>
      </c>
    </row>
    <row r="494" spans="5:5">
      <c r="E494">
        <v>82</v>
      </c>
    </row>
    <row r="495" spans="5:5">
      <c r="E495">
        <v>107</v>
      </c>
    </row>
    <row r="496" spans="5:5">
      <c r="E496">
        <v>94</v>
      </c>
    </row>
    <row r="497" spans="5:5">
      <c r="E497">
        <v>106</v>
      </c>
    </row>
    <row r="498" spans="5:5">
      <c r="E498">
        <v>128</v>
      </c>
    </row>
    <row r="499" spans="5:5">
      <c r="E499">
        <v>93</v>
      </c>
    </row>
    <row r="500" spans="5:5">
      <c r="E500">
        <v>116</v>
      </c>
    </row>
    <row r="501" spans="5:5">
      <c r="E501">
        <v>92</v>
      </c>
    </row>
    <row r="502" spans="5:5">
      <c r="E502">
        <v>118</v>
      </c>
    </row>
    <row r="503" spans="5:5">
      <c r="E503">
        <v>107</v>
      </c>
    </row>
    <row r="504" spans="5:5">
      <c r="E504">
        <v>115</v>
      </c>
    </row>
    <row r="505" spans="5:5">
      <c r="E505">
        <v>80</v>
      </c>
    </row>
    <row r="506" spans="5:5">
      <c r="E506">
        <v>114</v>
      </c>
    </row>
    <row r="507" spans="5:5">
      <c r="E507">
        <v>111</v>
      </c>
    </row>
    <row r="508" spans="5:5">
      <c r="E508">
        <v>83</v>
      </c>
    </row>
    <row r="509" spans="5:5">
      <c r="E509">
        <v>95</v>
      </c>
    </row>
    <row r="510" spans="5:5">
      <c r="E510">
        <v>104</v>
      </c>
    </row>
    <row r="511" spans="5:5">
      <c r="E511">
        <v>87</v>
      </c>
    </row>
    <row r="512" spans="5:5">
      <c r="E512">
        <v>118</v>
      </c>
    </row>
    <row r="513" spans="5:5">
      <c r="E513">
        <v>80</v>
      </c>
    </row>
    <row r="514" spans="5:5">
      <c r="E514">
        <v>85</v>
      </c>
    </row>
    <row r="515" spans="5:5">
      <c r="E515">
        <v>91</v>
      </c>
    </row>
    <row r="516" spans="5:5">
      <c r="E516">
        <v>119</v>
      </c>
    </row>
    <row r="517" spans="5:5">
      <c r="E517">
        <v>107</v>
      </c>
    </row>
    <row r="518" spans="5:5">
      <c r="E518">
        <v>95</v>
      </c>
    </row>
    <row r="519" spans="5:5">
      <c r="E519">
        <v>100</v>
      </c>
    </row>
    <row r="520" spans="5:5">
      <c r="E520">
        <v>106</v>
      </c>
    </row>
    <row r="521" spans="5:5">
      <c r="E521">
        <v>106</v>
      </c>
    </row>
    <row r="522" spans="5:5">
      <c r="E522">
        <v>104</v>
      </c>
    </row>
    <row r="523" spans="5:5">
      <c r="E523">
        <v>91</v>
      </c>
    </row>
    <row r="524" spans="5:5">
      <c r="E524">
        <v>81</v>
      </c>
    </row>
    <row r="525" spans="5:5">
      <c r="E525">
        <v>86</v>
      </c>
    </row>
    <row r="526" spans="5:5">
      <c r="E526">
        <v>137</v>
      </c>
    </row>
    <row r="527" spans="5:5">
      <c r="E527">
        <v>89</v>
      </c>
    </row>
    <row r="528" spans="5:5">
      <c r="E528">
        <v>105</v>
      </c>
    </row>
    <row r="529" spans="5:5">
      <c r="E529">
        <v>91</v>
      </c>
    </row>
    <row r="530" spans="5:5">
      <c r="E530">
        <v>93</v>
      </c>
    </row>
    <row r="531" spans="5:5">
      <c r="E531">
        <v>124</v>
      </c>
    </row>
    <row r="532" spans="5:5">
      <c r="E532">
        <v>85</v>
      </c>
    </row>
    <row r="533" spans="5:5">
      <c r="E533">
        <v>120</v>
      </c>
    </row>
    <row r="534" spans="5:5">
      <c r="E534">
        <v>101</v>
      </c>
    </row>
    <row r="535" spans="5:5">
      <c r="E535">
        <v>87</v>
      </c>
    </row>
    <row r="536" spans="5:5">
      <c r="E536">
        <v>97</v>
      </c>
    </row>
    <row r="537" spans="5:5">
      <c r="E537">
        <v>103</v>
      </c>
    </row>
    <row r="538" spans="5:5">
      <c r="E538">
        <v>102</v>
      </c>
    </row>
    <row r="539" spans="5:5">
      <c r="E539">
        <v>95</v>
      </c>
    </row>
    <row r="540" spans="5:5">
      <c r="E540">
        <v>95</v>
      </c>
    </row>
    <row r="541" spans="5:5">
      <c r="E541">
        <v>80</v>
      </c>
    </row>
    <row r="542" spans="5:5">
      <c r="E542">
        <v>99</v>
      </c>
    </row>
    <row r="543" spans="5:5">
      <c r="E543">
        <v>131</v>
      </c>
    </row>
    <row r="544" spans="5:5">
      <c r="E544">
        <v>106</v>
      </c>
    </row>
    <row r="545" spans="5:5">
      <c r="E545">
        <v>88</v>
      </c>
    </row>
    <row r="546" spans="5:5">
      <c r="E546">
        <v>101</v>
      </c>
    </row>
    <row r="547" spans="5:5">
      <c r="E547">
        <v>97</v>
      </c>
    </row>
    <row r="548" spans="5:5">
      <c r="E548">
        <v>93</v>
      </c>
    </row>
    <row r="549" spans="5:5">
      <c r="E549">
        <v>134</v>
      </c>
    </row>
    <row r="550" spans="5:5">
      <c r="E550">
        <v>99</v>
      </c>
    </row>
    <row r="551" spans="5:5">
      <c r="E551">
        <v>89</v>
      </c>
    </row>
    <row r="552" spans="5:5">
      <c r="E552">
        <v>99</v>
      </c>
    </row>
    <row r="553" spans="5:5">
      <c r="E553">
        <v>123</v>
      </c>
    </row>
    <row r="554" spans="5:5">
      <c r="E554">
        <v>121</v>
      </c>
    </row>
    <row r="555" spans="5:5">
      <c r="E555">
        <v>106</v>
      </c>
    </row>
    <row r="556" spans="5:5">
      <c r="E556">
        <v>109</v>
      </c>
    </row>
    <row r="557" spans="5:5">
      <c r="E557">
        <v>100</v>
      </c>
    </row>
    <row r="558" spans="5:5">
      <c r="E558">
        <v>99</v>
      </c>
    </row>
    <row r="559" spans="5:5">
      <c r="E559">
        <v>88</v>
      </c>
    </row>
    <row r="560" spans="5:5">
      <c r="E560">
        <v>95</v>
      </c>
    </row>
    <row r="561" spans="5:5">
      <c r="E561">
        <v>108</v>
      </c>
    </row>
    <row r="562" spans="5:5">
      <c r="E562">
        <v>84</v>
      </c>
    </row>
    <row r="563" spans="5:5">
      <c r="E563">
        <v>110</v>
      </c>
    </row>
    <row r="564" spans="5:5">
      <c r="E564">
        <v>117</v>
      </c>
    </row>
    <row r="565" spans="5:5">
      <c r="E565">
        <v>80</v>
      </c>
    </row>
    <row r="566" spans="5:5">
      <c r="E566">
        <v>106</v>
      </c>
    </row>
    <row r="567" spans="5:5">
      <c r="E567">
        <v>97</v>
      </c>
    </row>
    <row r="568" spans="5:5">
      <c r="E568">
        <v>93</v>
      </c>
    </row>
    <row r="569" spans="5:5">
      <c r="E569">
        <v>95</v>
      </c>
    </row>
    <row r="570" spans="5:5">
      <c r="E570">
        <v>99</v>
      </c>
    </row>
    <row r="571" spans="5:5">
      <c r="E571">
        <v>99</v>
      </c>
    </row>
    <row r="572" spans="5:5">
      <c r="E572">
        <v>92</v>
      </c>
    </row>
    <row r="573" spans="5:5">
      <c r="E573">
        <v>93</v>
      </c>
    </row>
    <row r="574" spans="5:5">
      <c r="E574">
        <v>108</v>
      </c>
    </row>
    <row r="575" spans="5:5">
      <c r="E575">
        <v>70</v>
      </c>
    </row>
    <row r="576" spans="5:5">
      <c r="E576">
        <v>100</v>
      </c>
    </row>
    <row r="577" spans="5:5">
      <c r="E577">
        <v>106</v>
      </c>
    </row>
    <row r="578" spans="5:5">
      <c r="E578">
        <v>108</v>
      </c>
    </row>
    <row r="579" spans="5:5">
      <c r="E579">
        <v>119</v>
      </c>
    </row>
    <row r="580" spans="5:5">
      <c r="E580">
        <v>95</v>
      </c>
    </row>
    <row r="581" spans="5:5">
      <c r="E581">
        <v>120</v>
      </c>
    </row>
    <row r="582" spans="5:5">
      <c r="E582">
        <v>95</v>
      </c>
    </row>
    <row r="583" spans="5:5">
      <c r="E583">
        <v>77</v>
      </c>
    </row>
    <row r="584" spans="5:5">
      <c r="E584">
        <v>93</v>
      </c>
    </row>
    <row r="585" spans="5:5">
      <c r="E585">
        <v>93</v>
      </c>
    </row>
    <row r="586" spans="5:5">
      <c r="E586">
        <v>93</v>
      </c>
    </row>
    <row r="587" spans="5:5">
      <c r="E587">
        <v>112</v>
      </c>
    </row>
    <row r="588" spans="5:5">
      <c r="E588">
        <v>114</v>
      </c>
    </row>
    <row r="589" spans="5:5">
      <c r="E589">
        <v>126</v>
      </c>
    </row>
    <row r="590" spans="5:5">
      <c r="E590">
        <v>82</v>
      </c>
    </row>
    <row r="591" spans="5:5">
      <c r="E591">
        <v>110</v>
      </c>
    </row>
    <row r="592" spans="5:5">
      <c r="E592">
        <v>114</v>
      </c>
    </row>
    <row r="593" spans="5:5">
      <c r="E593">
        <v>97</v>
      </c>
    </row>
    <row r="594" spans="5:5">
      <c r="E594">
        <v>98</v>
      </c>
    </row>
    <row r="595" spans="5:5">
      <c r="E595">
        <v>95</v>
      </c>
    </row>
    <row r="596" spans="5:5">
      <c r="E596">
        <v>123</v>
      </c>
    </row>
    <row r="597" spans="5:5">
      <c r="E597">
        <v>98</v>
      </c>
    </row>
    <row r="598" spans="5:5">
      <c r="E598">
        <v>104</v>
      </c>
    </row>
    <row r="599" spans="5:5">
      <c r="E599">
        <v>102</v>
      </c>
    </row>
    <row r="600" spans="5:5">
      <c r="E600">
        <v>109</v>
      </c>
    </row>
    <row r="601" spans="5:5">
      <c r="E601">
        <v>102</v>
      </c>
    </row>
    <row r="602" spans="5:5">
      <c r="E602">
        <v>80</v>
      </c>
    </row>
    <row r="603" spans="5:5">
      <c r="E603">
        <v>93</v>
      </c>
    </row>
    <row r="604" spans="5:5">
      <c r="E604">
        <v>123</v>
      </c>
    </row>
    <row r="605" spans="5:5">
      <c r="E605">
        <v>99</v>
      </c>
    </row>
    <row r="606" spans="5:5">
      <c r="E606">
        <v>87</v>
      </c>
    </row>
    <row r="607" spans="5:5">
      <c r="E607">
        <v>107</v>
      </c>
    </row>
    <row r="608" spans="5:5">
      <c r="E608">
        <v>83</v>
      </c>
    </row>
    <row r="609" spans="5:5">
      <c r="E609">
        <v>113</v>
      </c>
    </row>
    <row r="610" spans="5:5">
      <c r="E610">
        <v>118</v>
      </c>
    </row>
    <row r="611" spans="5:5">
      <c r="E611">
        <v>102</v>
      </c>
    </row>
    <row r="612" spans="5:5">
      <c r="E612">
        <v>85</v>
      </c>
    </row>
    <row r="613" spans="5:5">
      <c r="E613">
        <v>89</v>
      </c>
    </row>
    <row r="614" spans="5:5">
      <c r="E614">
        <v>121</v>
      </c>
    </row>
    <row r="615" spans="5:5">
      <c r="E615">
        <v>98</v>
      </c>
    </row>
    <row r="616" spans="5:5">
      <c r="E616">
        <v>87</v>
      </c>
    </row>
    <row r="617" spans="5:5">
      <c r="E617">
        <v>120</v>
      </c>
    </row>
    <row r="618" spans="5:5">
      <c r="E618">
        <v>99</v>
      </c>
    </row>
    <row r="619" spans="5:5">
      <c r="E619">
        <v>100</v>
      </c>
    </row>
    <row r="620" spans="5:5">
      <c r="E620">
        <v>95</v>
      </c>
    </row>
    <row r="621" spans="5:5">
      <c r="E621">
        <v>109</v>
      </c>
    </row>
    <row r="622" spans="5:5">
      <c r="E622">
        <v>118</v>
      </c>
    </row>
    <row r="623" spans="5:5">
      <c r="E623">
        <v>110</v>
      </c>
    </row>
    <row r="624" spans="5:5">
      <c r="E624">
        <v>82</v>
      </c>
    </row>
    <row r="625" spans="5:5">
      <c r="E625">
        <v>104</v>
      </c>
    </row>
    <row r="626" spans="5:5">
      <c r="E626">
        <v>97</v>
      </c>
    </row>
    <row r="627" spans="5:5">
      <c r="E627">
        <v>107</v>
      </c>
    </row>
    <row r="628" spans="5:5">
      <c r="E628">
        <v>79</v>
      </c>
    </row>
    <row r="629" spans="5:5">
      <c r="E629">
        <v>109</v>
      </c>
    </row>
    <row r="630" spans="5:5">
      <c r="E630">
        <v>77</v>
      </c>
    </row>
    <row r="631" spans="5:5">
      <c r="E631">
        <v>91</v>
      </c>
    </row>
    <row r="632" spans="5:5">
      <c r="E632">
        <v>71</v>
      </c>
    </row>
    <row r="633" spans="5:5">
      <c r="E633">
        <v>78</v>
      </c>
    </row>
    <row r="634" spans="5:5">
      <c r="E634">
        <v>82</v>
      </c>
    </row>
    <row r="635" spans="5:5">
      <c r="E635">
        <v>108</v>
      </c>
    </row>
    <row r="636" spans="5:5">
      <c r="E636">
        <v>81</v>
      </c>
    </row>
    <row r="637" spans="5:5">
      <c r="E637">
        <v>93</v>
      </c>
    </row>
    <row r="638" spans="5:5">
      <c r="E638">
        <v>89</v>
      </c>
    </row>
    <row r="639" spans="5:5">
      <c r="E639">
        <v>99</v>
      </c>
    </row>
    <row r="640" spans="5:5">
      <c r="E640">
        <v>92</v>
      </c>
    </row>
    <row r="641" spans="5:5">
      <c r="E641">
        <v>104</v>
      </c>
    </row>
    <row r="642" spans="5:5">
      <c r="E642">
        <v>129</v>
      </c>
    </row>
    <row r="643" spans="5:5">
      <c r="E643">
        <v>91</v>
      </c>
    </row>
    <row r="644" spans="5:5">
      <c r="E644">
        <v>95</v>
      </c>
    </row>
    <row r="645" spans="5:5">
      <c r="E645">
        <v>95</v>
      </c>
    </row>
    <row r="646" spans="5:5">
      <c r="E646">
        <v>97</v>
      </c>
    </row>
    <row r="647" spans="5:5">
      <c r="E647">
        <v>113</v>
      </c>
    </row>
    <row r="648" spans="5:5">
      <c r="E648">
        <v>101</v>
      </c>
    </row>
    <row r="649" spans="5:5">
      <c r="E649">
        <v>66</v>
      </c>
    </row>
    <row r="650" spans="5:5">
      <c r="E650">
        <v>107</v>
      </c>
    </row>
    <row r="651" spans="5:5">
      <c r="E651">
        <v>109</v>
      </c>
    </row>
    <row r="652" spans="5:5">
      <c r="E652">
        <v>90</v>
      </c>
    </row>
    <row r="653" spans="5:5">
      <c r="E653">
        <v>115</v>
      </c>
    </row>
    <row r="654" spans="5:5">
      <c r="E654">
        <v>47</v>
      </c>
    </row>
    <row r="655" spans="5:5">
      <c r="E655">
        <v>82</v>
      </c>
    </row>
    <row r="656" spans="5:5">
      <c r="E656">
        <v>104</v>
      </c>
    </row>
    <row r="657" spans="5:5">
      <c r="E657">
        <v>61</v>
      </c>
    </row>
    <row r="658" spans="5:5">
      <c r="E658">
        <v>101</v>
      </c>
    </row>
    <row r="659" spans="5:5">
      <c r="E659">
        <v>112</v>
      </c>
    </row>
    <row r="660" spans="5:5">
      <c r="E660">
        <v>81</v>
      </c>
    </row>
    <row r="661" spans="5:5">
      <c r="E661">
        <v>101</v>
      </c>
    </row>
    <row r="662" spans="5:5">
      <c r="E662">
        <v>88</v>
      </c>
    </row>
    <row r="663" spans="5:5">
      <c r="E663">
        <v>115</v>
      </c>
    </row>
    <row r="664" spans="5:5">
      <c r="E664">
        <v>106</v>
      </c>
    </row>
    <row r="665" spans="5:5">
      <c r="E665">
        <v>90</v>
      </c>
    </row>
    <row r="666" spans="5:5">
      <c r="E666">
        <v>112</v>
      </c>
    </row>
    <row r="667" spans="5:5">
      <c r="E667">
        <v>75</v>
      </c>
    </row>
    <row r="668" spans="5:5">
      <c r="E668">
        <v>102</v>
      </c>
    </row>
    <row r="669" spans="5:5">
      <c r="E669">
        <v>109</v>
      </c>
    </row>
    <row r="670" spans="5:5">
      <c r="E670">
        <v>83</v>
      </c>
    </row>
    <row r="671" spans="5:5">
      <c r="E671">
        <v>115</v>
      </c>
    </row>
    <row r="672" spans="5:5">
      <c r="E672">
        <v>108</v>
      </c>
    </row>
    <row r="673" spans="5:5">
      <c r="E673">
        <v>101</v>
      </c>
    </row>
    <row r="674" spans="5:5">
      <c r="E674">
        <v>101</v>
      </c>
    </row>
    <row r="675" spans="5:5">
      <c r="E675">
        <v>127</v>
      </c>
    </row>
    <row r="676" spans="5:5">
      <c r="E676">
        <v>111</v>
      </c>
    </row>
    <row r="677" spans="5:5">
      <c r="E677">
        <v>113</v>
      </c>
    </row>
    <row r="678" spans="5:5">
      <c r="E678">
        <v>72</v>
      </c>
    </row>
    <row r="679" spans="5:5">
      <c r="E679">
        <v>124</v>
      </c>
    </row>
    <row r="680" spans="5:5">
      <c r="E680">
        <v>77</v>
      </c>
    </row>
    <row r="681" spans="5:5">
      <c r="E681">
        <v>126</v>
      </c>
    </row>
    <row r="682" spans="5:5">
      <c r="E682">
        <v>93</v>
      </c>
    </row>
    <row r="683" spans="5:5">
      <c r="E683">
        <v>77</v>
      </c>
    </row>
    <row r="684" spans="5:5">
      <c r="E684">
        <v>122</v>
      </c>
    </row>
    <row r="685" spans="5:5">
      <c r="E685">
        <v>99</v>
      </c>
    </row>
    <row r="686" spans="5:5">
      <c r="E686">
        <v>91</v>
      </c>
    </row>
    <row r="687" spans="5:5">
      <c r="E687">
        <v>94</v>
      </c>
    </row>
    <row r="688" spans="5:5">
      <c r="E688">
        <v>114</v>
      </c>
    </row>
    <row r="689" spans="5:5">
      <c r="E689">
        <v>92</v>
      </c>
    </row>
    <row r="690" spans="5:5">
      <c r="E690">
        <v>87</v>
      </c>
    </row>
    <row r="691" spans="5:5">
      <c r="E691">
        <v>111</v>
      </c>
    </row>
    <row r="692" spans="5:5">
      <c r="E692">
        <v>111</v>
      </c>
    </row>
    <row r="693" spans="5:5">
      <c r="E693">
        <v>105</v>
      </c>
    </row>
    <row r="694" spans="5:5">
      <c r="E694">
        <v>115</v>
      </c>
    </row>
    <row r="695" spans="5:5">
      <c r="E695">
        <v>103</v>
      </c>
    </row>
    <row r="696" spans="5:5">
      <c r="E696">
        <v>87</v>
      </c>
    </row>
    <row r="697" spans="5:5">
      <c r="E697">
        <v>105</v>
      </c>
    </row>
    <row r="698" spans="5:5">
      <c r="E698">
        <v>107</v>
      </c>
    </row>
    <row r="699" spans="5:5">
      <c r="E699">
        <v>114</v>
      </c>
    </row>
    <row r="700" spans="5:5">
      <c r="E700">
        <v>87</v>
      </c>
    </row>
    <row r="701" spans="5:5">
      <c r="E701">
        <v>112</v>
      </c>
    </row>
    <row r="702" spans="5:5">
      <c r="E702">
        <v>96</v>
      </c>
    </row>
    <row r="703" spans="5:5">
      <c r="E703">
        <v>97</v>
      </c>
    </row>
    <row r="704" spans="5:5">
      <c r="E704">
        <v>101</v>
      </c>
    </row>
    <row r="705" spans="5:5">
      <c r="E705">
        <v>105</v>
      </c>
    </row>
    <row r="706" spans="5:5">
      <c r="E706">
        <v>90</v>
      </c>
    </row>
    <row r="707" spans="5:5">
      <c r="E707">
        <v>90</v>
      </c>
    </row>
    <row r="708" spans="5:5">
      <c r="E708">
        <v>92</v>
      </c>
    </row>
    <row r="709" spans="5:5">
      <c r="E709">
        <v>81</v>
      </c>
    </row>
    <row r="710" spans="5:5">
      <c r="E710">
        <v>100</v>
      </c>
    </row>
    <row r="711" spans="5:5">
      <c r="E711">
        <v>93</v>
      </c>
    </row>
    <row r="712" spans="5:5">
      <c r="E712">
        <v>92</v>
      </c>
    </row>
    <row r="713" spans="5:5">
      <c r="E713">
        <v>89</v>
      </c>
    </row>
    <row r="714" spans="5:5">
      <c r="E714">
        <v>99</v>
      </c>
    </row>
    <row r="715" spans="5:5">
      <c r="E715">
        <v>116</v>
      </c>
    </row>
    <row r="716" spans="5:5">
      <c r="E716">
        <v>78</v>
      </c>
    </row>
    <row r="717" spans="5:5">
      <c r="E717">
        <v>77</v>
      </c>
    </row>
    <row r="718" spans="5:5">
      <c r="E718">
        <v>78</v>
      </c>
    </row>
    <row r="719" spans="5:5">
      <c r="E719">
        <v>84</v>
      </c>
    </row>
    <row r="720" spans="5:5">
      <c r="E720">
        <v>90</v>
      </c>
    </row>
    <row r="721" spans="5:5">
      <c r="E721">
        <v>103</v>
      </c>
    </row>
    <row r="722" spans="5:5">
      <c r="E722">
        <v>75</v>
      </c>
    </row>
    <row r="723" spans="5:5">
      <c r="E723">
        <v>93</v>
      </c>
    </row>
    <row r="724" spans="5:5">
      <c r="E724">
        <v>108</v>
      </c>
    </row>
    <row r="725" spans="5:5">
      <c r="E725">
        <v>99</v>
      </c>
    </row>
    <row r="726" spans="5:5">
      <c r="E726">
        <v>127</v>
      </c>
    </row>
    <row r="727" spans="5:5">
      <c r="E727">
        <v>94</v>
      </c>
    </row>
    <row r="728" spans="5:5">
      <c r="E728">
        <v>100</v>
      </c>
    </row>
    <row r="729" spans="5:5">
      <c r="E729">
        <v>105</v>
      </c>
    </row>
    <row r="730" spans="5:5">
      <c r="E730">
        <v>118</v>
      </c>
    </row>
    <row r="731" spans="5:5">
      <c r="E731">
        <v>99</v>
      </c>
    </row>
    <row r="732" spans="5:5">
      <c r="E732">
        <v>107</v>
      </c>
    </row>
    <row r="733" spans="5:5">
      <c r="E733">
        <v>91</v>
      </c>
    </row>
    <row r="734" spans="5:5">
      <c r="E734">
        <v>91</v>
      </c>
    </row>
    <row r="735" spans="5:5">
      <c r="E735">
        <v>95</v>
      </c>
    </row>
    <row r="736" spans="5:5">
      <c r="E736">
        <v>90</v>
      </c>
    </row>
    <row r="737" spans="5:5">
      <c r="E737">
        <v>114</v>
      </c>
    </row>
    <row r="738" spans="5:5">
      <c r="E738">
        <v>99</v>
      </c>
    </row>
    <row r="739" spans="5:5">
      <c r="E739">
        <v>108</v>
      </c>
    </row>
    <row r="740" spans="5:5">
      <c r="E740">
        <v>81</v>
      </c>
    </row>
    <row r="741" spans="5:5">
      <c r="E741">
        <v>97</v>
      </c>
    </row>
    <row r="742" spans="5:5">
      <c r="E742">
        <v>103</v>
      </c>
    </row>
    <row r="743" spans="5:5">
      <c r="E743">
        <v>126</v>
      </c>
    </row>
    <row r="744" spans="5:5">
      <c r="E744">
        <v>102</v>
      </c>
    </row>
    <row r="745" spans="5:5">
      <c r="E745">
        <v>100</v>
      </c>
    </row>
    <row r="746" spans="5:5">
      <c r="E746">
        <v>102</v>
      </c>
    </row>
    <row r="747" spans="5:5">
      <c r="E747">
        <v>97</v>
      </c>
    </row>
    <row r="748" spans="5:5">
      <c r="E748">
        <v>96</v>
      </c>
    </row>
    <row r="749" spans="5:5">
      <c r="E749">
        <v>93</v>
      </c>
    </row>
    <row r="750" spans="5:5">
      <c r="E750">
        <v>100</v>
      </c>
    </row>
    <row r="751" spans="5:5">
      <c r="E751">
        <v>82</v>
      </c>
    </row>
    <row r="752" spans="5:5">
      <c r="E752">
        <v>121</v>
      </c>
    </row>
    <row r="753" spans="5:5">
      <c r="E753">
        <v>90</v>
      </c>
    </row>
    <row r="754" spans="5:5">
      <c r="E754">
        <v>81</v>
      </c>
    </row>
    <row r="755" spans="5:5">
      <c r="E755">
        <v>82</v>
      </c>
    </row>
    <row r="756" spans="5:5">
      <c r="E756">
        <v>98</v>
      </c>
    </row>
    <row r="757" spans="5:5">
      <c r="E757">
        <v>75</v>
      </c>
    </row>
    <row r="758" spans="5:5">
      <c r="E758">
        <v>109</v>
      </c>
    </row>
    <row r="759" spans="5:5">
      <c r="E759">
        <v>99</v>
      </c>
    </row>
    <row r="760" spans="5:5">
      <c r="E760">
        <v>80</v>
      </c>
    </row>
    <row r="761" spans="5:5">
      <c r="E761">
        <v>135</v>
      </c>
    </row>
    <row r="762" spans="5:5">
      <c r="E762">
        <v>102</v>
      </c>
    </row>
    <row r="763" spans="5:5">
      <c r="E763">
        <v>96</v>
      </c>
    </row>
    <row r="764" spans="5:5">
      <c r="E764">
        <v>97</v>
      </c>
    </row>
    <row r="765" spans="5:5">
      <c r="E765">
        <v>85</v>
      </c>
    </row>
    <row r="766" spans="5:5">
      <c r="E766">
        <v>109</v>
      </c>
    </row>
    <row r="767" spans="5:5">
      <c r="E767">
        <v>113</v>
      </c>
    </row>
    <row r="768" spans="5:5">
      <c r="E768">
        <v>97</v>
      </c>
    </row>
    <row r="769" spans="5:5">
      <c r="E769">
        <v>77</v>
      </c>
    </row>
    <row r="770" spans="5:5">
      <c r="E770">
        <v>110</v>
      </c>
    </row>
    <row r="771" spans="5:5">
      <c r="E771">
        <v>101</v>
      </c>
    </row>
    <row r="772" spans="5:5">
      <c r="E772">
        <v>89</v>
      </c>
    </row>
    <row r="773" spans="5:5">
      <c r="E773">
        <v>102</v>
      </c>
    </row>
    <row r="774" spans="5:5">
      <c r="E774">
        <v>99</v>
      </c>
    </row>
    <row r="775" spans="5:5">
      <c r="E775">
        <v>107</v>
      </c>
    </row>
    <row r="776" spans="5:5">
      <c r="E776">
        <v>88</v>
      </c>
    </row>
    <row r="777" spans="5:5">
      <c r="E777">
        <v>75</v>
      </c>
    </row>
    <row r="778" spans="5:5">
      <c r="E778">
        <v>95</v>
      </c>
    </row>
    <row r="779" spans="5:5">
      <c r="E779">
        <v>106</v>
      </c>
    </row>
    <row r="780" spans="5:5">
      <c r="E780">
        <v>105</v>
      </c>
    </row>
    <row r="781" spans="5:5">
      <c r="E781">
        <v>107</v>
      </c>
    </row>
    <row r="782" spans="5:5">
      <c r="E782">
        <v>96</v>
      </c>
    </row>
    <row r="783" spans="5:5">
      <c r="E783">
        <v>78</v>
      </c>
    </row>
    <row r="784" spans="5:5">
      <c r="E784">
        <v>96</v>
      </c>
    </row>
    <row r="785" spans="5:5">
      <c r="E785">
        <v>102</v>
      </c>
    </row>
    <row r="786" spans="5:5">
      <c r="E786">
        <v>104</v>
      </c>
    </row>
    <row r="787" spans="5:5">
      <c r="E787">
        <v>110</v>
      </c>
    </row>
    <row r="788" spans="5:5">
      <c r="E788">
        <v>99</v>
      </c>
    </row>
    <row r="789" spans="5:5">
      <c r="E789">
        <v>101</v>
      </c>
    </row>
    <row r="790" spans="5:5">
      <c r="E790">
        <v>109</v>
      </c>
    </row>
    <row r="791" spans="5:5">
      <c r="E791">
        <v>72</v>
      </c>
    </row>
    <row r="792" spans="5:5">
      <c r="E792">
        <v>98</v>
      </c>
    </row>
    <row r="793" spans="5:5">
      <c r="E793">
        <v>94</v>
      </c>
    </row>
    <row r="794" spans="5:5">
      <c r="E794">
        <v>109</v>
      </c>
    </row>
    <row r="795" spans="5:5">
      <c r="E795">
        <v>81</v>
      </c>
    </row>
    <row r="796" spans="5:5">
      <c r="E796">
        <v>102</v>
      </c>
    </row>
    <row r="797" spans="5:5">
      <c r="E797">
        <v>100</v>
      </c>
    </row>
    <row r="798" spans="5:5">
      <c r="E798">
        <v>70</v>
      </c>
    </row>
    <row r="799" spans="5:5">
      <c r="E799">
        <v>80</v>
      </c>
    </row>
    <row r="800" spans="5:5">
      <c r="E800">
        <v>99</v>
      </c>
    </row>
    <row r="801" spans="5:5">
      <c r="E801">
        <v>83</v>
      </c>
    </row>
    <row r="802" spans="5:5">
      <c r="E802">
        <v>83</v>
      </c>
    </row>
    <row r="803" spans="5:5">
      <c r="E803">
        <v>104</v>
      </c>
    </row>
    <row r="804" spans="5:5">
      <c r="E804">
        <v>120</v>
      </c>
    </row>
    <row r="805" spans="5:5">
      <c r="E805">
        <v>104</v>
      </c>
    </row>
    <row r="806" spans="5:5">
      <c r="E806">
        <v>97</v>
      </c>
    </row>
    <row r="807" spans="5:5">
      <c r="E807">
        <v>119</v>
      </c>
    </row>
    <row r="808" spans="5:5">
      <c r="E808">
        <v>90</v>
      </c>
    </row>
    <row r="809" spans="5:5">
      <c r="E809">
        <v>112</v>
      </c>
    </row>
    <row r="810" spans="5:5">
      <c r="E810">
        <v>96</v>
      </c>
    </row>
    <row r="811" spans="5:5">
      <c r="E811">
        <v>92</v>
      </c>
    </row>
    <row r="812" spans="5:5">
      <c r="E812">
        <v>112</v>
      </c>
    </row>
    <row r="813" spans="5:5">
      <c r="E813">
        <v>104</v>
      </c>
    </row>
    <row r="814" spans="5:5">
      <c r="E814">
        <v>141</v>
      </c>
    </row>
    <row r="815" spans="5:5">
      <c r="E815">
        <v>102</v>
      </c>
    </row>
    <row r="816" spans="5:5">
      <c r="E816">
        <v>89</v>
      </c>
    </row>
    <row r="817" spans="5:5">
      <c r="E817">
        <v>113</v>
      </c>
    </row>
    <row r="818" spans="5:5">
      <c r="E818">
        <v>112</v>
      </c>
    </row>
    <row r="819" spans="5:5">
      <c r="E819">
        <v>98</v>
      </c>
    </row>
    <row r="820" spans="5:5">
      <c r="E820">
        <v>108</v>
      </c>
    </row>
    <row r="821" spans="5:5">
      <c r="E821">
        <v>84</v>
      </c>
    </row>
    <row r="822" spans="5:5">
      <c r="E822">
        <v>105</v>
      </c>
    </row>
    <row r="823" spans="5:5">
      <c r="E823">
        <v>99</v>
      </c>
    </row>
    <row r="824" spans="5:5">
      <c r="E824">
        <v>91</v>
      </c>
    </row>
    <row r="825" spans="5:5">
      <c r="E825">
        <v>85</v>
      </c>
    </row>
    <row r="826" spans="5:5">
      <c r="E826">
        <v>110</v>
      </c>
    </row>
    <row r="827" spans="5:5">
      <c r="E827">
        <v>71</v>
      </c>
    </row>
    <row r="828" spans="5:5">
      <c r="E828">
        <v>100</v>
      </c>
    </row>
    <row r="829" spans="5:5">
      <c r="E829">
        <v>83</v>
      </c>
    </row>
    <row r="830" spans="5:5">
      <c r="E830">
        <v>64</v>
      </c>
    </row>
    <row r="831" spans="5:5">
      <c r="E831">
        <v>80</v>
      </c>
    </row>
    <row r="832" spans="5:5">
      <c r="E832">
        <v>114</v>
      </c>
    </row>
    <row r="833" spans="5:5">
      <c r="E833">
        <v>81</v>
      </c>
    </row>
    <row r="834" spans="5:5">
      <c r="E834">
        <v>90</v>
      </c>
    </row>
    <row r="835" spans="5:5">
      <c r="E835">
        <v>86</v>
      </c>
    </row>
    <row r="836" spans="5:5">
      <c r="E836">
        <v>86</v>
      </c>
    </row>
    <row r="837" spans="5:5">
      <c r="E837">
        <v>90</v>
      </c>
    </row>
    <row r="838" spans="5:5">
      <c r="E838">
        <v>74</v>
      </c>
    </row>
    <row r="839" spans="5:5">
      <c r="E839">
        <v>106</v>
      </c>
    </row>
    <row r="840" spans="5:5">
      <c r="E840">
        <v>89</v>
      </c>
    </row>
    <row r="841" spans="5:5">
      <c r="E841">
        <v>85</v>
      </c>
    </row>
    <row r="842" spans="5:5">
      <c r="E842">
        <v>121</v>
      </c>
    </row>
    <row r="843" spans="5:5">
      <c r="E843">
        <v>93</v>
      </c>
    </row>
    <row r="844" spans="5:5">
      <c r="E844">
        <v>107</v>
      </c>
    </row>
    <row r="845" spans="5:5">
      <c r="E845">
        <v>95</v>
      </c>
    </row>
    <row r="846" spans="5:5">
      <c r="E846">
        <v>118</v>
      </c>
    </row>
    <row r="847" spans="5:5">
      <c r="E847">
        <v>98</v>
      </c>
    </row>
    <row r="848" spans="5:5">
      <c r="E848">
        <v>105</v>
      </c>
    </row>
    <row r="849" spans="5:5">
      <c r="E849">
        <v>101</v>
      </c>
    </row>
    <row r="850" spans="5:5">
      <c r="E850">
        <v>82</v>
      </c>
    </row>
    <row r="851" spans="5:5">
      <c r="E851">
        <v>98</v>
      </c>
    </row>
    <row r="852" spans="5:5">
      <c r="E852">
        <v>81</v>
      </c>
    </row>
    <row r="853" spans="5:5">
      <c r="E853">
        <v>88</v>
      </c>
    </row>
    <row r="854" spans="5:5">
      <c r="E854">
        <v>83</v>
      </c>
    </row>
    <row r="855" spans="5:5">
      <c r="E855">
        <v>87</v>
      </c>
    </row>
    <row r="856" spans="5:5">
      <c r="E856">
        <v>97</v>
      </c>
    </row>
    <row r="857" spans="5:5">
      <c r="E857">
        <v>119</v>
      </c>
    </row>
    <row r="858" spans="5:5">
      <c r="E858">
        <v>132</v>
      </c>
    </row>
    <row r="859" spans="5:5">
      <c r="E859">
        <v>76</v>
      </c>
    </row>
    <row r="860" spans="5:5">
      <c r="E860">
        <v>95</v>
      </c>
    </row>
    <row r="861" spans="5:5">
      <c r="E861">
        <v>70</v>
      </c>
    </row>
    <row r="862" spans="5:5">
      <c r="E862">
        <v>138</v>
      </c>
    </row>
    <row r="863" spans="5:5">
      <c r="E863">
        <v>105</v>
      </c>
    </row>
    <row r="864" spans="5:5">
      <c r="E864">
        <v>116</v>
      </c>
    </row>
    <row r="865" spans="5:5">
      <c r="E865">
        <v>98</v>
      </c>
    </row>
    <row r="866" spans="5:5">
      <c r="E866">
        <v>88</v>
      </c>
    </row>
    <row r="867" spans="5:5">
      <c r="E867">
        <v>94</v>
      </c>
    </row>
    <row r="868" spans="5:5">
      <c r="E868">
        <v>105</v>
      </c>
    </row>
    <row r="869" spans="5:5">
      <c r="E869">
        <v>103</v>
      </c>
    </row>
    <row r="870" spans="5:5">
      <c r="E870">
        <v>111</v>
      </c>
    </row>
    <row r="871" spans="5:5">
      <c r="E871">
        <v>112</v>
      </c>
    </row>
    <row r="872" spans="5:5">
      <c r="E872">
        <v>88</v>
      </c>
    </row>
    <row r="873" spans="5:5">
      <c r="E873">
        <v>76</v>
      </c>
    </row>
    <row r="874" spans="5:5">
      <c r="E874">
        <v>91</v>
      </c>
    </row>
    <row r="875" spans="5:5">
      <c r="E875">
        <v>120</v>
      </c>
    </row>
    <row r="876" spans="5:5">
      <c r="E876">
        <v>112</v>
      </c>
    </row>
    <row r="877" spans="5:5">
      <c r="E877">
        <v>102</v>
      </c>
    </row>
    <row r="878" spans="5:5">
      <c r="E878">
        <v>104</v>
      </c>
    </row>
    <row r="879" spans="5:5">
      <c r="E879">
        <v>110</v>
      </c>
    </row>
    <row r="880" spans="5:5">
      <c r="E880">
        <v>106</v>
      </c>
    </row>
    <row r="881" spans="5:5">
      <c r="E881">
        <v>103</v>
      </c>
    </row>
    <row r="882" spans="5:5">
      <c r="E882">
        <v>81</v>
      </c>
    </row>
    <row r="883" spans="5:5">
      <c r="E883">
        <v>101</v>
      </c>
    </row>
    <row r="884" spans="5:5">
      <c r="E884">
        <v>91</v>
      </c>
    </row>
    <row r="885" spans="5:5">
      <c r="E885">
        <v>113</v>
      </c>
    </row>
    <row r="886" spans="5:5">
      <c r="E886">
        <v>96</v>
      </c>
    </row>
    <row r="887" spans="5:5">
      <c r="E887">
        <v>113</v>
      </c>
    </row>
    <row r="888" spans="5:5">
      <c r="E888">
        <v>74</v>
      </c>
    </row>
    <row r="889" spans="5:5">
      <c r="E889">
        <v>86</v>
      </c>
    </row>
    <row r="890" spans="5:5">
      <c r="E890">
        <v>102</v>
      </c>
    </row>
    <row r="891" spans="5:5">
      <c r="E891">
        <v>121</v>
      </c>
    </row>
    <row r="892" spans="5:5">
      <c r="E892">
        <v>93</v>
      </c>
    </row>
    <row r="893" spans="5:5">
      <c r="E893">
        <v>122</v>
      </c>
    </row>
    <row r="894" spans="5:5">
      <c r="E894">
        <v>109</v>
      </c>
    </row>
    <row r="895" spans="5:5">
      <c r="E895">
        <v>120</v>
      </c>
    </row>
    <row r="896" spans="5:5">
      <c r="E896">
        <v>72</v>
      </c>
    </row>
    <row r="897" spans="5:5">
      <c r="E897">
        <v>73</v>
      </c>
    </row>
    <row r="898" spans="5:5">
      <c r="E898">
        <v>133</v>
      </c>
    </row>
    <row r="899" spans="5:5">
      <c r="E899">
        <v>104</v>
      </c>
    </row>
    <row r="900" spans="5:5">
      <c r="E900">
        <v>78</v>
      </c>
    </row>
    <row r="901" spans="5:5">
      <c r="E901">
        <v>89</v>
      </c>
    </row>
    <row r="902" spans="5:5">
      <c r="E902">
        <v>105</v>
      </c>
    </row>
    <row r="903" spans="5:5">
      <c r="E903">
        <v>92</v>
      </c>
    </row>
    <row r="904" spans="5:5">
      <c r="E904">
        <v>89</v>
      </c>
    </row>
    <row r="905" spans="5:5">
      <c r="E905">
        <v>93</v>
      </c>
    </row>
    <row r="906" spans="5:5">
      <c r="E906">
        <v>98</v>
      </c>
    </row>
    <row r="907" spans="5:5">
      <c r="E907">
        <v>70</v>
      </c>
    </row>
    <row r="908" spans="5:5">
      <c r="E908">
        <v>98</v>
      </c>
    </row>
    <row r="909" spans="5:5">
      <c r="E909">
        <v>93</v>
      </c>
    </row>
    <row r="910" spans="5:5">
      <c r="E910">
        <v>103</v>
      </c>
    </row>
    <row r="911" spans="5:5">
      <c r="E911">
        <v>94</v>
      </c>
    </row>
    <row r="912" spans="5:5">
      <c r="E912">
        <v>97</v>
      </c>
    </row>
    <row r="913" spans="5:5">
      <c r="E913">
        <v>103</v>
      </c>
    </row>
    <row r="914" spans="5:5">
      <c r="E914">
        <v>111</v>
      </c>
    </row>
    <row r="915" spans="5:5">
      <c r="E915">
        <v>102</v>
      </c>
    </row>
    <row r="916" spans="5:5">
      <c r="E916">
        <v>112</v>
      </c>
    </row>
    <row r="917" spans="5:5">
      <c r="E917">
        <v>86</v>
      </c>
    </row>
    <row r="918" spans="5:5">
      <c r="E918">
        <v>65</v>
      </c>
    </row>
    <row r="919" spans="5:5">
      <c r="E919">
        <v>114</v>
      </c>
    </row>
    <row r="920" spans="5:5">
      <c r="E920">
        <v>102</v>
      </c>
    </row>
    <row r="921" spans="5:5">
      <c r="E921">
        <v>104</v>
      </c>
    </row>
    <row r="922" spans="5:5">
      <c r="E922">
        <v>85</v>
      </c>
    </row>
    <row r="923" spans="5:5">
      <c r="E923">
        <v>98</v>
      </c>
    </row>
    <row r="924" spans="5:5">
      <c r="E924">
        <v>111</v>
      </c>
    </row>
    <row r="925" spans="5:5">
      <c r="E925">
        <v>91</v>
      </c>
    </row>
    <row r="926" spans="5:5">
      <c r="E926">
        <v>120</v>
      </c>
    </row>
    <row r="927" spans="5:5">
      <c r="E927">
        <v>89</v>
      </c>
    </row>
    <row r="928" spans="5:5">
      <c r="E928">
        <v>100</v>
      </c>
    </row>
    <row r="929" spans="5:5">
      <c r="E929">
        <v>80</v>
      </c>
    </row>
    <row r="930" spans="5:5">
      <c r="E930">
        <v>72</v>
      </c>
    </row>
    <row r="931" spans="5:5">
      <c r="E931">
        <v>108</v>
      </c>
    </row>
    <row r="932" spans="5:5">
      <c r="E932">
        <v>76</v>
      </c>
    </row>
    <row r="933" spans="5:5">
      <c r="E933">
        <v>84</v>
      </c>
    </row>
    <row r="934" spans="5:5">
      <c r="E934">
        <v>108</v>
      </c>
    </row>
    <row r="935" spans="5:5">
      <c r="E935">
        <v>88</v>
      </c>
    </row>
    <row r="936" spans="5:5">
      <c r="E936">
        <v>93</v>
      </c>
    </row>
    <row r="937" spans="5:5">
      <c r="E937">
        <v>105</v>
      </c>
    </row>
    <row r="938" spans="5:5">
      <c r="E938">
        <v>111</v>
      </c>
    </row>
    <row r="939" spans="5:5">
      <c r="E939">
        <v>86</v>
      </c>
    </row>
    <row r="940" spans="5:5">
      <c r="E940">
        <v>86</v>
      </c>
    </row>
    <row r="941" spans="5:5">
      <c r="E941">
        <v>104</v>
      </c>
    </row>
    <row r="942" spans="5:5">
      <c r="E942">
        <v>91</v>
      </c>
    </row>
    <row r="943" spans="5:5">
      <c r="E943">
        <v>95</v>
      </c>
    </row>
    <row r="944" spans="5:5">
      <c r="E944">
        <v>107</v>
      </c>
    </row>
    <row r="945" spans="5:5">
      <c r="E945">
        <v>78</v>
      </c>
    </row>
    <row r="946" spans="5:5">
      <c r="E946">
        <v>90</v>
      </c>
    </row>
    <row r="947" spans="5:5">
      <c r="E947">
        <v>103</v>
      </c>
    </row>
    <row r="948" spans="5:5">
      <c r="E948">
        <v>132</v>
      </c>
    </row>
    <row r="949" spans="5:5">
      <c r="E949">
        <v>94</v>
      </c>
    </row>
    <row r="950" spans="5:5">
      <c r="E950">
        <v>97</v>
      </c>
    </row>
    <row r="951" spans="5:5">
      <c r="E951">
        <v>89</v>
      </c>
    </row>
    <row r="952" spans="5:5">
      <c r="E952">
        <v>111</v>
      </c>
    </row>
    <row r="953" spans="5:5">
      <c r="E953">
        <v>91</v>
      </c>
    </row>
    <row r="954" spans="5:5">
      <c r="E954">
        <v>113</v>
      </c>
    </row>
    <row r="955" spans="5:5">
      <c r="E955">
        <v>99</v>
      </c>
    </row>
    <row r="956" spans="5:5">
      <c r="E956">
        <v>94</v>
      </c>
    </row>
    <row r="957" spans="5:5">
      <c r="E957">
        <v>123</v>
      </c>
    </row>
    <row r="958" spans="5:5">
      <c r="E958">
        <v>130</v>
      </c>
    </row>
    <row r="959" spans="5:5">
      <c r="E959">
        <v>124</v>
      </c>
    </row>
    <row r="960" spans="5:5">
      <c r="E960">
        <v>94</v>
      </c>
    </row>
    <row r="961" spans="5:5">
      <c r="E961">
        <v>75</v>
      </c>
    </row>
    <row r="962" spans="5:5">
      <c r="E962">
        <v>107</v>
      </c>
    </row>
    <row r="963" spans="5:5">
      <c r="E963">
        <v>97</v>
      </c>
    </row>
    <row r="964" spans="5:5">
      <c r="E964">
        <v>82</v>
      </c>
    </row>
    <row r="965" spans="5:5">
      <c r="E965">
        <v>107</v>
      </c>
    </row>
    <row r="966" spans="5:5">
      <c r="E966">
        <v>102</v>
      </c>
    </row>
    <row r="967" spans="5:5">
      <c r="E967">
        <v>105</v>
      </c>
    </row>
    <row r="968" spans="5:5">
      <c r="E968">
        <v>85</v>
      </c>
    </row>
    <row r="969" spans="5:5">
      <c r="E969">
        <v>95</v>
      </c>
    </row>
    <row r="970" spans="5:5">
      <c r="E970">
        <v>89</v>
      </c>
    </row>
    <row r="971" spans="5:5">
      <c r="E971">
        <v>73</v>
      </c>
    </row>
    <row r="972" spans="5:5">
      <c r="E972">
        <v>109</v>
      </c>
    </row>
    <row r="973" spans="5:5">
      <c r="E973">
        <v>112</v>
      </c>
    </row>
    <row r="974" spans="5:5">
      <c r="E974">
        <v>77</v>
      </c>
    </row>
    <row r="975" spans="5:5">
      <c r="E975">
        <v>134</v>
      </c>
    </row>
    <row r="976" spans="5:5">
      <c r="E976">
        <v>94</v>
      </c>
    </row>
    <row r="977" spans="5:5">
      <c r="E977">
        <v>97</v>
      </c>
    </row>
    <row r="978" spans="5:5">
      <c r="E978">
        <v>76</v>
      </c>
    </row>
    <row r="979" spans="5:5">
      <c r="E979">
        <v>120</v>
      </c>
    </row>
    <row r="980" spans="5:5">
      <c r="E980">
        <v>105</v>
      </c>
    </row>
    <row r="981" spans="5:5">
      <c r="E981">
        <v>98</v>
      </c>
    </row>
    <row r="982" spans="5:5">
      <c r="E982">
        <v>95</v>
      </c>
    </row>
    <row r="983" spans="5:5">
      <c r="E983">
        <v>87</v>
      </c>
    </row>
    <row r="984" spans="5:5">
      <c r="E984">
        <v>89</v>
      </c>
    </row>
    <row r="985" spans="5:5">
      <c r="E985">
        <v>104</v>
      </c>
    </row>
    <row r="986" spans="5:5">
      <c r="E986">
        <v>111</v>
      </c>
    </row>
    <row r="987" spans="5:5">
      <c r="E987">
        <v>108</v>
      </c>
    </row>
    <row r="988" spans="5:5">
      <c r="E988">
        <v>93</v>
      </c>
    </row>
    <row r="989" spans="5:5">
      <c r="E989">
        <v>111</v>
      </c>
    </row>
    <row r="990" spans="5:5">
      <c r="E990">
        <v>96</v>
      </c>
    </row>
    <row r="991" spans="5:5">
      <c r="E991">
        <v>115</v>
      </c>
    </row>
    <row r="992" spans="5:5">
      <c r="E992">
        <v>74</v>
      </c>
    </row>
    <row r="993" spans="5:5">
      <c r="E993">
        <v>127</v>
      </c>
    </row>
    <row r="994" spans="5:5">
      <c r="E994">
        <v>95</v>
      </c>
    </row>
    <row r="995" spans="5:5">
      <c r="E995">
        <v>104</v>
      </c>
    </row>
    <row r="996" spans="5:5">
      <c r="E996">
        <v>108</v>
      </c>
    </row>
    <row r="997" spans="5:5">
      <c r="E997">
        <v>78</v>
      </c>
    </row>
    <row r="998" spans="5:5">
      <c r="E998">
        <v>90</v>
      </c>
    </row>
    <row r="999" spans="5:5">
      <c r="E999">
        <v>106</v>
      </c>
    </row>
    <row r="1000" spans="5:5">
      <c r="E1000">
        <v>101</v>
      </c>
    </row>
    <row r="1001" spans="5:5">
      <c r="E1001">
        <v>89</v>
      </c>
    </row>
    <row r="1002" spans="5:5">
      <c r="E1002">
        <v>76</v>
      </c>
    </row>
    <row r="1003" spans="5:5">
      <c r="E1003">
        <v>76</v>
      </c>
    </row>
    <row r="1004" spans="5:5">
      <c r="E1004">
        <v>113</v>
      </c>
    </row>
    <row r="1005" spans="5:5">
      <c r="E1005">
        <v>116</v>
      </c>
    </row>
    <row r="1006" spans="5:5">
      <c r="E1006">
        <v>67</v>
      </c>
    </row>
    <row r="1007" spans="5:5">
      <c r="E1007">
        <v>90</v>
      </c>
    </row>
    <row r="1008" spans="5:5">
      <c r="E1008">
        <v>105</v>
      </c>
    </row>
    <row r="1009" spans="5:5">
      <c r="E1009">
        <v>65</v>
      </c>
    </row>
    <row r="1010" spans="5:5">
      <c r="E1010">
        <v>102</v>
      </c>
    </row>
    <row r="1011" spans="5:5">
      <c r="E1011">
        <v>82</v>
      </c>
    </row>
    <row r="1012" spans="5:5">
      <c r="E1012">
        <v>66</v>
      </c>
    </row>
    <row r="1013" spans="5:5">
      <c r="E1013">
        <v>87</v>
      </c>
    </row>
    <row r="1014" spans="5:5">
      <c r="E1014">
        <v>109</v>
      </c>
    </row>
    <row r="1015" spans="5:5">
      <c r="E1015">
        <v>122</v>
      </c>
    </row>
    <row r="1016" spans="5:5">
      <c r="E1016">
        <v>123</v>
      </c>
    </row>
    <row r="1017" spans="5:5">
      <c r="E1017">
        <v>115</v>
      </c>
    </row>
    <row r="1018" spans="5:5">
      <c r="E1018">
        <v>123</v>
      </c>
    </row>
    <row r="1019" spans="5:5">
      <c r="E1019">
        <v>99</v>
      </c>
    </row>
    <row r="1020" spans="5:5">
      <c r="E1020">
        <v>69</v>
      </c>
    </row>
    <row r="1021" spans="5:5">
      <c r="E1021">
        <v>129</v>
      </c>
    </row>
    <row r="1022" spans="5:5">
      <c r="E1022">
        <v>94</v>
      </c>
    </row>
    <row r="1023" spans="5:5">
      <c r="E1023">
        <v>112</v>
      </c>
    </row>
    <row r="1024" spans="5:5">
      <c r="E1024">
        <v>112</v>
      </c>
    </row>
    <row r="1025" spans="5:5">
      <c r="E1025">
        <v>87</v>
      </c>
    </row>
    <row r="1026" spans="5:5">
      <c r="E1026">
        <v>111</v>
      </c>
    </row>
    <row r="1027" spans="5:5">
      <c r="E1027">
        <v>100</v>
      </c>
    </row>
    <row r="1028" spans="5:5">
      <c r="E1028">
        <v>89</v>
      </c>
    </row>
    <row r="1029" spans="5:5">
      <c r="E1029">
        <v>107</v>
      </c>
    </row>
    <row r="1030" spans="5:5">
      <c r="E1030">
        <v>100</v>
      </c>
    </row>
    <row r="1031" spans="5:5">
      <c r="E1031">
        <v>87</v>
      </c>
    </row>
    <row r="1032" spans="5:5">
      <c r="E1032">
        <v>121</v>
      </c>
    </row>
    <row r="1033" spans="5:5">
      <c r="E1033">
        <v>117</v>
      </c>
    </row>
    <row r="1034" spans="5:5">
      <c r="E1034">
        <v>124</v>
      </c>
    </row>
    <row r="1035" spans="5:5">
      <c r="E1035">
        <v>113</v>
      </c>
    </row>
    <row r="1036" spans="5:5">
      <c r="E1036">
        <v>97</v>
      </c>
    </row>
    <row r="1037" spans="5:5">
      <c r="E1037">
        <v>108</v>
      </c>
    </row>
    <row r="1038" spans="5:5">
      <c r="E1038">
        <v>108</v>
      </c>
    </row>
    <row r="1039" spans="5:5">
      <c r="E1039">
        <v>81</v>
      </c>
    </row>
    <row r="1040" spans="5:5">
      <c r="E1040">
        <v>84</v>
      </c>
    </row>
    <row r="1041" spans="5:5">
      <c r="E1041">
        <v>99</v>
      </c>
    </row>
    <row r="1042" spans="5:5">
      <c r="E1042">
        <v>78</v>
      </c>
    </row>
    <row r="1043" spans="5:5">
      <c r="E1043">
        <v>97</v>
      </c>
    </row>
    <row r="1044" spans="5:5">
      <c r="E1044">
        <v>85</v>
      </c>
    </row>
    <row r="1045" spans="5:5">
      <c r="E1045">
        <v>95</v>
      </c>
    </row>
    <row r="1046" spans="5:5">
      <c r="E1046">
        <v>99</v>
      </c>
    </row>
    <row r="1047" spans="5:5">
      <c r="E1047">
        <v>111</v>
      </c>
    </row>
    <row r="1048" spans="5:5">
      <c r="E1048">
        <v>95</v>
      </c>
    </row>
    <row r="1049" spans="5:5">
      <c r="E1049">
        <v>93</v>
      </c>
    </row>
    <row r="1050" spans="5:5">
      <c r="E1050">
        <v>97</v>
      </c>
    </row>
    <row r="1051" spans="5:5">
      <c r="E1051">
        <v>105</v>
      </c>
    </row>
    <row r="1052" spans="5:5">
      <c r="E1052">
        <v>110</v>
      </c>
    </row>
    <row r="1053" spans="5:5">
      <c r="E1053">
        <v>76</v>
      </c>
    </row>
    <row r="1054" spans="5:5">
      <c r="E1054">
        <v>91</v>
      </c>
    </row>
    <row r="1055" spans="5:5">
      <c r="E1055">
        <v>100</v>
      </c>
    </row>
    <row r="1056" spans="5:5">
      <c r="E1056">
        <v>117</v>
      </c>
    </row>
    <row r="1057" spans="5:5">
      <c r="E1057">
        <v>82</v>
      </c>
    </row>
    <row r="1058" spans="5:5">
      <c r="E1058">
        <v>108</v>
      </c>
    </row>
    <row r="1059" spans="5:5">
      <c r="E1059">
        <v>101</v>
      </c>
    </row>
    <row r="1060" spans="5:5">
      <c r="E1060">
        <v>103</v>
      </c>
    </row>
    <row r="1061" spans="5:5">
      <c r="E1061">
        <v>106</v>
      </c>
    </row>
    <row r="1062" spans="5:5">
      <c r="E1062">
        <v>121</v>
      </c>
    </row>
    <row r="1063" spans="5:5">
      <c r="E1063">
        <v>101</v>
      </c>
    </row>
    <row r="1064" spans="5:5">
      <c r="E1064">
        <v>128</v>
      </c>
    </row>
    <row r="1065" spans="5:5">
      <c r="E1065">
        <v>95</v>
      </c>
    </row>
    <row r="1066" spans="5:5">
      <c r="E1066">
        <v>89</v>
      </c>
    </row>
    <row r="1067" spans="5:5">
      <c r="E1067">
        <v>99</v>
      </c>
    </row>
    <row r="1068" spans="5:5">
      <c r="E1068">
        <v>105</v>
      </c>
    </row>
    <row r="1069" spans="5:5">
      <c r="E1069">
        <v>99</v>
      </c>
    </row>
    <row r="1070" spans="5:5">
      <c r="E1070">
        <v>83</v>
      </c>
    </row>
    <row r="1071" spans="5:5">
      <c r="E1071">
        <v>81</v>
      </c>
    </row>
    <row r="1072" spans="5:5">
      <c r="E1072">
        <v>110</v>
      </c>
    </row>
    <row r="1073" spans="5:5">
      <c r="E1073">
        <v>98</v>
      </c>
    </row>
    <row r="1074" spans="5:5">
      <c r="E1074">
        <v>116</v>
      </c>
    </row>
    <row r="1075" spans="5:5">
      <c r="E1075">
        <v>100</v>
      </c>
    </row>
    <row r="1076" spans="5:5">
      <c r="E1076">
        <v>93</v>
      </c>
    </row>
    <row r="1077" spans="5:5">
      <c r="E1077">
        <v>90</v>
      </c>
    </row>
    <row r="1078" spans="5:5">
      <c r="E1078">
        <v>124</v>
      </c>
    </row>
    <row r="1079" spans="5:5">
      <c r="E1079">
        <v>120</v>
      </c>
    </row>
    <row r="1080" spans="5:5">
      <c r="E1080">
        <v>108</v>
      </c>
    </row>
    <row r="1081" spans="5:5">
      <c r="E1081">
        <v>98</v>
      </c>
    </row>
    <row r="1082" spans="5:5">
      <c r="E1082">
        <v>93</v>
      </c>
    </row>
    <row r="1083" spans="5:5">
      <c r="E1083">
        <v>106</v>
      </c>
    </row>
    <row r="1084" spans="5:5">
      <c r="E1084">
        <v>82</v>
      </c>
    </row>
    <row r="1085" spans="5:5">
      <c r="E1085">
        <v>106</v>
      </c>
    </row>
    <row r="1086" spans="5:5">
      <c r="E1086">
        <v>102</v>
      </c>
    </row>
    <row r="1087" spans="5:5">
      <c r="E1087">
        <v>100</v>
      </c>
    </row>
    <row r="1088" spans="5:5">
      <c r="E1088"/>
    </row>
    <row r="1089" spans="5:5">
      <c r="E1089"/>
    </row>
    <row r="1090" spans="5:5">
      <c r="E1090"/>
    </row>
    <row r="1091" spans="5:5">
      <c r="E1091"/>
    </row>
    <row r="1092" spans="5:5">
      <c r="E1092"/>
    </row>
    <row r="1093" spans="5:5">
      <c r="E1093"/>
    </row>
    <row r="1094" spans="5:5">
      <c r="E1094"/>
    </row>
    <row r="1095" spans="5:5">
      <c r="E1095"/>
    </row>
    <row r="1096" spans="5:5">
      <c r="E1096"/>
    </row>
    <row r="1097" spans="5:5">
      <c r="E1097"/>
    </row>
    <row r="1098" spans="5:5">
      <c r="E1098"/>
    </row>
    <row r="1099" spans="5:5">
      <c r="E1099"/>
    </row>
    <row r="1100" spans="5:5">
      <c r="E1100"/>
    </row>
    <row r="1101" spans="5:5">
      <c r="E1101"/>
    </row>
    <row r="1102" spans="5:5">
      <c r="E1102"/>
    </row>
    <row r="1103" spans="5:5">
      <c r="E1103"/>
    </row>
    <row r="1104" spans="5:5">
      <c r="E1104"/>
    </row>
    <row r="1105" spans="5:5">
      <c r="E1105"/>
    </row>
    <row r="1106" spans="5:5">
      <c r="E1106"/>
    </row>
    <row r="1107" spans="5:5">
      <c r="E1107"/>
    </row>
    <row r="1108" spans="5:5">
      <c r="E1108"/>
    </row>
    <row r="1109" spans="5:5">
      <c r="E1109"/>
    </row>
    <row r="1110" spans="5:5">
      <c r="E1110"/>
    </row>
    <row r="1111" spans="5:5">
      <c r="E1111"/>
    </row>
    <row r="1112" spans="5:5">
      <c r="E1112"/>
    </row>
    <row r="1113" spans="5:5">
      <c r="E1113"/>
    </row>
    <row r="1114" spans="5:5">
      <c r="E1114"/>
    </row>
    <row r="1115" spans="5:5">
      <c r="E1115"/>
    </row>
    <row r="1116" spans="5:5">
      <c r="E1116"/>
    </row>
    <row r="1117" spans="5:5">
      <c r="E1117"/>
    </row>
    <row r="1118" spans="5:5">
      <c r="E1118"/>
    </row>
    <row r="1119" spans="5:5">
      <c r="E1119"/>
    </row>
    <row r="1120" spans="5:5">
      <c r="E1120"/>
    </row>
    <row r="1121" spans="5:5">
      <c r="E1121"/>
    </row>
    <row r="1122" spans="5:5">
      <c r="E1122"/>
    </row>
    <row r="1123" spans="5:5">
      <c r="E1123"/>
    </row>
    <row r="1124" spans="5:5">
      <c r="E1124"/>
    </row>
    <row r="1125" spans="5:5">
      <c r="E1125"/>
    </row>
    <row r="1126" spans="5:5">
      <c r="E1126"/>
    </row>
    <row r="1127" spans="5:5">
      <c r="E1127"/>
    </row>
    <row r="1128" spans="5:5">
      <c r="E1128"/>
    </row>
    <row r="1129" spans="5:5">
      <c r="E1129"/>
    </row>
    <row r="1130" spans="5:5">
      <c r="E1130"/>
    </row>
    <row r="1131" spans="5:5">
      <c r="E1131"/>
    </row>
    <row r="1132" spans="5:5">
      <c r="E1132"/>
    </row>
    <row r="1133" spans="5:5">
      <c r="E1133"/>
    </row>
    <row r="1134" spans="5:5">
      <c r="E1134"/>
    </row>
    <row r="1135" spans="5:5">
      <c r="E1135"/>
    </row>
    <row r="1136" spans="5:5">
      <c r="E1136"/>
    </row>
    <row r="1137" spans="5:5">
      <c r="E1137"/>
    </row>
    <row r="1138" spans="5:5">
      <c r="E1138"/>
    </row>
    <row r="1139" spans="5:5">
      <c r="E1139"/>
    </row>
    <row r="1140" spans="5:5">
      <c r="E1140"/>
    </row>
    <row r="1141" spans="5:5">
      <c r="E1141"/>
    </row>
    <row r="1142" spans="5:5">
      <c r="E1142"/>
    </row>
    <row r="1143" spans="5:5">
      <c r="E1143"/>
    </row>
    <row r="1144" spans="5:5">
      <c r="E1144"/>
    </row>
    <row r="1145" spans="5:5">
      <c r="E1145"/>
    </row>
    <row r="1146" spans="5:5">
      <c r="E1146"/>
    </row>
    <row r="1147" spans="5:5">
      <c r="E1147"/>
    </row>
    <row r="1148" spans="5:5">
      <c r="E1148"/>
    </row>
    <row r="1149" spans="5:5">
      <c r="E1149"/>
    </row>
    <row r="1150" spans="5:5">
      <c r="E1150"/>
    </row>
    <row r="1151" spans="5:5">
      <c r="E1151"/>
    </row>
    <row r="1152" spans="5:5">
      <c r="E1152"/>
    </row>
    <row r="1153" spans="5:5">
      <c r="E1153"/>
    </row>
    <row r="1154" spans="5:5">
      <c r="E1154"/>
    </row>
    <row r="1155" spans="5:5">
      <c r="E1155"/>
    </row>
    <row r="1156" spans="5:5">
      <c r="E1156"/>
    </row>
    <row r="1157" spans="5:5">
      <c r="E1157"/>
    </row>
    <row r="1158" spans="5:5">
      <c r="E1158"/>
    </row>
    <row r="1159" spans="5:5">
      <c r="E1159"/>
    </row>
    <row r="1160" spans="5:5">
      <c r="E1160"/>
    </row>
    <row r="1161" spans="5:5">
      <c r="E1161"/>
    </row>
    <row r="1162" spans="5:5">
      <c r="E1162"/>
    </row>
    <row r="1163" spans="5:5">
      <c r="E1163"/>
    </row>
    <row r="1164" spans="5:5">
      <c r="E1164"/>
    </row>
    <row r="1165" spans="5:5">
      <c r="E1165"/>
    </row>
    <row r="1166" spans="5:5">
      <c r="E1166"/>
    </row>
    <row r="1167" spans="5:5">
      <c r="E1167"/>
    </row>
    <row r="1168" spans="5:5">
      <c r="E1168"/>
    </row>
    <row r="1169" spans="5:5">
      <c r="E1169"/>
    </row>
    <row r="1170" spans="5:5">
      <c r="E1170"/>
    </row>
    <row r="1171" spans="5:5">
      <c r="E1171"/>
    </row>
    <row r="1172" spans="5:5">
      <c r="E1172"/>
    </row>
    <row r="1173" spans="5:5">
      <c r="E1173"/>
    </row>
    <row r="1174" spans="5:5">
      <c r="E1174"/>
    </row>
    <row r="1175" spans="5:5">
      <c r="E1175"/>
    </row>
    <row r="1176" spans="5:5">
      <c r="E1176"/>
    </row>
    <row r="1177" spans="5:5">
      <c r="E1177"/>
    </row>
  </sheetData>
  <printOptions headings="1" gridLines="1"/>
  <pageMargins left="0.7" right="0.7" top="0.75" bottom="0.75" header="0.3" footer="0.3"/>
  <pageSetup scale="10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B2:K345"/>
  <sheetViews>
    <sheetView topLeftCell="A2" workbookViewId="0">
      <selection activeCell="E14" sqref="E14"/>
    </sheetView>
  </sheetViews>
  <sheetFormatPr defaultRowHeight="15"/>
  <cols>
    <col min="2" max="2" width="15" bestFit="1" customWidth="1"/>
    <col min="8" max="8" width="23.42578125" bestFit="1" customWidth="1"/>
    <col min="9" max="9" width="16.28515625" bestFit="1" customWidth="1"/>
    <col min="10" max="10" width="7.140625" customWidth="1"/>
    <col min="11" max="11" width="11.28515625" bestFit="1" customWidth="1"/>
  </cols>
  <sheetData>
    <row r="2" spans="2:11">
      <c r="B2" t="s">
        <v>625</v>
      </c>
      <c r="C2" t="s">
        <v>626</v>
      </c>
      <c r="D2" t="s">
        <v>82</v>
      </c>
    </row>
    <row r="3" spans="2:11">
      <c r="B3" t="s">
        <v>627</v>
      </c>
      <c r="C3" t="s">
        <v>628</v>
      </c>
      <c r="D3" t="s">
        <v>629</v>
      </c>
    </row>
    <row r="4" spans="2:11">
      <c r="B4" t="s">
        <v>630</v>
      </c>
      <c r="C4" t="s">
        <v>631</v>
      </c>
      <c r="D4" t="s">
        <v>629</v>
      </c>
    </row>
    <row r="5" spans="2:11">
      <c r="B5" t="s">
        <v>630</v>
      </c>
      <c r="C5" t="s">
        <v>631</v>
      </c>
      <c r="D5" t="s">
        <v>629</v>
      </c>
    </row>
    <row r="6" spans="2:11">
      <c r="B6" t="s">
        <v>630</v>
      </c>
      <c r="C6" t="s">
        <v>631</v>
      </c>
      <c r="D6" t="s">
        <v>629</v>
      </c>
      <c r="H6" t="s">
        <v>633</v>
      </c>
      <c r="I6" t="s">
        <v>634</v>
      </c>
    </row>
    <row r="7" spans="2:11">
      <c r="B7" t="s">
        <v>630</v>
      </c>
      <c r="C7" t="s">
        <v>631</v>
      </c>
      <c r="D7" t="s">
        <v>629</v>
      </c>
      <c r="H7" t="s">
        <v>611</v>
      </c>
      <c r="I7" t="s">
        <v>630</v>
      </c>
      <c r="J7" t="s">
        <v>627</v>
      </c>
      <c r="K7" t="s">
        <v>613</v>
      </c>
    </row>
    <row r="8" spans="2:11">
      <c r="B8" t="s">
        <v>627</v>
      </c>
      <c r="C8" t="s">
        <v>628</v>
      </c>
      <c r="D8" t="s">
        <v>629</v>
      </c>
      <c r="H8" s="50" t="s">
        <v>631</v>
      </c>
      <c r="I8" s="51">
        <v>0.74193548387096775</v>
      </c>
      <c r="J8" s="51">
        <v>0.25806451612903225</v>
      </c>
      <c r="K8" s="51">
        <v>1</v>
      </c>
    </row>
    <row r="9" spans="2:11">
      <c r="B9" t="s">
        <v>630</v>
      </c>
      <c r="C9" t="s">
        <v>631</v>
      </c>
      <c r="D9" t="s">
        <v>629</v>
      </c>
      <c r="H9" s="52" t="s">
        <v>629</v>
      </c>
      <c r="I9" s="51">
        <v>0.74626865671641796</v>
      </c>
      <c r="J9" s="51">
        <v>0.2537313432835821</v>
      </c>
      <c r="K9" s="51">
        <v>1</v>
      </c>
    </row>
    <row r="10" spans="2:11">
      <c r="B10" t="s">
        <v>630</v>
      </c>
      <c r="C10" t="s">
        <v>631</v>
      </c>
      <c r="D10" t="s">
        <v>629</v>
      </c>
      <c r="H10" s="52" t="s">
        <v>632</v>
      </c>
      <c r="I10" s="51">
        <v>0.73076923076923073</v>
      </c>
      <c r="J10" s="51">
        <v>0.26923076923076922</v>
      </c>
      <c r="K10" s="51">
        <v>1</v>
      </c>
    </row>
    <row r="11" spans="2:11">
      <c r="B11" t="s">
        <v>630</v>
      </c>
      <c r="C11" t="s">
        <v>631</v>
      </c>
      <c r="D11" t="s">
        <v>632</v>
      </c>
      <c r="H11" s="50" t="s">
        <v>628</v>
      </c>
      <c r="I11" s="51">
        <v>6.3694267515923567E-2</v>
      </c>
      <c r="J11" s="51">
        <v>0.93630573248407645</v>
      </c>
      <c r="K11" s="51">
        <v>1</v>
      </c>
    </row>
    <row r="12" spans="2:11">
      <c r="B12" t="s">
        <v>630</v>
      </c>
      <c r="C12" t="s">
        <v>631</v>
      </c>
      <c r="D12" t="s">
        <v>629</v>
      </c>
      <c r="H12" s="52" t="s">
        <v>629</v>
      </c>
      <c r="I12" s="51">
        <v>7.1428571428571425E-2</v>
      </c>
      <c r="J12" s="51">
        <v>0.9285714285714286</v>
      </c>
      <c r="K12" s="51">
        <v>1</v>
      </c>
    </row>
    <row r="13" spans="2:11">
      <c r="B13" t="s">
        <v>630</v>
      </c>
      <c r="C13" t="s">
        <v>631</v>
      </c>
      <c r="D13" t="s">
        <v>632</v>
      </c>
      <c r="H13" s="52" t="s">
        <v>632</v>
      </c>
      <c r="I13" s="51">
        <v>4.4444444444444446E-2</v>
      </c>
      <c r="J13" s="51">
        <v>0.9555555555555556</v>
      </c>
      <c r="K13" s="51">
        <v>1</v>
      </c>
    </row>
    <row r="14" spans="2:11">
      <c r="B14" t="s">
        <v>627</v>
      </c>
      <c r="C14" t="s">
        <v>628</v>
      </c>
      <c r="D14" t="s">
        <v>632</v>
      </c>
      <c r="H14" s="50" t="s">
        <v>613</v>
      </c>
      <c r="I14" s="51">
        <v>0.43148688046647232</v>
      </c>
      <c r="J14" s="51">
        <v>0.56851311953352768</v>
      </c>
      <c r="K14" s="51">
        <v>1</v>
      </c>
    </row>
    <row r="15" spans="2:11">
      <c r="B15" t="s">
        <v>627</v>
      </c>
      <c r="C15" t="s">
        <v>628</v>
      </c>
      <c r="D15" t="s">
        <v>632</v>
      </c>
    </row>
    <row r="16" spans="2:11">
      <c r="B16" t="s">
        <v>627</v>
      </c>
      <c r="C16" t="s">
        <v>628</v>
      </c>
      <c r="D16" t="s">
        <v>629</v>
      </c>
    </row>
    <row r="17" spans="2:4">
      <c r="B17" t="s">
        <v>630</v>
      </c>
      <c r="C17" t="s">
        <v>631</v>
      </c>
      <c r="D17" t="s">
        <v>629</v>
      </c>
    </row>
    <row r="18" spans="2:4">
      <c r="B18" t="s">
        <v>630</v>
      </c>
      <c r="C18" t="s">
        <v>631</v>
      </c>
      <c r="D18" t="s">
        <v>629</v>
      </c>
    </row>
    <row r="19" spans="2:4">
      <c r="B19" t="s">
        <v>627</v>
      </c>
      <c r="C19" t="s">
        <v>628</v>
      </c>
      <c r="D19" t="s">
        <v>629</v>
      </c>
    </row>
    <row r="20" spans="2:4">
      <c r="B20" t="s">
        <v>630</v>
      </c>
      <c r="C20" t="s">
        <v>631</v>
      </c>
      <c r="D20" t="s">
        <v>629</v>
      </c>
    </row>
    <row r="21" spans="2:4">
      <c r="B21" t="s">
        <v>627</v>
      </c>
      <c r="C21" t="s">
        <v>628</v>
      </c>
      <c r="D21" t="s">
        <v>629</v>
      </c>
    </row>
    <row r="22" spans="2:4">
      <c r="B22" t="s">
        <v>627</v>
      </c>
      <c r="C22" t="s">
        <v>631</v>
      </c>
      <c r="D22" t="s">
        <v>632</v>
      </c>
    </row>
    <row r="23" spans="2:4">
      <c r="B23" t="s">
        <v>630</v>
      </c>
      <c r="C23" t="s">
        <v>631</v>
      </c>
      <c r="D23" t="s">
        <v>629</v>
      </c>
    </row>
    <row r="24" spans="2:4">
      <c r="B24" t="s">
        <v>627</v>
      </c>
      <c r="C24" t="s">
        <v>628</v>
      </c>
      <c r="D24" t="s">
        <v>629</v>
      </c>
    </row>
    <row r="25" spans="2:4">
      <c r="B25" t="s">
        <v>627</v>
      </c>
      <c r="C25" t="s">
        <v>628</v>
      </c>
      <c r="D25" t="s">
        <v>632</v>
      </c>
    </row>
    <row r="26" spans="2:4">
      <c r="B26" t="s">
        <v>627</v>
      </c>
      <c r="C26" t="s">
        <v>628</v>
      </c>
      <c r="D26" t="s">
        <v>632</v>
      </c>
    </row>
    <row r="27" spans="2:4">
      <c r="B27" t="s">
        <v>630</v>
      </c>
      <c r="C27" t="s">
        <v>631</v>
      </c>
      <c r="D27" t="s">
        <v>629</v>
      </c>
    </row>
    <row r="28" spans="2:4">
      <c r="B28" t="s">
        <v>627</v>
      </c>
      <c r="C28" t="s">
        <v>631</v>
      </c>
      <c r="D28" t="s">
        <v>629</v>
      </c>
    </row>
    <row r="29" spans="2:4">
      <c r="B29" t="s">
        <v>627</v>
      </c>
      <c r="C29" t="s">
        <v>628</v>
      </c>
      <c r="D29" t="s">
        <v>629</v>
      </c>
    </row>
    <row r="30" spans="2:4">
      <c r="B30" t="s">
        <v>627</v>
      </c>
      <c r="C30" t="s">
        <v>631</v>
      </c>
      <c r="D30" t="s">
        <v>632</v>
      </c>
    </row>
    <row r="31" spans="2:4">
      <c r="B31" t="s">
        <v>630</v>
      </c>
      <c r="C31" t="s">
        <v>631</v>
      </c>
      <c r="D31" t="s">
        <v>629</v>
      </c>
    </row>
    <row r="32" spans="2:4">
      <c r="B32" t="s">
        <v>630</v>
      </c>
      <c r="C32" t="s">
        <v>631</v>
      </c>
      <c r="D32" t="s">
        <v>629</v>
      </c>
    </row>
    <row r="33" spans="2:4">
      <c r="B33" t="s">
        <v>630</v>
      </c>
      <c r="C33" t="s">
        <v>631</v>
      </c>
      <c r="D33" t="s">
        <v>629</v>
      </c>
    </row>
    <row r="34" spans="2:4">
      <c r="B34" t="s">
        <v>630</v>
      </c>
      <c r="C34" t="s">
        <v>631</v>
      </c>
      <c r="D34" t="s">
        <v>632</v>
      </c>
    </row>
    <row r="35" spans="2:4">
      <c r="B35" t="s">
        <v>627</v>
      </c>
      <c r="C35" t="s">
        <v>628</v>
      </c>
      <c r="D35" t="s">
        <v>629</v>
      </c>
    </row>
    <row r="36" spans="2:4">
      <c r="B36" t="s">
        <v>627</v>
      </c>
      <c r="C36" t="s">
        <v>628</v>
      </c>
      <c r="D36" t="s">
        <v>632</v>
      </c>
    </row>
    <row r="37" spans="2:4">
      <c r="B37" t="s">
        <v>627</v>
      </c>
      <c r="C37" t="s">
        <v>628</v>
      </c>
      <c r="D37" t="s">
        <v>629</v>
      </c>
    </row>
    <row r="38" spans="2:4">
      <c r="B38" t="s">
        <v>627</v>
      </c>
      <c r="C38" t="s">
        <v>628</v>
      </c>
      <c r="D38" t="s">
        <v>632</v>
      </c>
    </row>
    <row r="39" spans="2:4">
      <c r="B39" t="s">
        <v>627</v>
      </c>
      <c r="C39" t="s">
        <v>631</v>
      </c>
      <c r="D39" t="s">
        <v>629</v>
      </c>
    </row>
    <row r="40" spans="2:4">
      <c r="B40" t="s">
        <v>627</v>
      </c>
      <c r="C40" t="s">
        <v>631</v>
      </c>
      <c r="D40" t="s">
        <v>629</v>
      </c>
    </row>
    <row r="41" spans="2:4">
      <c r="B41" t="s">
        <v>627</v>
      </c>
      <c r="C41" t="s">
        <v>628</v>
      </c>
      <c r="D41" t="s">
        <v>629</v>
      </c>
    </row>
    <row r="42" spans="2:4">
      <c r="B42" t="s">
        <v>627</v>
      </c>
      <c r="C42" t="s">
        <v>628</v>
      </c>
      <c r="D42" t="s">
        <v>632</v>
      </c>
    </row>
    <row r="43" spans="2:4">
      <c r="B43" t="s">
        <v>627</v>
      </c>
      <c r="C43" t="s">
        <v>628</v>
      </c>
      <c r="D43" t="s">
        <v>629</v>
      </c>
    </row>
    <row r="44" spans="2:4">
      <c r="B44" t="s">
        <v>627</v>
      </c>
      <c r="C44" t="s">
        <v>628</v>
      </c>
      <c r="D44" t="s">
        <v>629</v>
      </c>
    </row>
    <row r="45" spans="2:4">
      <c r="B45" t="s">
        <v>627</v>
      </c>
      <c r="C45" t="s">
        <v>628</v>
      </c>
      <c r="D45" t="s">
        <v>629</v>
      </c>
    </row>
    <row r="46" spans="2:4">
      <c r="B46" t="s">
        <v>627</v>
      </c>
      <c r="C46" t="s">
        <v>631</v>
      </c>
      <c r="D46" t="s">
        <v>629</v>
      </c>
    </row>
    <row r="47" spans="2:4">
      <c r="B47" t="s">
        <v>627</v>
      </c>
      <c r="C47" t="s">
        <v>628</v>
      </c>
      <c r="D47" t="s">
        <v>629</v>
      </c>
    </row>
    <row r="48" spans="2:4">
      <c r="B48" t="s">
        <v>630</v>
      </c>
      <c r="C48" t="s">
        <v>628</v>
      </c>
      <c r="D48" t="s">
        <v>629</v>
      </c>
    </row>
    <row r="49" spans="2:4">
      <c r="B49" t="s">
        <v>627</v>
      </c>
      <c r="C49" t="s">
        <v>628</v>
      </c>
      <c r="D49" t="s">
        <v>629</v>
      </c>
    </row>
    <row r="50" spans="2:4">
      <c r="B50" t="s">
        <v>630</v>
      </c>
      <c r="C50" t="s">
        <v>631</v>
      </c>
      <c r="D50" t="s">
        <v>629</v>
      </c>
    </row>
    <row r="51" spans="2:4">
      <c r="B51" t="s">
        <v>630</v>
      </c>
      <c r="C51" t="s">
        <v>631</v>
      </c>
      <c r="D51" t="s">
        <v>632</v>
      </c>
    </row>
    <row r="52" spans="2:4">
      <c r="B52" t="s">
        <v>627</v>
      </c>
      <c r="C52" t="s">
        <v>628</v>
      </c>
      <c r="D52" t="s">
        <v>632</v>
      </c>
    </row>
    <row r="53" spans="2:4">
      <c r="B53" t="s">
        <v>630</v>
      </c>
      <c r="C53" t="s">
        <v>631</v>
      </c>
      <c r="D53" t="s">
        <v>629</v>
      </c>
    </row>
    <row r="54" spans="2:4">
      <c r="B54" t="s">
        <v>627</v>
      </c>
      <c r="C54" t="s">
        <v>628</v>
      </c>
      <c r="D54" t="s">
        <v>629</v>
      </c>
    </row>
    <row r="55" spans="2:4">
      <c r="B55" t="s">
        <v>630</v>
      </c>
      <c r="C55" t="s">
        <v>631</v>
      </c>
      <c r="D55" t="s">
        <v>629</v>
      </c>
    </row>
    <row r="56" spans="2:4">
      <c r="B56" t="s">
        <v>630</v>
      </c>
      <c r="C56" t="s">
        <v>631</v>
      </c>
      <c r="D56" t="s">
        <v>629</v>
      </c>
    </row>
    <row r="57" spans="2:4">
      <c r="B57" t="s">
        <v>627</v>
      </c>
      <c r="C57" t="s">
        <v>631</v>
      </c>
      <c r="D57" t="s">
        <v>629</v>
      </c>
    </row>
    <row r="58" spans="2:4">
      <c r="B58" t="s">
        <v>630</v>
      </c>
      <c r="C58" t="s">
        <v>631</v>
      </c>
      <c r="D58" t="s">
        <v>629</v>
      </c>
    </row>
    <row r="59" spans="2:4">
      <c r="B59" t="s">
        <v>630</v>
      </c>
      <c r="C59" t="s">
        <v>631</v>
      </c>
      <c r="D59" t="s">
        <v>629</v>
      </c>
    </row>
    <row r="60" spans="2:4">
      <c r="B60" t="s">
        <v>627</v>
      </c>
      <c r="C60" t="s">
        <v>631</v>
      </c>
      <c r="D60" t="s">
        <v>629</v>
      </c>
    </row>
    <row r="61" spans="2:4">
      <c r="B61" t="s">
        <v>627</v>
      </c>
      <c r="C61" t="s">
        <v>631</v>
      </c>
      <c r="D61" t="s">
        <v>629</v>
      </c>
    </row>
    <row r="62" spans="2:4">
      <c r="B62" t="s">
        <v>627</v>
      </c>
      <c r="C62" t="s">
        <v>628</v>
      </c>
      <c r="D62" t="s">
        <v>629</v>
      </c>
    </row>
    <row r="63" spans="2:4">
      <c r="B63" t="s">
        <v>627</v>
      </c>
      <c r="C63" t="s">
        <v>628</v>
      </c>
      <c r="D63" t="s">
        <v>629</v>
      </c>
    </row>
    <row r="64" spans="2:4">
      <c r="B64" t="s">
        <v>627</v>
      </c>
      <c r="C64" t="s">
        <v>631</v>
      </c>
      <c r="D64" t="s">
        <v>629</v>
      </c>
    </row>
    <row r="65" spans="2:4">
      <c r="B65" t="s">
        <v>627</v>
      </c>
      <c r="C65" t="s">
        <v>628</v>
      </c>
      <c r="D65" t="s">
        <v>632</v>
      </c>
    </row>
    <row r="66" spans="2:4">
      <c r="B66" t="s">
        <v>627</v>
      </c>
      <c r="C66" t="s">
        <v>628</v>
      </c>
      <c r="D66" t="s">
        <v>632</v>
      </c>
    </row>
    <row r="67" spans="2:4">
      <c r="B67" t="s">
        <v>627</v>
      </c>
      <c r="C67" t="s">
        <v>628</v>
      </c>
      <c r="D67" t="s">
        <v>629</v>
      </c>
    </row>
    <row r="68" spans="2:4">
      <c r="B68" t="s">
        <v>627</v>
      </c>
      <c r="C68" t="s">
        <v>628</v>
      </c>
      <c r="D68" t="s">
        <v>629</v>
      </c>
    </row>
    <row r="69" spans="2:4">
      <c r="B69" t="s">
        <v>627</v>
      </c>
      <c r="C69" t="s">
        <v>628</v>
      </c>
      <c r="D69" t="s">
        <v>629</v>
      </c>
    </row>
    <row r="70" spans="2:4">
      <c r="B70" t="s">
        <v>630</v>
      </c>
      <c r="C70" t="s">
        <v>631</v>
      </c>
      <c r="D70" t="s">
        <v>629</v>
      </c>
    </row>
    <row r="71" spans="2:4">
      <c r="B71" t="s">
        <v>630</v>
      </c>
      <c r="C71" t="s">
        <v>631</v>
      </c>
      <c r="D71" t="s">
        <v>632</v>
      </c>
    </row>
    <row r="72" spans="2:4">
      <c r="B72" t="s">
        <v>627</v>
      </c>
      <c r="C72" t="s">
        <v>628</v>
      </c>
      <c r="D72" t="s">
        <v>629</v>
      </c>
    </row>
    <row r="73" spans="2:4">
      <c r="B73" t="s">
        <v>630</v>
      </c>
      <c r="C73" t="s">
        <v>631</v>
      </c>
      <c r="D73" t="s">
        <v>632</v>
      </c>
    </row>
    <row r="74" spans="2:4">
      <c r="B74" t="s">
        <v>627</v>
      </c>
      <c r="C74" t="s">
        <v>628</v>
      </c>
      <c r="D74" t="s">
        <v>629</v>
      </c>
    </row>
    <row r="75" spans="2:4">
      <c r="B75" t="s">
        <v>630</v>
      </c>
      <c r="C75" t="s">
        <v>631</v>
      </c>
      <c r="D75" t="s">
        <v>632</v>
      </c>
    </row>
    <row r="76" spans="2:4">
      <c r="B76" t="s">
        <v>630</v>
      </c>
      <c r="C76" t="s">
        <v>631</v>
      </c>
      <c r="D76" t="s">
        <v>629</v>
      </c>
    </row>
    <row r="77" spans="2:4">
      <c r="B77" t="s">
        <v>627</v>
      </c>
      <c r="C77" t="s">
        <v>628</v>
      </c>
      <c r="D77" t="s">
        <v>629</v>
      </c>
    </row>
    <row r="78" spans="2:4">
      <c r="B78" t="s">
        <v>627</v>
      </c>
      <c r="C78" t="s">
        <v>628</v>
      </c>
      <c r="D78" t="s">
        <v>632</v>
      </c>
    </row>
    <row r="79" spans="2:4">
      <c r="B79" t="s">
        <v>630</v>
      </c>
      <c r="C79" t="s">
        <v>631</v>
      </c>
      <c r="D79" t="s">
        <v>629</v>
      </c>
    </row>
    <row r="80" spans="2:4">
      <c r="B80" t="s">
        <v>627</v>
      </c>
      <c r="C80" t="s">
        <v>631</v>
      </c>
      <c r="D80" t="s">
        <v>632</v>
      </c>
    </row>
    <row r="81" spans="2:4">
      <c r="B81" t="s">
        <v>627</v>
      </c>
      <c r="C81" t="s">
        <v>628</v>
      </c>
      <c r="D81" t="s">
        <v>629</v>
      </c>
    </row>
    <row r="82" spans="2:4">
      <c r="B82" t="s">
        <v>627</v>
      </c>
      <c r="C82" t="s">
        <v>631</v>
      </c>
      <c r="D82" t="s">
        <v>632</v>
      </c>
    </row>
    <row r="83" spans="2:4">
      <c r="B83" t="s">
        <v>627</v>
      </c>
      <c r="C83" t="s">
        <v>628</v>
      </c>
      <c r="D83" t="s">
        <v>629</v>
      </c>
    </row>
    <row r="84" spans="2:4">
      <c r="B84" t="s">
        <v>630</v>
      </c>
      <c r="C84" t="s">
        <v>631</v>
      </c>
      <c r="D84" t="s">
        <v>629</v>
      </c>
    </row>
    <row r="85" spans="2:4">
      <c r="B85" t="s">
        <v>630</v>
      </c>
      <c r="C85" t="s">
        <v>631</v>
      </c>
      <c r="D85" t="s">
        <v>629</v>
      </c>
    </row>
    <row r="86" spans="2:4">
      <c r="B86" t="s">
        <v>630</v>
      </c>
      <c r="C86" t="s">
        <v>631</v>
      </c>
      <c r="D86" t="s">
        <v>629</v>
      </c>
    </row>
    <row r="87" spans="2:4">
      <c r="B87" t="s">
        <v>630</v>
      </c>
      <c r="C87" t="s">
        <v>628</v>
      </c>
      <c r="D87" t="s">
        <v>629</v>
      </c>
    </row>
    <row r="88" spans="2:4">
      <c r="B88" t="s">
        <v>627</v>
      </c>
      <c r="C88" t="s">
        <v>631</v>
      </c>
      <c r="D88" t="s">
        <v>629</v>
      </c>
    </row>
    <row r="89" spans="2:4">
      <c r="B89" t="s">
        <v>627</v>
      </c>
      <c r="C89" t="s">
        <v>628</v>
      </c>
      <c r="D89" t="s">
        <v>629</v>
      </c>
    </row>
    <row r="90" spans="2:4">
      <c r="B90" t="s">
        <v>627</v>
      </c>
      <c r="C90" t="s">
        <v>631</v>
      </c>
      <c r="D90" t="s">
        <v>629</v>
      </c>
    </row>
    <row r="91" spans="2:4">
      <c r="B91" t="s">
        <v>627</v>
      </c>
      <c r="C91" t="s">
        <v>628</v>
      </c>
      <c r="D91" t="s">
        <v>629</v>
      </c>
    </row>
    <row r="92" spans="2:4">
      <c r="B92" t="s">
        <v>627</v>
      </c>
      <c r="C92" t="s">
        <v>628</v>
      </c>
      <c r="D92" t="s">
        <v>629</v>
      </c>
    </row>
    <row r="93" spans="2:4">
      <c r="B93" t="s">
        <v>627</v>
      </c>
      <c r="C93" t="s">
        <v>628</v>
      </c>
      <c r="D93" t="s">
        <v>629</v>
      </c>
    </row>
    <row r="94" spans="2:4">
      <c r="B94" t="s">
        <v>630</v>
      </c>
      <c r="C94" t="s">
        <v>631</v>
      </c>
      <c r="D94" t="s">
        <v>629</v>
      </c>
    </row>
    <row r="95" spans="2:4">
      <c r="B95" t="s">
        <v>630</v>
      </c>
      <c r="C95" t="s">
        <v>631</v>
      </c>
      <c r="D95" t="s">
        <v>629</v>
      </c>
    </row>
    <row r="96" spans="2:4">
      <c r="B96" t="s">
        <v>627</v>
      </c>
      <c r="C96" t="s">
        <v>628</v>
      </c>
      <c r="D96" t="s">
        <v>629</v>
      </c>
    </row>
    <row r="97" spans="2:4">
      <c r="B97" t="s">
        <v>627</v>
      </c>
      <c r="C97" t="s">
        <v>631</v>
      </c>
      <c r="D97" t="s">
        <v>632</v>
      </c>
    </row>
    <row r="98" spans="2:4">
      <c r="B98" t="s">
        <v>630</v>
      </c>
      <c r="C98" t="s">
        <v>631</v>
      </c>
      <c r="D98" t="s">
        <v>629</v>
      </c>
    </row>
    <row r="99" spans="2:4">
      <c r="B99" t="s">
        <v>630</v>
      </c>
      <c r="C99" t="s">
        <v>631</v>
      </c>
      <c r="D99" t="s">
        <v>632</v>
      </c>
    </row>
    <row r="100" spans="2:4">
      <c r="B100" t="s">
        <v>627</v>
      </c>
      <c r="C100" t="s">
        <v>628</v>
      </c>
      <c r="D100" t="s">
        <v>629</v>
      </c>
    </row>
    <row r="101" spans="2:4">
      <c r="B101" t="s">
        <v>630</v>
      </c>
      <c r="C101" t="s">
        <v>631</v>
      </c>
      <c r="D101" t="s">
        <v>629</v>
      </c>
    </row>
    <row r="102" spans="2:4">
      <c r="B102" t="s">
        <v>630</v>
      </c>
      <c r="C102" t="s">
        <v>631</v>
      </c>
      <c r="D102" t="s">
        <v>629</v>
      </c>
    </row>
    <row r="103" spans="2:4">
      <c r="B103" t="s">
        <v>627</v>
      </c>
      <c r="C103" t="s">
        <v>628</v>
      </c>
      <c r="D103" t="s">
        <v>632</v>
      </c>
    </row>
    <row r="104" spans="2:4">
      <c r="B104" t="s">
        <v>627</v>
      </c>
      <c r="C104" t="s">
        <v>628</v>
      </c>
      <c r="D104" t="s">
        <v>632</v>
      </c>
    </row>
    <row r="105" spans="2:4">
      <c r="B105" t="s">
        <v>627</v>
      </c>
      <c r="C105" t="s">
        <v>628</v>
      </c>
      <c r="D105" t="s">
        <v>629</v>
      </c>
    </row>
    <row r="106" spans="2:4">
      <c r="B106" t="s">
        <v>630</v>
      </c>
      <c r="C106" t="s">
        <v>631</v>
      </c>
      <c r="D106" t="s">
        <v>629</v>
      </c>
    </row>
    <row r="107" spans="2:4">
      <c r="B107" t="s">
        <v>627</v>
      </c>
      <c r="C107" t="s">
        <v>628</v>
      </c>
      <c r="D107" t="s">
        <v>632</v>
      </c>
    </row>
    <row r="108" spans="2:4">
      <c r="B108" t="s">
        <v>630</v>
      </c>
      <c r="C108" t="s">
        <v>631</v>
      </c>
      <c r="D108" t="s">
        <v>632</v>
      </c>
    </row>
    <row r="109" spans="2:4">
      <c r="B109" t="s">
        <v>630</v>
      </c>
      <c r="C109" t="s">
        <v>631</v>
      </c>
      <c r="D109" t="s">
        <v>629</v>
      </c>
    </row>
    <row r="110" spans="2:4">
      <c r="B110" t="s">
        <v>627</v>
      </c>
      <c r="C110" t="s">
        <v>628</v>
      </c>
      <c r="D110" t="s">
        <v>632</v>
      </c>
    </row>
    <row r="111" spans="2:4">
      <c r="B111" t="s">
        <v>627</v>
      </c>
      <c r="C111" t="s">
        <v>628</v>
      </c>
      <c r="D111" t="s">
        <v>629</v>
      </c>
    </row>
    <row r="112" spans="2:4">
      <c r="B112" t="s">
        <v>630</v>
      </c>
      <c r="C112" t="s">
        <v>631</v>
      </c>
      <c r="D112" t="s">
        <v>629</v>
      </c>
    </row>
    <row r="113" spans="2:4">
      <c r="B113" t="s">
        <v>630</v>
      </c>
      <c r="C113" t="s">
        <v>631</v>
      </c>
      <c r="D113" t="s">
        <v>632</v>
      </c>
    </row>
    <row r="114" spans="2:4">
      <c r="B114" t="s">
        <v>627</v>
      </c>
      <c r="C114" t="s">
        <v>628</v>
      </c>
      <c r="D114" t="s">
        <v>629</v>
      </c>
    </row>
    <row r="115" spans="2:4">
      <c r="B115" t="s">
        <v>630</v>
      </c>
      <c r="C115" t="s">
        <v>631</v>
      </c>
      <c r="D115" t="s">
        <v>629</v>
      </c>
    </row>
    <row r="116" spans="2:4">
      <c r="B116" t="s">
        <v>630</v>
      </c>
      <c r="C116" t="s">
        <v>631</v>
      </c>
      <c r="D116" t="s">
        <v>629</v>
      </c>
    </row>
    <row r="117" spans="2:4">
      <c r="B117" t="s">
        <v>630</v>
      </c>
      <c r="C117" t="s">
        <v>631</v>
      </c>
      <c r="D117" t="s">
        <v>632</v>
      </c>
    </row>
    <row r="118" spans="2:4">
      <c r="B118" t="s">
        <v>627</v>
      </c>
      <c r="C118" t="s">
        <v>628</v>
      </c>
      <c r="D118" t="s">
        <v>632</v>
      </c>
    </row>
    <row r="119" spans="2:4">
      <c r="B119" t="s">
        <v>627</v>
      </c>
      <c r="C119" t="s">
        <v>631</v>
      </c>
      <c r="D119" t="s">
        <v>629</v>
      </c>
    </row>
    <row r="120" spans="2:4">
      <c r="B120" t="s">
        <v>627</v>
      </c>
      <c r="C120" t="s">
        <v>631</v>
      </c>
      <c r="D120" t="s">
        <v>629</v>
      </c>
    </row>
    <row r="121" spans="2:4">
      <c r="B121" t="s">
        <v>627</v>
      </c>
      <c r="C121" t="s">
        <v>628</v>
      </c>
      <c r="D121" t="s">
        <v>629</v>
      </c>
    </row>
    <row r="122" spans="2:4">
      <c r="B122" t="s">
        <v>630</v>
      </c>
      <c r="C122" t="s">
        <v>631</v>
      </c>
      <c r="D122" t="s">
        <v>632</v>
      </c>
    </row>
    <row r="123" spans="2:4">
      <c r="B123" t="s">
        <v>627</v>
      </c>
      <c r="C123" t="s">
        <v>628</v>
      </c>
      <c r="D123" t="s">
        <v>629</v>
      </c>
    </row>
    <row r="124" spans="2:4">
      <c r="B124" t="s">
        <v>630</v>
      </c>
      <c r="C124" t="s">
        <v>631</v>
      </c>
      <c r="D124" t="s">
        <v>629</v>
      </c>
    </row>
    <row r="125" spans="2:4">
      <c r="B125" t="s">
        <v>627</v>
      </c>
      <c r="C125" t="s">
        <v>628</v>
      </c>
      <c r="D125" t="s">
        <v>629</v>
      </c>
    </row>
    <row r="126" spans="2:4">
      <c r="B126" t="s">
        <v>627</v>
      </c>
      <c r="C126" t="s">
        <v>628</v>
      </c>
      <c r="D126" t="s">
        <v>632</v>
      </c>
    </row>
    <row r="127" spans="2:4">
      <c r="B127" t="s">
        <v>630</v>
      </c>
      <c r="C127" t="s">
        <v>631</v>
      </c>
      <c r="D127" t="s">
        <v>632</v>
      </c>
    </row>
    <row r="128" spans="2:4">
      <c r="B128" t="s">
        <v>627</v>
      </c>
      <c r="C128" t="s">
        <v>628</v>
      </c>
      <c r="D128" t="s">
        <v>632</v>
      </c>
    </row>
    <row r="129" spans="2:4">
      <c r="B129" t="s">
        <v>630</v>
      </c>
      <c r="C129" t="s">
        <v>631</v>
      </c>
      <c r="D129" t="s">
        <v>629</v>
      </c>
    </row>
    <row r="130" spans="2:4">
      <c r="B130" t="s">
        <v>627</v>
      </c>
      <c r="C130" t="s">
        <v>628</v>
      </c>
      <c r="D130" t="s">
        <v>632</v>
      </c>
    </row>
    <row r="131" spans="2:4">
      <c r="B131" t="s">
        <v>627</v>
      </c>
      <c r="C131" t="s">
        <v>628</v>
      </c>
      <c r="D131" t="s">
        <v>632</v>
      </c>
    </row>
    <row r="132" spans="2:4">
      <c r="B132" t="s">
        <v>627</v>
      </c>
      <c r="C132" t="s">
        <v>628</v>
      </c>
      <c r="D132" t="s">
        <v>632</v>
      </c>
    </row>
    <row r="133" spans="2:4">
      <c r="B133" t="s">
        <v>627</v>
      </c>
      <c r="C133" t="s">
        <v>628</v>
      </c>
      <c r="D133" t="s">
        <v>632</v>
      </c>
    </row>
    <row r="134" spans="2:4">
      <c r="B134" t="s">
        <v>627</v>
      </c>
      <c r="C134" t="s">
        <v>628</v>
      </c>
      <c r="D134" t="s">
        <v>632</v>
      </c>
    </row>
    <row r="135" spans="2:4">
      <c r="B135" t="s">
        <v>630</v>
      </c>
      <c r="C135" t="s">
        <v>628</v>
      </c>
      <c r="D135" t="s">
        <v>629</v>
      </c>
    </row>
    <row r="136" spans="2:4">
      <c r="B136" t="s">
        <v>627</v>
      </c>
      <c r="C136" t="s">
        <v>628</v>
      </c>
      <c r="D136" t="s">
        <v>629</v>
      </c>
    </row>
    <row r="137" spans="2:4">
      <c r="B137" t="s">
        <v>630</v>
      </c>
      <c r="C137" t="s">
        <v>631</v>
      </c>
      <c r="D137" t="s">
        <v>629</v>
      </c>
    </row>
    <row r="138" spans="2:4">
      <c r="B138" t="s">
        <v>630</v>
      </c>
      <c r="C138" t="s">
        <v>631</v>
      </c>
      <c r="D138" t="s">
        <v>629</v>
      </c>
    </row>
    <row r="139" spans="2:4">
      <c r="B139" t="s">
        <v>630</v>
      </c>
      <c r="C139" t="s">
        <v>631</v>
      </c>
      <c r="D139" t="s">
        <v>629</v>
      </c>
    </row>
    <row r="140" spans="2:4">
      <c r="B140" t="s">
        <v>630</v>
      </c>
      <c r="C140" t="s">
        <v>631</v>
      </c>
      <c r="D140" t="s">
        <v>632</v>
      </c>
    </row>
    <row r="141" spans="2:4">
      <c r="B141" t="s">
        <v>627</v>
      </c>
      <c r="C141" t="s">
        <v>628</v>
      </c>
      <c r="D141" t="s">
        <v>629</v>
      </c>
    </row>
    <row r="142" spans="2:4">
      <c r="B142" t="s">
        <v>627</v>
      </c>
      <c r="C142" t="s">
        <v>628</v>
      </c>
      <c r="D142" t="s">
        <v>629</v>
      </c>
    </row>
    <row r="143" spans="2:4">
      <c r="B143" t="s">
        <v>630</v>
      </c>
      <c r="C143" t="s">
        <v>631</v>
      </c>
      <c r="D143" t="s">
        <v>629</v>
      </c>
    </row>
    <row r="144" spans="2:4">
      <c r="B144" t="s">
        <v>630</v>
      </c>
      <c r="C144" t="s">
        <v>631</v>
      </c>
      <c r="D144" t="s">
        <v>629</v>
      </c>
    </row>
    <row r="145" spans="2:4">
      <c r="B145" t="s">
        <v>627</v>
      </c>
      <c r="C145" t="s">
        <v>628</v>
      </c>
      <c r="D145" t="s">
        <v>632</v>
      </c>
    </row>
    <row r="146" spans="2:4">
      <c r="B146" t="s">
        <v>627</v>
      </c>
      <c r="C146" t="s">
        <v>631</v>
      </c>
      <c r="D146" t="s">
        <v>629</v>
      </c>
    </row>
    <row r="147" spans="2:4">
      <c r="B147" t="s">
        <v>627</v>
      </c>
      <c r="C147" t="s">
        <v>628</v>
      </c>
      <c r="D147" t="s">
        <v>632</v>
      </c>
    </row>
    <row r="148" spans="2:4">
      <c r="B148" t="s">
        <v>627</v>
      </c>
      <c r="C148" t="s">
        <v>628</v>
      </c>
      <c r="D148" t="s">
        <v>632</v>
      </c>
    </row>
    <row r="149" spans="2:4">
      <c r="B149" t="s">
        <v>627</v>
      </c>
      <c r="C149" t="s">
        <v>628</v>
      </c>
      <c r="D149" t="s">
        <v>632</v>
      </c>
    </row>
    <row r="150" spans="2:4">
      <c r="B150" t="s">
        <v>627</v>
      </c>
      <c r="C150" t="s">
        <v>628</v>
      </c>
      <c r="D150" t="s">
        <v>632</v>
      </c>
    </row>
    <row r="151" spans="2:4">
      <c r="B151" t="s">
        <v>630</v>
      </c>
      <c r="C151" t="s">
        <v>631</v>
      </c>
      <c r="D151" t="s">
        <v>629</v>
      </c>
    </row>
    <row r="152" spans="2:4">
      <c r="B152" t="s">
        <v>630</v>
      </c>
      <c r="C152" t="s">
        <v>631</v>
      </c>
      <c r="D152" t="s">
        <v>629</v>
      </c>
    </row>
    <row r="153" spans="2:4">
      <c r="B153" t="s">
        <v>630</v>
      </c>
      <c r="C153" t="s">
        <v>631</v>
      </c>
      <c r="D153" t="s">
        <v>629</v>
      </c>
    </row>
    <row r="154" spans="2:4">
      <c r="B154" t="s">
        <v>627</v>
      </c>
      <c r="C154" t="s">
        <v>631</v>
      </c>
      <c r="D154" t="s">
        <v>629</v>
      </c>
    </row>
    <row r="155" spans="2:4">
      <c r="B155" t="s">
        <v>630</v>
      </c>
      <c r="C155" t="s">
        <v>631</v>
      </c>
      <c r="D155" t="s">
        <v>629</v>
      </c>
    </row>
    <row r="156" spans="2:4">
      <c r="B156" t="s">
        <v>627</v>
      </c>
      <c r="C156" t="s">
        <v>628</v>
      </c>
      <c r="D156" t="s">
        <v>629</v>
      </c>
    </row>
    <row r="157" spans="2:4">
      <c r="B157" t="s">
        <v>627</v>
      </c>
      <c r="C157" t="s">
        <v>628</v>
      </c>
      <c r="D157" t="s">
        <v>629</v>
      </c>
    </row>
    <row r="158" spans="2:4">
      <c r="B158" t="s">
        <v>630</v>
      </c>
      <c r="C158" t="s">
        <v>631</v>
      </c>
      <c r="D158" t="s">
        <v>629</v>
      </c>
    </row>
    <row r="159" spans="2:4">
      <c r="B159" t="s">
        <v>630</v>
      </c>
      <c r="C159" t="s">
        <v>631</v>
      </c>
      <c r="D159" t="s">
        <v>629</v>
      </c>
    </row>
    <row r="160" spans="2:4">
      <c r="B160" t="s">
        <v>630</v>
      </c>
      <c r="C160" t="s">
        <v>631</v>
      </c>
      <c r="D160" t="s">
        <v>629</v>
      </c>
    </row>
    <row r="161" spans="2:4">
      <c r="B161" t="s">
        <v>627</v>
      </c>
      <c r="C161" t="s">
        <v>631</v>
      </c>
      <c r="D161" t="s">
        <v>629</v>
      </c>
    </row>
    <row r="162" spans="2:4">
      <c r="B162" t="s">
        <v>627</v>
      </c>
      <c r="C162" t="s">
        <v>631</v>
      </c>
      <c r="D162" t="s">
        <v>632</v>
      </c>
    </row>
    <row r="163" spans="2:4">
      <c r="B163" t="s">
        <v>627</v>
      </c>
      <c r="C163" t="s">
        <v>628</v>
      </c>
      <c r="D163" t="s">
        <v>629</v>
      </c>
    </row>
    <row r="164" spans="2:4">
      <c r="B164" t="s">
        <v>630</v>
      </c>
      <c r="C164" t="s">
        <v>628</v>
      </c>
      <c r="D164" t="s">
        <v>632</v>
      </c>
    </row>
    <row r="165" spans="2:4">
      <c r="B165" t="s">
        <v>630</v>
      </c>
      <c r="C165" t="s">
        <v>631</v>
      </c>
      <c r="D165" t="s">
        <v>629</v>
      </c>
    </row>
    <row r="166" spans="2:4">
      <c r="B166" t="s">
        <v>630</v>
      </c>
      <c r="C166" t="s">
        <v>631</v>
      </c>
      <c r="D166" t="s">
        <v>632</v>
      </c>
    </row>
    <row r="167" spans="2:4">
      <c r="B167" t="s">
        <v>627</v>
      </c>
      <c r="C167" t="s">
        <v>628</v>
      </c>
      <c r="D167" t="s">
        <v>629</v>
      </c>
    </row>
    <row r="168" spans="2:4">
      <c r="B168" t="s">
        <v>627</v>
      </c>
      <c r="C168" t="s">
        <v>631</v>
      </c>
      <c r="D168" t="s">
        <v>632</v>
      </c>
    </row>
    <row r="169" spans="2:4">
      <c r="B169" t="s">
        <v>630</v>
      </c>
      <c r="C169" t="s">
        <v>631</v>
      </c>
      <c r="D169" t="s">
        <v>629</v>
      </c>
    </row>
    <row r="170" spans="2:4">
      <c r="B170" t="s">
        <v>630</v>
      </c>
      <c r="C170" t="s">
        <v>631</v>
      </c>
      <c r="D170" t="s">
        <v>629</v>
      </c>
    </row>
    <row r="171" spans="2:4">
      <c r="B171" t="s">
        <v>630</v>
      </c>
      <c r="C171" t="s">
        <v>631</v>
      </c>
      <c r="D171" t="s">
        <v>632</v>
      </c>
    </row>
    <row r="172" spans="2:4">
      <c r="B172" t="s">
        <v>627</v>
      </c>
      <c r="C172" t="s">
        <v>628</v>
      </c>
      <c r="D172" t="s">
        <v>629</v>
      </c>
    </row>
    <row r="173" spans="2:4">
      <c r="B173" t="s">
        <v>627</v>
      </c>
      <c r="C173" t="s">
        <v>631</v>
      </c>
      <c r="D173" t="s">
        <v>629</v>
      </c>
    </row>
    <row r="174" spans="2:4">
      <c r="B174" t="s">
        <v>627</v>
      </c>
      <c r="C174" t="s">
        <v>628</v>
      </c>
      <c r="D174" t="s">
        <v>629</v>
      </c>
    </row>
    <row r="175" spans="2:4">
      <c r="B175" t="s">
        <v>630</v>
      </c>
      <c r="C175" t="s">
        <v>631</v>
      </c>
      <c r="D175" t="s">
        <v>629</v>
      </c>
    </row>
    <row r="176" spans="2:4">
      <c r="B176" t="s">
        <v>630</v>
      </c>
      <c r="C176" t="s">
        <v>631</v>
      </c>
      <c r="D176" t="s">
        <v>629</v>
      </c>
    </row>
    <row r="177" spans="2:4">
      <c r="B177" t="s">
        <v>630</v>
      </c>
      <c r="C177" t="s">
        <v>628</v>
      </c>
      <c r="D177" t="s">
        <v>629</v>
      </c>
    </row>
    <row r="178" spans="2:4">
      <c r="B178" t="s">
        <v>627</v>
      </c>
      <c r="C178" t="s">
        <v>628</v>
      </c>
      <c r="D178" t="s">
        <v>629</v>
      </c>
    </row>
    <row r="179" spans="2:4">
      <c r="B179" t="s">
        <v>627</v>
      </c>
      <c r="C179" t="s">
        <v>631</v>
      </c>
      <c r="D179" t="s">
        <v>629</v>
      </c>
    </row>
    <row r="180" spans="2:4">
      <c r="B180" t="s">
        <v>627</v>
      </c>
      <c r="C180" t="s">
        <v>628</v>
      </c>
      <c r="D180" t="s">
        <v>632</v>
      </c>
    </row>
    <row r="181" spans="2:4">
      <c r="B181" t="s">
        <v>627</v>
      </c>
      <c r="C181" t="s">
        <v>628</v>
      </c>
      <c r="D181" t="s">
        <v>629</v>
      </c>
    </row>
    <row r="182" spans="2:4">
      <c r="B182" t="s">
        <v>627</v>
      </c>
      <c r="C182" t="s">
        <v>628</v>
      </c>
      <c r="D182" t="s">
        <v>629</v>
      </c>
    </row>
    <row r="183" spans="2:4">
      <c r="B183" t="s">
        <v>630</v>
      </c>
      <c r="C183" t="s">
        <v>631</v>
      </c>
      <c r="D183" t="s">
        <v>629</v>
      </c>
    </row>
    <row r="184" spans="2:4">
      <c r="B184" t="s">
        <v>630</v>
      </c>
      <c r="C184" t="s">
        <v>631</v>
      </c>
      <c r="D184" t="s">
        <v>629</v>
      </c>
    </row>
    <row r="185" spans="2:4">
      <c r="B185" t="s">
        <v>630</v>
      </c>
      <c r="C185" t="s">
        <v>631</v>
      </c>
      <c r="D185" t="s">
        <v>632</v>
      </c>
    </row>
    <row r="186" spans="2:4">
      <c r="B186" t="s">
        <v>627</v>
      </c>
      <c r="C186" t="s">
        <v>628</v>
      </c>
      <c r="D186" t="s">
        <v>632</v>
      </c>
    </row>
    <row r="187" spans="2:4">
      <c r="B187" t="s">
        <v>627</v>
      </c>
      <c r="C187" t="s">
        <v>628</v>
      </c>
      <c r="D187" t="s">
        <v>629</v>
      </c>
    </row>
    <row r="188" spans="2:4">
      <c r="B188" t="s">
        <v>630</v>
      </c>
      <c r="C188" t="s">
        <v>631</v>
      </c>
      <c r="D188" t="s">
        <v>629</v>
      </c>
    </row>
    <row r="189" spans="2:4">
      <c r="B189" t="s">
        <v>630</v>
      </c>
      <c r="C189" t="s">
        <v>631</v>
      </c>
      <c r="D189" t="s">
        <v>629</v>
      </c>
    </row>
    <row r="190" spans="2:4">
      <c r="B190" t="s">
        <v>627</v>
      </c>
      <c r="C190" t="s">
        <v>628</v>
      </c>
      <c r="D190" t="s">
        <v>632</v>
      </c>
    </row>
    <row r="191" spans="2:4">
      <c r="B191" t="s">
        <v>627</v>
      </c>
      <c r="C191" t="s">
        <v>628</v>
      </c>
      <c r="D191" t="s">
        <v>629</v>
      </c>
    </row>
    <row r="192" spans="2:4">
      <c r="B192" t="s">
        <v>627</v>
      </c>
      <c r="C192" t="s">
        <v>628</v>
      </c>
      <c r="D192" t="s">
        <v>629</v>
      </c>
    </row>
    <row r="193" spans="2:4">
      <c r="B193" t="s">
        <v>627</v>
      </c>
      <c r="C193" t="s">
        <v>628</v>
      </c>
      <c r="D193" t="s">
        <v>629</v>
      </c>
    </row>
    <row r="194" spans="2:4">
      <c r="B194" t="s">
        <v>627</v>
      </c>
      <c r="C194" t="s">
        <v>631</v>
      </c>
      <c r="D194" t="s">
        <v>629</v>
      </c>
    </row>
    <row r="195" spans="2:4">
      <c r="B195" t="s">
        <v>630</v>
      </c>
      <c r="C195" t="s">
        <v>628</v>
      </c>
      <c r="D195" t="s">
        <v>629</v>
      </c>
    </row>
    <row r="196" spans="2:4">
      <c r="B196" t="s">
        <v>630</v>
      </c>
      <c r="C196" t="s">
        <v>631</v>
      </c>
      <c r="D196" t="s">
        <v>632</v>
      </c>
    </row>
    <row r="197" spans="2:4">
      <c r="B197" t="s">
        <v>627</v>
      </c>
      <c r="C197" t="s">
        <v>628</v>
      </c>
      <c r="D197" t="s">
        <v>632</v>
      </c>
    </row>
    <row r="198" spans="2:4">
      <c r="B198" t="s">
        <v>627</v>
      </c>
      <c r="C198" t="s">
        <v>628</v>
      </c>
      <c r="D198" t="s">
        <v>629</v>
      </c>
    </row>
    <row r="199" spans="2:4">
      <c r="B199" t="s">
        <v>630</v>
      </c>
      <c r="C199" t="s">
        <v>631</v>
      </c>
      <c r="D199" t="s">
        <v>632</v>
      </c>
    </row>
    <row r="200" spans="2:4">
      <c r="B200" t="s">
        <v>630</v>
      </c>
      <c r="C200" t="s">
        <v>631</v>
      </c>
      <c r="D200" t="s">
        <v>629</v>
      </c>
    </row>
    <row r="201" spans="2:4">
      <c r="B201" t="s">
        <v>630</v>
      </c>
      <c r="C201" t="s">
        <v>631</v>
      </c>
      <c r="D201" t="s">
        <v>629</v>
      </c>
    </row>
    <row r="202" spans="2:4">
      <c r="B202" t="s">
        <v>627</v>
      </c>
      <c r="C202" t="s">
        <v>628</v>
      </c>
      <c r="D202" t="s">
        <v>629</v>
      </c>
    </row>
    <row r="203" spans="2:4">
      <c r="B203" t="s">
        <v>630</v>
      </c>
      <c r="C203" t="s">
        <v>631</v>
      </c>
      <c r="D203" t="s">
        <v>629</v>
      </c>
    </row>
    <row r="204" spans="2:4">
      <c r="B204" t="s">
        <v>627</v>
      </c>
      <c r="C204" t="s">
        <v>628</v>
      </c>
      <c r="D204" t="s">
        <v>629</v>
      </c>
    </row>
    <row r="205" spans="2:4">
      <c r="B205" t="s">
        <v>630</v>
      </c>
      <c r="C205" t="s">
        <v>631</v>
      </c>
      <c r="D205" t="s">
        <v>632</v>
      </c>
    </row>
    <row r="206" spans="2:4">
      <c r="B206" t="s">
        <v>630</v>
      </c>
      <c r="C206" t="s">
        <v>631</v>
      </c>
      <c r="D206" t="s">
        <v>632</v>
      </c>
    </row>
    <row r="207" spans="2:4">
      <c r="B207" t="s">
        <v>627</v>
      </c>
      <c r="C207" t="s">
        <v>628</v>
      </c>
      <c r="D207" t="s">
        <v>629</v>
      </c>
    </row>
    <row r="208" spans="2:4">
      <c r="B208" t="s">
        <v>627</v>
      </c>
      <c r="C208" t="s">
        <v>628</v>
      </c>
      <c r="D208" t="s">
        <v>629</v>
      </c>
    </row>
    <row r="209" spans="2:4">
      <c r="B209" t="s">
        <v>627</v>
      </c>
      <c r="C209" t="s">
        <v>628</v>
      </c>
      <c r="D209" t="s">
        <v>629</v>
      </c>
    </row>
    <row r="210" spans="2:4">
      <c r="B210" t="s">
        <v>630</v>
      </c>
      <c r="C210" t="s">
        <v>631</v>
      </c>
      <c r="D210" t="s">
        <v>632</v>
      </c>
    </row>
    <row r="211" spans="2:4">
      <c r="B211" t="s">
        <v>627</v>
      </c>
      <c r="C211" t="s">
        <v>628</v>
      </c>
      <c r="D211" t="s">
        <v>632</v>
      </c>
    </row>
    <row r="212" spans="2:4">
      <c r="B212" t="s">
        <v>627</v>
      </c>
      <c r="C212" t="s">
        <v>631</v>
      </c>
      <c r="D212" t="s">
        <v>629</v>
      </c>
    </row>
    <row r="213" spans="2:4">
      <c r="B213" t="s">
        <v>630</v>
      </c>
      <c r="C213" t="s">
        <v>631</v>
      </c>
      <c r="D213" t="s">
        <v>629</v>
      </c>
    </row>
    <row r="214" spans="2:4">
      <c r="B214" t="s">
        <v>627</v>
      </c>
      <c r="C214" t="s">
        <v>631</v>
      </c>
      <c r="D214" t="s">
        <v>629</v>
      </c>
    </row>
    <row r="215" spans="2:4">
      <c r="B215" t="s">
        <v>630</v>
      </c>
      <c r="C215" t="s">
        <v>631</v>
      </c>
      <c r="D215" t="s">
        <v>629</v>
      </c>
    </row>
    <row r="216" spans="2:4">
      <c r="B216" t="s">
        <v>627</v>
      </c>
      <c r="C216" t="s">
        <v>628</v>
      </c>
      <c r="D216" t="s">
        <v>629</v>
      </c>
    </row>
    <row r="217" spans="2:4">
      <c r="B217" t="s">
        <v>627</v>
      </c>
      <c r="C217" t="s">
        <v>631</v>
      </c>
      <c r="D217" t="s">
        <v>629</v>
      </c>
    </row>
    <row r="218" spans="2:4">
      <c r="B218" t="s">
        <v>630</v>
      </c>
      <c r="C218" t="s">
        <v>631</v>
      </c>
      <c r="D218" t="s">
        <v>632</v>
      </c>
    </row>
    <row r="219" spans="2:4">
      <c r="B219" t="s">
        <v>630</v>
      </c>
      <c r="C219" t="s">
        <v>631</v>
      </c>
      <c r="D219" t="s">
        <v>629</v>
      </c>
    </row>
    <row r="220" spans="2:4">
      <c r="B220" t="s">
        <v>630</v>
      </c>
      <c r="C220" t="s">
        <v>631</v>
      </c>
      <c r="D220" t="s">
        <v>629</v>
      </c>
    </row>
    <row r="221" spans="2:4">
      <c r="B221" t="s">
        <v>630</v>
      </c>
      <c r="C221" t="s">
        <v>631</v>
      </c>
      <c r="D221" t="s">
        <v>632</v>
      </c>
    </row>
    <row r="222" spans="2:4">
      <c r="B222" t="s">
        <v>627</v>
      </c>
      <c r="C222" t="s">
        <v>628</v>
      </c>
      <c r="D222" t="s">
        <v>629</v>
      </c>
    </row>
    <row r="223" spans="2:4">
      <c r="B223" t="s">
        <v>627</v>
      </c>
      <c r="C223" t="s">
        <v>628</v>
      </c>
      <c r="D223" t="s">
        <v>632</v>
      </c>
    </row>
    <row r="224" spans="2:4">
      <c r="B224" t="s">
        <v>630</v>
      </c>
      <c r="C224" t="s">
        <v>631</v>
      </c>
      <c r="D224" t="s">
        <v>629</v>
      </c>
    </row>
    <row r="225" spans="2:4">
      <c r="B225" t="s">
        <v>630</v>
      </c>
      <c r="C225" t="s">
        <v>631</v>
      </c>
      <c r="D225" t="s">
        <v>629</v>
      </c>
    </row>
    <row r="226" spans="2:4">
      <c r="B226" t="s">
        <v>630</v>
      </c>
      <c r="C226" t="s">
        <v>631</v>
      </c>
      <c r="D226" t="s">
        <v>629</v>
      </c>
    </row>
    <row r="227" spans="2:4">
      <c r="B227" t="s">
        <v>627</v>
      </c>
      <c r="C227" t="s">
        <v>631</v>
      </c>
      <c r="D227" t="s">
        <v>629</v>
      </c>
    </row>
    <row r="228" spans="2:4">
      <c r="B228" t="s">
        <v>627</v>
      </c>
      <c r="C228" t="s">
        <v>628</v>
      </c>
      <c r="D228" t="s">
        <v>632</v>
      </c>
    </row>
    <row r="229" spans="2:4">
      <c r="B229" t="s">
        <v>627</v>
      </c>
      <c r="C229" t="s">
        <v>628</v>
      </c>
      <c r="D229" t="s">
        <v>632</v>
      </c>
    </row>
    <row r="230" spans="2:4">
      <c r="B230" t="s">
        <v>630</v>
      </c>
      <c r="C230" t="s">
        <v>631</v>
      </c>
      <c r="D230" t="s">
        <v>629</v>
      </c>
    </row>
    <row r="231" spans="2:4">
      <c r="B231" t="s">
        <v>627</v>
      </c>
      <c r="C231" t="s">
        <v>628</v>
      </c>
      <c r="D231" t="s">
        <v>632</v>
      </c>
    </row>
    <row r="232" spans="2:4">
      <c r="B232" t="s">
        <v>627</v>
      </c>
      <c r="C232" t="s">
        <v>631</v>
      </c>
      <c r="D232" t="s">
        <v>629</v>
      </c>
    </row>
    <row r="233" spans="2:4">
      <c r="B233" t="s">
        <v>630</v>
      </c>
      <c r="C233" t="s">
        <v>631</v>
      </c>
      <c r="D233" t="s">
        <v>629</v>
      </c>
    </row>
    <row r="234" spans="2:4">
      <c r="B234" t="s">
        <v>630</v>
      </c>
      <c r="C234" t="s">
        <v>631</v>
      </c>
      <c r="D234" t="s">
        <v>629</v>
      </c>
    </row>
    <row r="235" spans="2:4">
      <c r="B235" t="s">
        <v>630</v>
      </c>
      <c r="C235" t="s">
        <v>631</v>
      </c>
      <c r="D235" t="s">
        <v>632</v>
      </c>
    </row>
    <row r="236" spans="2:4">
      <c r="B236" t="s">
        <v>630</v>
      </c>
      <c r="C236" t="s">
        <v>631</v>
      </c>
      <c r="D236" t="s">
        <v>629</v>
      </c>
    </row>
    <row r="237" spans="2:4">
      <c r="B237" t="s">
        <v>627</v>
      </c>
      <c r="C237" t="s">
        <v>631</v>
      </c>
      <c r="D237" t="s">
        <v>632</v>
      </c>
    </row>
    <row r="238" spans="2:4">
      <c r="B238" t="s">
        <v>627</v>
      </c>
      <c r="C238" t="s">
        <v>628</v>
      </c>
      <c r="D238" t="s">
        <v>629</v>
      </c>
    </row>
    <row r="239" spans="2:4">
      <c r="B239" t="s">
        <v>627</v>
      </c>
      <c r="C239" t="s">
        <v>631</v>
      </c>
      <c r="D239" t="s">
        <v>629</v>
      </c>
    </row>
    <row r="240" spans="2:4">
      <c r="B240" t="s">
        <v>627</v>
      </c>
      <c r="C240" t="s">
        <v>628</v>
      </c>
      <c r="D240" t="s">
        <v>629</v>
      </c>
    </row>
    <row r="241" spans="2:4">
      <c r="B241" t="s">
        <v>630</v>
      </c>
      <c r="C241" t="s">
        <v>631</v>
      </c>
      <c r="D241" t="s">
        <v>629</v>
      </c>
    </row>
    <row r="242" spans="2:4">
      <c r="B242" t="s">
        <v>630</v>
      </c>
      <c r="C242" t="s">
        <v>631</v>
      </c>
      <c r="D242" t="s">
        <v>629</v>
      </c>
    </row>
    <row r="243" spans="2:4">
      <c r="B243" t="s">
        <v>630</v>
      </c>
      <c r="C243" t="s">
        <v>631</v>
      </c>
      <c r="D243" t="s">
        <v>632</v>
      </c>
    </row>
    <row r="244" spans="2:4">
      <c r="B244" t="s">
        <v>627</v>
      </c>
      <c r="C244" t="s">
        <v>628</v>
      </c>
      <c r="D244" t="s">
        <v>629</v>
      </c>
    </row>
    <row r="245" spans="2:4">
      <c r="B245" t="s">
        <v>630</v>
      </c>
      <c r="C245" t="s">
        <v>631</v>
      </c>
      <c r="D245" t="s">
        <v>632</v>
      </c>
    </row>
    <row r="246" spans="2:4">
      <c r="B246" t="s">
        <v>630</v>
      </c>
      <c r="C246" t="s">
        <v>631</v>
      </c>
      <c r="D246" t="s">
        <v>629</v>
      </c>
    </row>
    <row r="247" spans="2:4">
      <c r="B247" t="s">
        <v>627</v>
      </c>
      <c r="C247" t="s">
        <v>628</v>
      </c>
      <c r="D247" t="s">
        <v>629</v>
      </c>
    </row>
    <row r="248" spans="2:4">
      <c r="B248" t="s">
        <v>630</v>
      </c>
      <c r="C248" t="s">
        <v>631</v>
      </c>
      <c r="D248" t="s">
        <v>632</v>
      </c>
    </row>
    <row r="249" spans="2:4">
      <c r="B249" t="s">
        <v>627</v>
      </c>
      <c r="C249" t="s">
        <v>628</v>
      </c>
      <c r="D249" t="s">
        <v>629</v>
      </c>
    </row>
    <row r="250" spans="2:4">
      <c r="B250" t="s">
        <v>627</v>
      </c>
      <c r="C250" t="s">
        <v>628</v>
      </c>
      <c r="D250" t="s">
        <v>629</v>
      </c>
    </row>
    <row r="251" spans="2:4">
      <c r="B251" t="s">
        <v>627</v>
      </c>
      <c r="C251" t="s">
        <v>628</v>
      </c>
      <c r="D251" t="s">
        <v>629</v>
      </c>
    </row>
    <row r="252" spans="2:4">
      <c r="B252" t="s">
        <v>627</v>
      </c>
      <c r="C252" t="s">
        <v>628</v>
      </c>
      <c r="D252" t="s">
        <v>629</v>
      </c>
    </row>
    <row r="253" spans="2:4">
      <c r="B253" t="s">
        <v>630</v>
      </c>
      <c r="C253" t="s">
        <v>631</v>
      </c>
      <c r="D253" t="s">
        <v>629</v>
      </c>
    </row>
    <row r="254" spans="2:4">
      <c r="B254" t="s">
        <v>630</v>
      </c>
      <c r="C254" t="s">
        <v>631</v>
      </c>
      <c r="D254" t="s">
        <v>629</v>
      </c>
    </row>
    <row r="255" spans="2:4">
      <c r="B255" t="s">
        <v>627</v>
      </c>
      <c r="C255" t="s">
        <v>628</v>
      </c>
      <c r="D255" t="s">
        <v>629</v>
      </c>
    </row>
    <row r="256" spans="2:4">
      <c r="B256" t="s">
        <v>630</v>
      </c>
      <c r="C256" t="s">
        <v>631</v>
      </c>
      <c r="D256" t="s">
        <v>629</v>
      </c>
    </row>
    <row r="257" spans="2:4">
      <c r="B257" t="s">
        <v>627</v>
      </c>
      <c r="C257" t="s">
        <v>628</v>
      </c>
      <c r="D257" t="s">
        <v>629</v>
      </c>
    </row>
    <row r="258" spans="2:4">
      <c r="B258" t="s">
        <v>630</v>
      </c>
      <c r="C258" t="s">
        <v>631</v>
      </c>
      <c r="D258" t="s">
        <v>629</v>
      </c>
    </row>
    <row r="259" spans="2:4">
      <c r="B259" t="s">
        <v>627</v>
      </c>
      <c r="C259" t="s">
        <v>631</v>
      </c>
      <c r="D259" t="s">
        <v>632</v>
      </c>
    </row>
    <row r="260" spans="2:4">
      <c r="B260" t="s">
        <v>630</v>
      </c>
      <c r="C260" t="s">
        <v>631</v>
      </c>
      <c r="D260" t="s">
        <v>632</v>
      </c>
    </row>
    <row r="261" spans="2:4">
      <c r="B261" t="s">
        <v>627</v>
      </c>
      <c r="C261" t="s">
        <v>628</v>
      </c>
      <c r="D261" t="s">
        <v>629</v>
      </c>
    </row>
    <row r="262" spans="2:4">
      <c r="B262" t="s">
        <v>627</v>
      </c>
      <c r="C262" t="s">
        <v>628</v>
      </c>
      <c r="D262" t="s">
        <v>629</v>
      </c>
    </row>
    <row r="263" spans="2:4">
      <c r="B263" t="s">
        <v>627</v>
      </c>
      <c r="C263" t="s">
        <v>628</v>
      </c>
      <c r="D263" t="s">
        <v>629</v>
      </c>
    </row>
    <row r="264" spans="2:4">
      <c r="B264" t="s">
        <v>627</v>
      </c>
      <c r="C264" t="s">
        <v>628</v>
      </c>
      <c r="D264" t="s">
        <v>632</v>
      </c>
    </row>
    <row r="265" spans="2:4">
      <c r="B265" t="s">
        <v>630</v>
      </c>
      <c r="C265" t="s">
        <v>631</v>
      </c>
      <c r="D265" t="s">
        <v>632</v>
      </c>
    </row>
    <row r="266" spans="2:4">
      <c r="B266" t="s">
        <v>627</v>
      </c>
      <c r="C266" t="s">
        <v>628</v>
      </c>
      <c r="D266" t="s">
        <v>629</v>
      </c>
    </row>
    <row r="267" spans="2:4">
      <c r="B267" t="s">
        <v>627</v>
      </c>
      <c r="C267" t="s">
        <v>631</v>
      </c>
      <c r="D267" t="s">
        <v>632</v>
      </c>
    </row>
    <row r="268" spans="2:4">
      <c r="B268" t="s">
        <v>627</v>
      </c>
      <c r="C268" t="s">
        <v>628</v>
      </c>
      <c r="D268" t="s">
        <v>629</v>
      </c>
    </row>
    <row r="269" spans="2:4">
      <c r="B269" t="s">
        <v>627</v>
      </c>
      <c r="C269" t="s">
        <v>628</v>
      </c>
      <c r="D269" t="s">
        <v>629</v>
      </c>
    </row>
    <row r="270" spans="2:4">
      <c r="B270" t="s">
        <v>627</v>
      </c>
      <c r="C270" t="s">
        <v>628</v>
      </c>
      <c r="D270" t="s">
        <v>632</v>
      </c>
    </row>
    <row r="271" spans="2:4">
      <c r="B271" t="s">
        <v>627</v>
      </c>
      <c r="C271" t="s">
        <v>628</v>
      </c>
      <c r="D271" t="s">
        <v>629</v>
      </c>
    </row>
    <row r="272" spans="2:4">
      <c r="B272" t="s">
        <v>630</v>
      </c>
      <c r="C272" t="s">
        <v>631</v>
      </c>
      <c r="D272" t="s">
        <v>629</v>
      </c>
    </row>
    <row r="273" spans="2:4">
      <c r="B273" t="s">
        <v>630</v>
      </c>
      <c r="C273" t="s">
        <v>631</v>
      </c>
      <c r="D273" t="s">
        <v>632</v>
      </c>
    </row>
    <row r="274" spans="2:4">
      <c r="B274" t="s">
        <v>630</v>
      </c>
      <c r="C274" t="s">
        <v>631</v>
      </c>
      <c r="D274" t="s">
        <v>629</v>
      </c>
    </row>
    <row r="275" spans="2:4">
      <c r="B275" t="s">
        <v>627</v>
      </c>
      <c r="C275" t="s">
        <v>628</v>
      </c>
      <c r="D275" t="s">
        <v>629</v>
      </c>
    </row>
    <row r="276" spans="2:4">
      <c r="B276" t="s">
        <v>627</v>
      </c>
      <c r="C276" t="s">
        <v>628</v>
      </c>
      <c r="D276" t="s">
        <v>632</v>
      </c>
    </row>
    <row r="277" spans="2:4">
      <c r="B277" t="s">
        <v>630</v>
      </c>
      <c r="C277" t="s">
        <v>631</v>
      </c>
      <c r="D277" t="s">
        <v>629</v>
      </c>
    </row>
    <row r="278" spans="2:4">
      <c r="B278" t="s">
        <v>627</v>
      </c>
      <c r="C278" t="s">
        <v>628</v>
      </c>
      <c r="D278" t="s">
        <v>629</v>
      </c>
    </row>
    <row r="279" spans="2:4">
      <c r="B279" t="s">
        <v>627</v>
      </c>
      <c r="C279" t="s">
        <v>628</v>
      </c>
      <c r="D279" t="s">
        <v>632</v>
      </c>
    </row>
    <row r="280" spans="2:4">
      <c r="B280" t="s">
        <v>630</v>
      </c>
      <c r="C280" t="s">
        <v>631</v>
      </c>
      <c r="D280" t="s">
        <v>629</v>
      </c>
    </row>
    <row r="281" spans="2:4">
      <c r="B281" t="s">
        <v>627</v>
      </c>
      <c r="C281" t="s">
        <v>631</v>
      </c>
      <c r="D281" t="s">
        <v>629</v>
      </c>
    </row>
    <row r="282" spans="2:4">
      <c r="B282" t="s">
        <v>627</v>
      </c>
      <c r="C282" t="s">
        <v>628</v>
      </c>
      <c r="D282" t="s">
        <v>629</v>
      </c>
    </row>
    <row r="283" spans="2:4">
      <c r="B283" t="s">
        <v>627</v>
      </c>
      <c r="C283" t="s">
        <v>631</v>
      </c>
      <c r="D283" t="s">
        <v>632</v>
      </c>
    </row>
    <row r="284" spans="2:4">
      <c r="B284" t="s">
        <v>627</v>
      </c>
      <c r="C284" t="s">
        <v>628</v>
      </c>
      <c r="D284" t="s">
        <v>629</v>
      </c>
    </row>
    <row r="285" spans="2:4">
      <c r="B285" t="s">
        <v>630</v>
      </c>
      <c r="C285" t="s">
        <v>631</v>
      </c>
      <c r="D285" t="s">
        <v>629</v>
      </c>
    </row>
    <row r="286" spans="2:4">
      <c r="B286" t="s">
        <v>630</v>
      </c>
      <c r="C286" t="s">
        <v>631</v>
      </c>
      <c r="D286" t="s">
        <v>629</v>
      </c>
    </row>
    <row r="287" spans="2:4">
      <c r="B287" t="s">
        <v>630</v>
      </c>
      <c r="C287" t="s">
        <v>631</v>
      </c>
      <c r="D287" t="s">
        <v>629</v>
      </c>
    </row>
    <row r="288" spans="2:4">
      <c r="B288" t="s">
        <v>630</v>
      </c>
      <c r="C288" t="s">
        <v>631</v>
      </c>
      <c r="D288" t="s">
        <v>629</v>
      </c>
    </row>
    <row r="289" spans="2:4">
      <c r="B289" t="s">
        <v>630</v>
      </c>
      <c r="C289" t="s">
        <v>631</v>
      </c>
      <c r="D289" t="s">
        <v>629</v>
      </c>
    </row>
    <row r="290" spans="2:4">
      <c r="B290" t="s">
        <v>627</v>
      </c>
      <c r="C290" t="s">
        <v>628</v>
      </c>
      <c r="D290" t="s">
        <v>629</v>
      </c>
    </row>
    <row r="291" spans="2:4">
      <c r="B291" t="s">
        <v>627</v>
      </c>
      <c r="C291" t="s">
        <v>628</v>
      </c>
      <c r="D291" t="s">
        <v>629</v>
      </c>
    </row>
    <row r="292" spans="2:4">
      <c r="B292" t="s">
        <v>627</v>
      </c>
      <c r="C292" t="s">
        <v>628</v>
      </c>
      <c r="D292" t="s">
        <v>632</v>
      </c>
    </row>
    <row r="293" spans="2:4">
      <c r="B293" t="s">
        <v>627</v>
      </c>
      <c r="C293" t="s">
        <v>628</v>
      </c>
      <c r="D293" t="s">
        <v>629</v>
      </c>
    </row>
    <row r="294" spans="2:4">
      <c r="B294" t="s">
        <v>627</v>
      </c>
      <c r="C294" t="s">
        <v>631</v>
      </c>
      <c r="D294" t="s">
        <v>629</v>
      </c>
    </row>
    <row r="295" spans="2:4">
      <c r="B295" t="s">
        <v>627</v>
      </c>
      <c r="C295" t="s">
        <v>628</v>
      </c>
      <c r="D295" t="s">
        <v>629</v>
      </c>
    </row>
    <row r="296" spans="2:4">
      <c r="B296" t="s">
        <v>627</v>
      </c>
      <c r="C296" t="s">
        <v>628</v>
      </c>
      <c r="D296" t="s">
        <v>629</v>
      </c>
    </row>
    <row r="297" spans="2:4">
      <c r="B297" t="s">
        <v>630</v>
      </c>
      <c r="C297" t="s">
        <v>631</v>
      </c>
      <c r="D297" t="s">
        <v>629</v>
      </c>
    </row>
    <row r="298" spans="2:4">
      <c r="B298" t="s">
        <v>630</v>
      </c>
      <c r="C298" t="s">
        <v>631</v>
      </c>
      <c r="D298" t="s">
        <v>632</v>
      </c>
    </row>
    <row r="299" spans="2:4">
      <c r="B299" t="s">
        <v>627</v>
      </c>
      <c r="C299" t="s">
        <v>628</v>
      </c>
      <c r="D299" t="s">
        <v>629</v>
      </c>
    </row>
    <row r="300" spans="2:4">
      <c r="B300" t="s">
        <v>627</v>
      </c>
      <c r="C300" t="s">
        <v>631</v>
      </c>
      <c r="D300" t="s">
        <v>629</v>
      </c>
    </row>
    <row r="301" spans="2:4">
      <c r="B301" t="s">
        <v>630</v>
      </c>
      <c r="C301" t="s">
        <v>631</v>
      </c>
      <c r="D301" t="s">
        <v>632</v>
      </c>
    </row>
    <row r="302" spans="2:4">
      <c r="B302" t="s">
        <v>630</v>
      </c>
      <c r="C302" t="s">
        <v>631</v>
      </c>
      <c r="D302" t="s">
        <v>632</v>
      </c>
    </row>
    <row r="303" spans="2:4">
      <c r="B303" t="s">
        <v>627</v>
      </c>
      <c r="C303" t="s">
        <v>628</v>
      </c>
      <c r="D303" t="s">
        <v>629</v>
      </c>
    </row>
    <row r="304" spans="2:4">
      <c r="B304" t="s">
        <v>627</v>
      </c>
      <c r="C304" t="s">
        <v>631</v>
      </c>
      <c r="D304" t="s">
        <v>632</v>
      </c>
    </row>
    <row r="305" spans="2:4">
      <c r="B305" t="s">
        <v>627</v>
      </c>
      <c r="C305" t="s">
        <v>628</v>
      </c>
      <c r="D305" t="s">
        <v>629</v>
      </c>
    </row>
    <row r="306" spans="2:4">
      <c r="B306" t="s">
        <v>627</v>
      </c>
      <c r="C306" t="s">
        <v>628</v>
      </c>
      <c r="D306" t="s">
        <v>629</v>
      </c>
    </row>
    <row r="307" spans="2:4">
      <c r="B307" t="s">
        <v>630</v>
      </c>
      <c r="C307" t="s">
        <v>631</v>
      </c>
      <c r="D307" t="s">
        <v>632</v>
      </c>
    </row>
    <row r="308" spans="2:4">
      <c r="B308" t="s">
        <v>627</v>
      </c>
      <c r="C308" t="s">
        <v>628</v>
      </c>
      <c r="D308" t="s">
        <v>629</v>
      </c>
    </row>
    <row r="309" spans="2:4">
      <c r="B309" t="s">
        <v>630</v>
      </c>
      <c r="C309" t="s">
        <v>631</v>
      </c>
      <c r="D309" t="s">
        <v>629</v>
      </c>
    </row>
    <row r="310" spans="2:4">
      <c r="B310" t="s">
        <v>630</v>
      </c>
      <c r="C310" t="s">
        <v>628</v>
      </c>
      <c r="D310" t="s">
        <v>629</v>
      </c>
    </row>
    <row r="311" spans="2:4">
      <c r="B311" t="s">
        <v>630</v>
      </c>
      <c r="C311" t="s">
        <v>631</v>
      </c>
      <c r="D311" t="s">
        <v>632</v>
      </c>
    </row>
    <row r="312" spans="2:4">
      <c r="B312" t="s">
        <v>627</v>
      </c>
      <c r="C312" t="s">
        <v>628</v>
      </c>
      <c r="D312" t="s">
        <v>632</v>
      </c>
    </row>
    <row r="313" spans="2:4">
      <c r="B313" t="s">
        <v>627</v>
      </c>
      <c r="C313" t="s">
        <v>628</v>
      </c>
      <c r="D313" t="s">
        <v>629</v>
      </c>
    </row>
    <row r="314" spans="2:4">
      <c r="B314" t="s">
        <v>630</v>
      </c>
      <c r="C314" t="s">
        <v>631</v>
      </c>
      <c r="D314" t="s">
        <v>629</v>
      </c>
    </row>
    <row r="315" spans="2:4">
      <c r="B315" t="s">
        <v>630</v>
      </c>
      <c r="C315" t="s">
        <v>628</v>
      </c>
      <c r="D315" t="s">
        <v>629</v>
      </c>
    </row>
    <row r="316" spans="2:4">
      <c r="B316" t="s">
        <v>627</v>
      </c>
      <c r="C316" t="s">
        <v>628</v>
      </c>
      <c r="D316" t="s">
        <v>629</v>
      </c>
    </row>
    <row r="317" spans="2:4">
      <c r="B317" t="s">
        <v>627</v>
      </c>
      <c r="C317" t="s">
        <v>631</v>
      </c>
      <c r="D317" t="s">
        <v>629</v>
      </c>
    </row>
    <row r="318" spans="2:4">
      <c r="B318" t="s">
        <v>630</v>
      </c>
      <c r="C318" t="s">
        <v>631</v>
      </c>
      <c r="D318" t="s">
        <v>632</v>
      </c>
    </row>
    <row r="319" spans="2:4">
      <c r="B319" t="s">
        <v>627</v>
      </c>
      <c r="C319" t="s">
        <v>628</v>
      </c>
      <c r="D319" t="s">
        <v>629</v>
      </c>
    </row>
    <row r="320" spans="2:4">
      <c r="B320" t="s">
        <v>630</v>
      </c>
      <c r="C320" t="s">
        <v>631</v>
      </c>
      <c r="D320" t="s">
        <v>629</v>
      </c>
    </row>
    <row r="321" spans="2:4">
      <c r="B321" t="s">
        <v>630</v>
      </c>
      <c r="C321" t="s">
        <v>631</v>
      </c>
      <c r="D321" t="s">
        <v>629</v>
      </c>
    </row>
    <row r="322" spans="2:4">
      <c r="B322" t="s">
        <v>630</v>
      </c>
      <c r="C322" t="s">
        <v>631</v>
      </c>
      <c r="D322" t="s">
        <v>629</v>
      </c>
    </row>
    <row r="323" spans="2:4">
      <c r="B323" t="s">
        <v>630</v>
      </c>
      <c r="C323" t="s">
        <v>631</v>
      </c>
      <c r="D323" t="s">
        <v>629</v>
      </c>
    </row>
    <row r="324" spans="2:4">
      <c r="B324" t="s">
        <v>630</v>
      </c>
      <c r="C324" t="s">
        <v>631</v>
      </c>
      <c r="D324" t="s">
        <v>632</v>
      </c>
    </row>
    <row r="325" spans="2:4">
      <c r="B325" t="s">
        <v>627</v>
      </c>
      <c r="C325" t="s">
        <v>628</v>
      </c>
      <c r="D325" t="s">
        <v>629</v>
      </c>
    </row>
    <row r="326" spans="2:4">
      <c r="B326" t="s">
        <v>627</v>
      </c>
      <c r="C326" t="s">
        <v>631</v>
      </c>
      <c r="D326" t="s">
        <v>629</v>
      </c>
    </row>
    <row r="327" spans="2:4">
      <c r="B327" t="s">
        <v>627</v>
      </c>
      <c r="C327" t="s">
        <v>628</v>
      </c>
      <c r="D327" t="s">
        <v>629</v>
      </c>
    </row>
    <row r="328" spans="2:4">
      <c r="B328" t="s">
        <v>627</v>
      </c>
      <c r="C328" t="s">
        <v>628</v>
      </c>
      <c r="D328" t="s">
        <v>629</v>
      </c>
    </row>
    <row r="329" spans="2:4">
      <c r="B329" t="s">
        <v>627</v>
      </c>
      <c r="C329" t="s">
        <v>631</v>
      </c>
      <c r="D329" t="s">
        <v>629</v>
      </c>
    </row>
    <row r="330" spans="2:4">
      <c r="B330" t="s">
        <v>630</v>
      </c>
      <c r="C330" t="s">
        <v>631</v>
      </c>
      <c r="D330" t="s">
        <v>629</v>
      </c>
    </row>
    <row r="331" spans="2:4">
      <c r="B331" t="s">
        <v>627</v>
      </c>
      <c r="C331" t="s">
        <v>628</v>
      </c>
      <c r="D331" t="s">
        <v>629</v>
      </c>
    </row>
    <row r="332" spans="2:4">
      <c r="B332" t="s">
        <v>627</v>
      </c>
      <c r="C332" t="s">
        <v>628</v>
      </c>
      <c r="D332" t="s">
        <v>629</v>
      </c>
    </row>
    <row r="333" spans="2:4">
      <c r="B333" t="s">
        <v>627</v>
      </c>
      <c r="C333" t="s">
        <v>628</v>
      </c>
      <c r="D333" t="s">
        <v>629</v>
      </c>
    </row>
    <row r="334" spans="2:4">
      <c r="B334" t="s">
        <v>630</v>
      </c>
      <c r="C334" t="s">
        <v>628</v>
      </c>
      <c r="D334" t="s">
        <v>629</v>
      </c>
    </row>
    <row r="335" spans="2:4">
      <c r="B335" t="s">
        <v>627</v>
      </c>
      <c r="C335" t="s">
        <v>631</v>
      </c>
      <c r="D335" t="s">
        <v>629</v>
      </c>
    </row>
    <row r="336" spans="2:4">
      <c r="B336" t="s">
        <v>627</v>
      </c>
      <c r="C336" t="s">
        <v>631</v>
      </c>
      <c r="D336" t="s">
        <v>629</v>
      </c>
    </row>
    <row r="337" spans="2:4">
      <c r="B337" t="s">
        <v>627</v>
      </c>
      <c r="C337" t="s">
        <v>631</v>
      </c>
      <c r="D337" t="s">
        <v>632</v>
      </c>
    </row>
    <row r="338" spans="2:4">
      <c r="B338" t="s">
        <v>627</v>
      </c>
      <c r="C338" t="s">
        <v>628</v>
      </c>
      <c r="D338" t="s">
        <v>629</v>
      </c>
    </row>
    <row r="339" spans="2:4">
      <c r="B339" t="s">
        <v>630</v>
      </c>
      <c r="C339" t="s">
        <v>631</v>
      </c>
      <c r="D339" t="s">
        <v>629</v>
      </c>
    </row>
    <row r="340" spans="2:4">
      <c r="B340" t="s">
        <v>627</v>
      </c>
      <c r="C340" t="s">
        <v>628</v>
      </c>
      <c r="D340" t="s">
        <v>629</v>
      </c>
    </row>
    <row r="341" spans="2:4">
      <c r="B341" t="s">
        <v>627</v>
      </c>
      <c r="C341" t="s">
        <v>631</v>
      </c>
      <c r="D341" t="s">
        <v>629</v>
      </c>
    </row>
    <row r="342" spans="2:4">
      <c r="B342" t="s">
        <v>627</v>
      </c>
      <c r="C342" t="s">
        <v>631</v>
      </c>
      <c r="D342" t="s">
        <v>632</v>
      </c>
    </row>
    <row r="343" spans="2:4">
      <c r="B343" t="s">
        <v>630</v>
      </c>
      <c r="C343" t="s">
        <v>631</v>
      </c>
      <c r="D343" t="s">
        <v>629</v>
      </c>
    </row>
    <row r="344" spans="2:4">
      <c r="B344" t="s">
        <v>627</v>
      </c>
      <c r="C344" t="s">
        <v>631</v>
      </c>
      <c r="D344" t="s">
        <v>629</v>
      </c>
    </row>
    <row r="345" spans="2:4">
      <c r="B345" t="s">
        <v>630</v>
      </c>
      <c r="C345" t="s">
        <v>628</v>
      </c>
      <c r="D345" t="s">
        <v>632</v>
      </c>
    </row>
  </sheetData>
  <pageMargins left="0.7" right="0.7" top="0.75" bottom="0.75" header="0.3" footer="0.3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C35"/>
  <sheetViews>
    <sheetView topLeftCell="A10" workbookViewId="0">
      <selection activeCell="D35" sqref="D35"/>
    </sheetView>
  </sheetViews>
  <sheetFormatPr defaultColWidth="9.140625" defaultRowHeight="15"/>
  <cols>
    <col min="1" max="1" width="57.28515625" style="1" customWidth="1"/>
    <col min="2" max="16384" width="9.140625" style="1"/>
  </cols>
  <sheetData>
    <row r="1" spans="1:2" ht="68.25" customHeight="1">
      <c r="A1" s="53" t="s">
        <v>636</v>
      </c>
    </row>
    <row r="4" spans="1:2">
      <c r="A4" s="54" t="s">
        <v>637</v>
      </c>
      <c r="B4" s="54"/>
    </row>
    <row r="5" spans="1:2">
      <c r="A5" s="54"/>
      <c r="B5" s="54"/>
    </row>
    <row r="6" spans="1:2">
      <c r="A6" s="54" t="s">
        <v>638</v>
      </c>
      <c r="B6" s="54"/>
    </row>
    <row r="7" spans="1:2">
      <c r="A7" s="54"/>
      <c r="B7" s="54" t="s">
        <v>639</v>
      </c>
    </row>
    <row r="8" spans="1:2">
      <c r="A8" s="54"/>
      <c r="B8" s="54" t="s">
        <v>640</v>
      </c>
    </row>
    <row r="9" spans="1:2">
      <c r="A9" s="54"/>
      <c r="B9" s="54" t="s">
        <v>641</v>
      </c>
    </row>
    <row r="10" spans="1:2">
      <c r="A10" s="54" t="s">
        <v>642</v>
      </c>
      <c r="B10" s="54"/>
    </row>
    <row r="11" spans="1:2">
      <c r="A11" s="54"/>
      <c r="B11" s="54" t="s">
        <v>643</v>
      </c>
    </row>
    <row r="12" spans="1:2">
      <c r="A12" s="54"/>
      <c r="B12" s="54" t="s">
        <v>644</v>
      </c>
    </row>
    <row r="13" spans="1:2">
      <c r="A13" s="54"/>
      <c r="B13" s="54" t="s">
        <v>645</v>
      </c>
    </row>
    <row r="14" spans="1:2">
      <c r="A14" s="54" t="s">
        <v>646</v>
      </c>
      <c r="B14" s="54"/>
    </row>
    <row r="15" spans="1:2">
      <c r="A15" s="54"/>
      <c r="B15" s="54" t="s">
        <v>647</v>
      </c>
    </row>
    <row r="16" spans="1:2">
      <c r="A16" s="54"/>
      <c r="B16" s="54" t="s">
        <v>648</v>
      </c>
    </row>
    <row r="17" spans="1:3">
      <c r="A17" s="54"/>
      <c r="B17" s="54" t="s">
        <v>649</v>
      </c>
    </row>
    <row r="18" spans="1:3">
      <c r="A18" s="54"/>
      <c r="B18" s="54" t="s">
        <v>650</v>
      </c>
    </row>
    <row r="20" spans="1:3">
      <c r="A20" s="55" t="s">
        <v>651</v>
      </c>
      <c r="B20" s="55"/>
      <c r="C20" s="55"/>
    </row>
    <row r="21" spans="1:3">
      <c r="A21" s="55" t="s">
        <v>652</v>
      </c>
      <c r="B21" s="55" t="s">
        <v>653</v>
      </c>
      <c r="C21" s="55"/>
    </row>
    <row r="22" spans="1:3">
      <c r="A22" s="55"/>
      <c r="B22" s="55" t="s">
        <v>654</v>
      </c>
      <c r="C22" s="55"/>
    </row>
    <row r="23" spans="1:3">
      <c r="A23" s="55"/>
      <c r="B23" s="55" t="s">
        <v>655</v>
      </c>
      <c r="C23" s="55"/>
    </row>
    <row r="24" spans="1:3">
      <c r="A24" s="55" t="s">
        <v>656</v>
      </c>
      <c r="B24" s="55"/>
      <c r="C24" s="55"/>
    </row>
    <row r="25" spans="1:3">
      <c r="A25" s="55"/>
      <c r="B25" s="55" t="s">
        <v>657</v>
      </c>
      <c r="C25" s="55"/>
    </row>
    <row r="26" spans="1:3">
      <c r="A26" s="55"/>
      <c r="B26" s="55" t="s">
        <v>658</v>
      </c>
      <c r="C26" s="55"/>
    </row>
    <row r="27" spans="1:3">
      <c r="A27" s="55"/>
      <c r="B27" s="55" t="s">
        <v>659</v>
      </c>
      <c r="C27" s="55"/>
    </row>
    <row r="28" spans="1:3">
      <c r="A28" s="55"/>
      <c r="B28" s="55" t="s">
        <v>598</v>
      </c>
      <c r="C28" s="55"/>
    </row>
    <row r="29" spans="1:3">
      <c r="A29" s="55"/>
      <c r="B29" s="55" t="s">
        <v>600</v>
      </c>
      <c r="C29" s="55"/>
    </row>
    <row r="30" spans="1:3">
      <c r="A30" s="55"/>
      <c r="B30" s="55" t="s">
        <v>660</v>
      </c>
      <c r="C30" s="55"/>
    </row>
    <row r="31" spans="1:3">
      <c r="A31" s="55" t="s">
        <v>661</v>
      </c>
      <c r="B31" s="55"/>
      <c r="C31" s="55"/>
    </row>
    <row r="32" spans="1:3">
      <c r="A32" s="55"/>
      <c r="B32" s="55" t="s">
        <v>662</v>
      </c>
      <c r="C32" s="55"/>
    </row>
    <row r="33" spans="1:3">
      <c r="A33" s="55"/>
      <c r="B33" s="55" t="s">
        <v>663</v>
      </c>
      <c r="C33" s="55"/>
    </row>
    <row r="34" spans="1:3">
      <c r="A34" s="55"/>
      <c r="B34" s="55" t="s">
        <v>664</v>
      </c>
      <c r="C34" s="55"/>
    </row>
    <row r="35" spans="1:3">
      <c r="A35" s="55"/>
      <c r="B35" s="55" t="s">
        <v>665</v>
      </c>
      <c r="C35" s="55"/>
    </row>
  </sheetData>
  <pageMargins left="0.7" right="0.7" top="0.75" bottom="0.75" header="0.3" footer="0.3"/>
  <pageSetup orientation="portrait" horizontalDpi="200" verticalDpi="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1:D29"/>
  <sheetViews>
    <sheetView zoomScale="80" zoomScaleNormal="80" workbookViewId="0">
      <selection activeCell="H28" sqref="H28"/>
    </sheetView>
  </sheetViews>
  <sheetFormatPr defaultColWidth="14.140625" defaultRowHeight="15"/>
  <cols>
    <col min="1" max="16384" width="14.140625" style="1"/>
  </cols>
  <sheetData>
    <row r="1" spans="1:4">
      <c r="A1" s="1" t="s">
        <v>666</v>
      </c>
      <c r="B1" s="1" t="s">
        <v>667</v>
      </c>
      <c r="C1" s="1" t="s">
        <v>668</v>
      </c>
      <c r="D1" s="1" t="s">
        <v>669</v>
      </c>
    </row>
    <row r="2" spans="1:4">
      <c r="A2" s="56" t="s">
        <v>670</v>
      </c>
      <c r="B2" s="57" t="s">
        <v>671</v>
      </c>
      <c r="C2" s="58"/>
      <c r="D2" s="59">
        <v>2710.8</v>
      </c>
    </row>
    <row r="3" spans="1:4">
      <c r="A3" s="56"/>
      <c r="B3" s="57" t="s">
        <v>672</v>
      </c>
      <c r="C3" s="58" t="s">
        <v>673</v>
      </c>
      <c r="D3" s="59">
        <v>2309.1999999999998</v>
      </c>
    </row>
    <row r="4" spans="1:4">
      <c r="A4" s="56" t="s">
        <v>674</v>
      </c>
      <c r="B4" s="57" t="s">
        <v>675</v>
      </c>
      <c r="C4" s="58"/>
      <c r="D4" s="59">
        <v>16092.15</v>
      </c>
    </row>
    <row r="5" spans="1:4">
      <c r="A5" s="56"/>
      <c r="B5" s="60" t="s">
        <v>676</v>
      </c>
      <c r="C5" s="58" t="s">
        <v>677</v>
      </c>
      <c r="D5" s="59">
        <v>24513.538</v>
      </c>
    </row>
    <row r="6" spans="1:4">
      <c r="A6" s="56"/>
      <c r="B6" s="60"/>
      <c r="C6" s="58" t="s">
        <v>678</v>
      </c>
      <c r="D6" s="59">
        <v>17771</v>
      </c>
    </row>
    <row r="7" spans="1:4">
      <c r="A7" s="56"/>
      <c r="B7" s="60"/>
      <c r="C7" s="58" t="s">
        <v>679</v>
      </c>
      <c r="D7" s="59">
        <v>13295.108</v>
      </c>
    </row>
    <row r="8" spans="1:4">
      <c r="A8" s="56"/>
      <c r="B8" s="57" t="s">
        <v>680</v>
      </c>
      <c r="C8" s="58"/>
      <c r="D8" s="59">
        <v>14046.075000000001</v>
      </c>
    </row>
    <row r="9" spans="1:4">
      <c r="A9" s="56"/>
      <c r="B9" s="57" t="s">
        <v>681</v>
      </c>
      <c r="C9" s="58"/>
      <c r="D9" s="59">
        <v>18046</v>
      </c>
    </row>
    <row r="10" spans="1:4">
      <c r="A10" s="56" t="s">
        <v>682</v>
      </c>
      <c r="B10" s="58" t="s">
        <v>683</v>
      </c>
      <c r="C10" s="58"/>
      <c r="D10" s="59">
        <v>4527.47</v>
      </c>
    </row>
    <row r="11" spans="1:4">
      <c r="A11" s="56" t="s">
        <v>684</v>
      </c>
      <c r="B11" s="58" t="s">
        <v>685</v>
      </c>
      <c r="C11" s="58" t="s">
        <v>686</v>
      </c>
      <c r="D11" s="59">
        <v>11185.716271098599</v>
      </c>
    </row>
    <row r="12" spans="1:4">
      <c r="A12" s="56"/>
      <c r="B12" s="58"/>
      <c r="C12" s="61" t="s">
        <v>687</v>
      </c>
      <c r="D12" s="59">
        <v>8790.4775140657202</v>
      </c>
    </row>
    <row r="13" spans="1:4">
      <c r="A13" s="56"/>
      <c r="B13" s="58" t="s">
        <v>688</v>
      </c>
      <c r="C13" s="58"/>
      <c r="D13" s="59">
        <v>6516.1910056262896</v>
      </c>
    </row>
    <row r="14" spans="1:4">
      <c r="A14" s="56"/>
      <c r="B14" s="58"/>
      <c r="C14" s="61" t="s">
        <v>689</v>
      </c>
      <c r="D14" s="59">
        <v>3809.2069227618126</v>
      </c>
    </row>
    <row r="15" spans="1:4">
      <c r="A15" s="56" t="s">
        <v>690</v>
      </c>
      <c r="B15" s="58" t="s">
        <v>691</v>
      </c>
      <c r="C15" s="58" t="s">
        <v>692</v>
      </c>
      <c r="D15" s="59">
        <v>3292.5634403275999</v>
      </c>
    </row>
    <row r="16" spans="1:4">
      <c r="A16" s="56"/>
      <c r="B16" s="58"/>
      <c r="C16" s="58" t="s">
        <v>693</v>
      </c>
      <c r="D16" s="59">
        <f>6891</f>
        <v>6891</v>
      </c>
    </row>
    <row r="17" spans="1:4">
      <c r="A17" s="56"/>
      <c r="B17" s="58" t="s">
        <v>694</v>
      </c>
      <c r="C17" s="58"/>
      <c r="D17" s="59">
        <v>1131</v>
      </c>
    </row>
    <row r="18" spans="1:4">
      <c r="A18" s="56" t="s">
        <v>695</v>
      </c>
      <c r="B18" s="58" t="s">
        <v>696</v>
      </c>
      <c r="C18" s="58" t="s">
        <v>697</v>
      </c>
      <c r="D18" s="59">
        <v>7315</v>
      </c>
    </row>
    <row r="19" spans="1:4">
      <c r="A19" s="56"/>
      <c r="B19" s="58"/>
      <c r="C19" s="58" t="s">
        <v>698</v>
      </c>
      <c r="D19" s="59">
        <v>2222</v>
      </c>
    </row>
    <row r="20" spans="1:4">
      <c r="A20" s="56"/>
      <c r="B20" s="58" t="s">
        <v>699</v>
      </c>
      <c r="C20" s="58"/>
      <c r="D20" s="59">
        <v>2612</v>
      </c>
    </row>
    <row r="21" spans="1:4">
      <c r="A21" s="56"/>
      <c r="B21" s="58" t="s">
        <v>700</v>
      </c>
      <c r="C21" s="58"/>
      <c r="D21" s="59">
        <v>3140</v>
      </c>
    </row>
    <row r="22" spans="1:4">
      <c r="A22" s="56"/>
      <c r="B22" s="58" t="s">
        <v>701</v>
      </c>
      <c r="C22" s="58" t="s">
        <v>702</v>
      </c>
      <c r="D22" s="59">
        <v>8009</v>
      </c>
    </row>
    <row r="23" spans="1:4">
      <c r="A23" s="56"/>
      <c r="B23" s="58"/>
      <c r="C23" s="58" t="s">
        <v>703</v>
      </c>
      <c r="D23" s="59">
        <v>4257</v>
      </c>
    </row>
    <row r="24" spans="1:4">
      <c r="A24" s="56" t="s">
        <v>704</v>
      </c>
      <c r="B24" s="58" t="s">
        <v>705</v>
      </c>
      <c r="C24" s="58" t="s">
        <v>706</v>
      </c>
      <c r="D24" s="62">
        <v>6205</v>
      </c>
    </row>
    <row r="25" spans="1:4">
      <c r="A25" s="56"/>
      <c r="B25" s="58"/>
      <c r="C25" s="58" t="s">
        <v>707</v>
      </c>
      <c r="D25" s="59">
        <v>25193</v>
      </c>
    </row>
    <row r="26" spans="1:4">
      <c r="A26" s="56"/>
      <c r="B26" s="58"/>
      <c r="C26" s="58" t="s">
        <v>708</v>
      </c>
      <c r="D26" s="59">
        <v>3045</v>
      </c>
    </row>
    <row r="27" spans="1:4">
      <c r="A27" s="56"/>
      <c r="B27" s="58" t="s">
        <v>709</v>
      </c>
      <c r="C27" s="58"/>
      <c r="D27" s="59">
        <v>15050</v>
      </c>
    </row>
    <row r="28" spans="1:4">
      <c r="A28" s="56" t="s">
        <v>710</v>
      </c>
      <c r="B28" s="58" t="s">
        <v>711</v>
      </c>
      <c r="C28" s="58"/>
      <c r="D28" s="59">
        <v>10200</v>
      </c>
    </row>
    <row r="29" spans="1:4">
      <c r="A29" s="63"/>
      <c r="B29" s="64" t="s">
        <v>712</v>
      </c>
      <c r="C29" s="64"/>
      <c r="D29" s="62">
        <v>3456</v>
      </c>
    </row>
  </sheetData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D29"/>
  <sheetViews>
    <sheetView topLeftCell="A6" zoomScale="90" zoomScaleNormal="90" workbookViewId="0">
      <selection activeCell="B34" sqref="B34"/>
    </sheetView>
  </sheetViews>
  <sheetFormatPr defaultRowHeight="15"/>
  <cols>
    <col min="1" max="1" width="23.7109375" bestFit="1" customWidth="1"/>
    <col min="2" max="2" width="17.5703125" bestFit="1" customWidth="1"/>
    <col min="3" max="3" width="18.28515625" bestFit="1" customWidth="1"/>
    <col min="4" max="4" width="11.42578125" customWidth="1"/>
  </cols>
  <sheetData>
    <row r="1" spans="1:4">
      <c r="A1" t="s">
        <v>666</v>
      </c>
      <c r="B1" t="s">
        <v>667</v>
      </c>
      <c r="C1" t="s">
        <v>668</v>
      </c>
      <c r="D1" t="s">
        <v>669</v>
      </c>
    </row>
    <row r="2" spans="1:4">
      <c r="A2" s="56" t="s">
        <v>670</v>
      </c>
      <c r="B2" s="65" t="s">
        <v>671</v>
      </c>
      <c r="C2" s="66"/>
      <c r="D2" s="67">
        <v>2710.8</v>
      </c>
    </row>
    <row r="3" spans="1:4">
      <c r="A3" s="56"/>
      <c r="B3" s="65" t="s">
        <v>672</v>
      </c>
      <c r="C3" s="68" t="s">
        <v>673</v>
      </c>
      <c r="D3" s="67">
        <v>2309.1999999999998</v>
      </c>
    </row>
    <row r="4" spans="1:4">
      <c r="A4" s="56" t="s">
        <v>674</v>
      </c>
      <c r="B4" s="65" t="s">
        <v>675</v>
      </c>
      <c r="C4" s="66"/>
      <c r="D4" s="69">
        <v>16092.15</v>
      </c>
    </row>
    <row r="5" spans="1:4">
      <c r="A5" s="56"/>
      <c r="B5" s="70" t="s">
        <v>676</v>
      </c>
      <c r="C5" s="68" t="s">
        <v>677</v>
      </c>
      <c r="D5" s="67">
        <v>24513.538</v>
      </c>
    </row>
    <row r="6" spans="1:4">
      <c r="A6" s="56"/>
      <c r="B6" s="70"/>
      <c r="C6" s="68" t="s">
        <v>678</v>
      </c>
      <c r="D6" s="67">
        <v>17771</v>
      </c>
    </row>
    <row r="7" spans="1:4">
      <c r="A7" s="56"/>
      <c r="B7" s="70"/>
      <c r="C7" s="68" t="s">
        <v>679</v>
      </c>
      <c r="D7" s="67">
        <v>13295.108</v>
      </c>
    </row>
    <row r="8" spans="1:4">
      <c r="A8" s="56"/>
      <c r="B8" s="65" t="s">
        <v>680</v>
      </c>
      <c r="C8" s="66"/>
      <c r="D8" s="67">
        <v>14046.075000000001</v>
      </c>
    </row>
    <row r="9" spans="1:4">
      <c r="A9" s="56"/>
      <c r="B9" s="65" t="s">
        <v>681</v>
      </c>
      <c r="C9" s="66"/>
      <c r="D9" s="67">
        <v>18046</v>
      </c>
    </row>
    <row r="10" spans="1:4">
      <c r="A10" s="56" t="s">
        <v>682</v>
      </c>
      <c r="B10" s="68" t="s">
        <v>683</v>
      </c>
      <c r="C10" s="68"/>
      <c r="D10" s="67">
        <v>4527.47</v>
      </c>
    </row>
    <row r="11" spans="1:4">
      <c r="A11" s="56" t="s">
        <v>684</v>
      </c>
      <c r="B11" s="68" t="s">
        <v>685</v>
      </c>
      <c r="C11" s="68" t="s">
        <v>686</v>
      </c>
      <c r="D11" s="67">
        <v>11185.716271098599</v>
      </c>
    </row>
    <row r="12" spans="1:4">
      <c r="A12" s="56"/>
      <c r="B12" s="68"/>
      <c r="C12" s="71" t="s">
        <v>687</v>
      </c>
      <c r="D12" s="67">
        <v>8790.4775140657202</v>
      </c>
    </row>
    <row r="13" spans="1:4">
      <c r="A13" s="56"/>
      <c r="B13" s="68" t="s">
        <v>688</v>
      </c>
      <c r="C13" s="68"/>
      <c r="D13" s="67">
        <v>6516.1910056262896</v>
      </c>
    </row>
    <row r="14" spans="1:4">
      <c r="A14" s="56"/>
      <c r="B14" s="66"/>
      <c r="C14" s="71" t="s">
        <v>689</v>
      </c>
      <c r="D14" s="67">
        <v>3809.2069227618126</v>
      </c>
    </row>
    <row r="15" spans="1:4">
      <c r="A15" s="56" t="s">
        <v>690</v>
      </c>
      <c r="B15" s="68" t="s">
        <v>691</v>
      </c>
      <c r="C15" s="68" t="s">
        <v>692</v>
      </c>
      <c r="D15" s="67">
        <v>3292.5634403275999</v>
      </c>
    </row>
    <row r="16" spans="1:4">
      <c r="A16" s="56"/>
      <c r="B16" s="68"/>
      <c r="C16" s="68" t="s">
        <v>693</v>
      </c>
      <c r="D16" s="72">
        <f>6891</f>
        <v>6891</v>
      </c>
    </row>
    <row r="17" spans="1:4">
      <c r="A17" s="56"/>
      <c r="B17" s="68" t="s">
        <v>694</v>
      </c>
      <c r="C17" s="73"/>
      <c r="D17" s="72">
        <v>1131</v>
      </c>
    </row>
    <row r="18" spans="1:4">
      <c r="A18" s="56" t="s">
        <v>695</v>
      </c>
      <c r="B18" s="68" t="s">
        <v>696</v>
      </c>
      <c r="C18" s="68" t="s">
        <v>697</v>
      </c>
      <c r="D18" s="69">
        <v>7315</v>
      </c>
    </row>
    <row r="19" spans="1:4">
      <c r="A19" s="56"/>
      <c r="B19" s="68"/>
      <c r="C19" s="68" t="s">
        <v>698</v>
      </c>
      <c r="D19" s="69">
        <v>2222</v>
      </c>
    </row>
    <row r="20" spans="1:4">
      <c r="A20" s="56"/>
      <c r="B20" s="68" t="s">
        <v>699</v>
      </c>
      <c r="C20" s="68"/>
      <c r="D20" s="69">
        <v>2612</v>
      </c>
    </row>
    <row r="21" spans="1:4">
      <c r="A21" s="56"/>
      <c r="B21" s="68" t="s">
        <v>700</v>
      </c>
      <c r="C21" s="68"/>
      <c r="D21" s="69">
        <v>3140</v>
      </c>
    </row>
    <row r="22" spans="1:4">
      <c r="A22" s="56"/>
      <c r="B22" s="68" t="s">
        <v>701</v>
      </c>
      <c r="C22" s="68" t="s">
        <v>702</v>
      </c>
      <c r="D22" s="69">
        <v>8009</v>
      </c>
    </row>
    <row r="23" spans="1:4">
      <c r="A23" s="56"/>
      <c r="B23" s="68"/>
      <c r="C23" s="68" t="s">
        <v>703</v>
      </c>
      <c r="D23" s="69">
        <v>4257</v>
      </c>
    </row>
    <row r="24" spans="1:4">
      <c r="A24" s="56" t="s">
        <v>704</v>
      </c>
      <c r="B24" s="68" t="s">
        <v>705</v>
      </c>
      <c r="C24" s="68" t="s">
        <v>706</v>
      </c>
      <c r="D24" s="74">
        <v>6205</v>
      </c>
    </row>
    <row r="25" spans="1:4">
      <c r="A25" s="56"/>
      <c r="B25" s="68"/>
      <c r="C25" s="68" t="s">
        <v>707</v>
      </c>
      <c r="D25" s="69">
        <v>25193</v>
      </c>
    </row>
    <row r="26" spans="1:4">
      <c r="A26" s="56"/>
      <c r="B26" s="68"/>
      <c r="C26" s="68" t="s">
        <v>708</v>
      </c>
      <c r="D26" s="69">
        <v>3045</v>
      </c>
    </row>
    <row r="27" spans="1:4">
      <c r="A27" s="56"/>
      <c r="B27" s="68" t="s">
        <v>709</v>
      </c>
      <c r="C27" s="68"/>
      <c r="D27" s="69">
        <v>15050</v>
      </c>
    </row>
    <row r="28" spans="1:4">
      <c r="A28" s="56" t="s">
        <v>710</v>
      </c>
      <c r="B28" s="68" t="s">
        <v>711</v>
      </c>
      <c r="C28" s="68"/>
      <c r="D28" s="69">
        <v>10200</v>
      </c>
    </row>
    <row r="29" spans="1:4">
      <c r="A29" s="63"/>
      <c r="B29" s="75" t="s">
        <v>712</v>
      </c>
      <c r="C29" s="75"/>
      <c r="D29" s="74">
        <v>3456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/>
  <dimension ref="A1:D29"/>
  <sheetViews>
    <sheetView zoomScale="90" zoomScaleNormal="90" workbookViewId="0">
      <selection activeCell="E24" sqref="E24"/>
    </sheetView>
  </sheetViews>
  <sheetFormatPr defaultRowHeight="15"/>
  <cols>
    <col min="1" max="1" width="23.7109375" bestFit="1" customWidth="1"/>
    <col min="2" max="2" width="17.5703125" bestFit="1" customWidth="1"/>
    <col min="3" max="3" width="18.28515625" bestFit="1" customWidth="1"/>
    <col min="4" max="4" width="11.42578125" customWidth="1"/>
  </cols>
  <sheetData>
    <row r="1" spans="1:4">
      <c r="A1" t="s">
        <v>666</v>
      </c>
      <c r="B1" t="s">
        <v>667</v>
      </c>
      <c r="C1" t="s">
        <v>668</v>
      </c>
      <c r="D1" t="s">
        <v>669</v>
      </c>
    </row>
    <row r="2" spans="1:4">
      <c r="A2" s="56" t="s">
        <v>670</v>
      </c>
      <c r="B2" s="65" t="s">
        <v>671</v>
      </c>
      <c r="C2" s="66"/>
      <c r="D2" s="67">
        <v>2710.8</v>
      </c>
    </row>
    <row r="3" spans="1:4">
      <c r="A3" s="56"/>
      <c r="B3" s="65" t="s">
        <v>672</v>
      </c>
      <c r="C3" s="68" t="s">
        <v>673</v>
      </c>
      <c r="D3" s="67">
        <v>2309.1999999999998</v>
      </c>
    </row>
    <row r="4" spans="1:4">
      <c r="A4" s="56" t="s">
        <v>674</v>
      </c>
      <c r="B4" s="65" t="s">
        <v>675</v>
      </c>
      <c r="C4" s="66"/>
      <c r="D4" s="69">
        <v>16092.15</v>
      </c>
    </row>
    <row r="5" spans="1:4">
      <c r="A5" s="56"/>
      <c r="B5" s="70" t="s">
        <v>676</v>
      </c>
      <c r="C5" s="68" t="s">
        <v>677</v>
      </c>
      <c r="D5" s="67">
        <v>24513.538</v>
      </c>
    </row>
    <row r="6" spans="1:4">
      <c r="A6" s="56"/>
      <c r="B6" s="70"/>
      <c r="C6" s="68" t="s">
        <v>678</v>
      </c>
      <c r="D6" s="67">
        <v>17771</v>
      </c>
    </row>
    <row r="7" spans="1:4">
      <c r="A7" s="56"/>
      <c r="B7" s="70"/>
      <c r="C7" s="68" t="s">
        <v>679</v>
      </c>
      <c r="D7" s="67">
        <v>13295.108</v>
      </c>
    </row>
    <row r="8" spans="1:4">
      <c r="A8" s="56"/>
      <c r="B8" s="65" t="s">
        <v>680</v>
      </c>
      <c r="C8" s="66"/>
      <c r="D8" s="67">
        <v>14046.075000000001</v>
      </c>
    </row>
    <row r="9" spans="1:4">
      <c r="A9" s="56"/>
      <c r="B9" s="65" t="s">
        <v>681</v>
      </c>
      <c r="C9" s="66"/>
      <c r="D9" s="67">
        <v>18046</v>
      </c>
    </row>
    <row r="10" spans="1:4">
      <c r="A10" s="56" t="s">
        <v>682</v>
      </c>
      <c r="B10" s="68" t="s">
        <v>683</v>
      </c>
      <c r="C10" s="68"/>
      <c r="D10" s="67">
        <v>4527.47</v>
      </c>
    </row>
    <row r="11" spans="1:4">
      <c r="A11" s="56" t="s">
        <v>684</v>
      </c>
      <c r="B11" s="68" t="s">
        <v>685</v>
      </c>
      <c r="C11" s="68" t="s">
        <v>686</v>
      </c>
      <c r="D11" s="67">
        <v>11185.716271098599</v>
      </c>
    </row>
    <row r="12" spans="1:4">
      <c r="A12" s="56"/>
      <c r="B12" s="68"/>
      <c r="C12" s="71" t="s">
        <v>687</v>
      </c>
      <c r="D12" s="67">
        <v>8790.4775140657202</v>
      </c>
    </row>
    <row r="13" spans="1:4">
      <c r="A13" s="56"/>
      <c r="B13" s="68" t="s">
        <v>688</v>
      </c>
      <c r="C13" s="68"/>
      <c r="D13" s="67">
        <v>6516.1910056262896</v>
      </c>
    </row>
    <row r="14" spans="1:4">
      <c r="A14" s="56"/>
      <c r="B14" s="66"/>
      <c r="C14" s="71" t="s">
        <v>689</v>
      </c>
      <c r="D14" s="67">
        <v>3809.2069227618126</v>
      </c>
    </row>
    <row r="15" spans="1:4">
      <c r="A15" s="56" t="s">
        <v>690</v>
      </c>
      <c r="B15" s="68" t="s">
        <v>691</v>
      </c>
      <c r="C15" s="68" t="s">
        <v>692</v>
      </c>
      <c r="D15" s="67">
        <v>3292.5634403275999</v>
      </c>
    </row>
    <row r="16" spans="1:4">
      <c r="A16" s="56"/>
      <c r="B16" s="68"/>
      <c r="C16" s="68" t="s">
        <v>693</v>
      </c>
      <c r="D16" s="72">
        <f>6891</f>
        <v>6891</v>
      </c>
    </row>
    <row r="17" spans="1:4">
      <c r="A17" s="56"/>
      <c r="B17" s="68" t="s">
        <v>694</v>
      </c>
      <c r="C17" s="73"/>
      <c r="D17" s="72">
        <v>1131</v>
      </c>
    </row>
    <row r="18" spans="1:4">
      <c r="A18" s="56" t="s">
        <v>695</v>
      </c>
      <c r="B18" s="68" t="s">
        <v>696</v>
      </c>
      <c r="C18" s="68" t="s">
        <v>697</v>
      </c>
      <c r="D18" s="69">
        <v>7315</v>
      </c>
    </row>
    <row r="19" spans="1:4">
      <c r="A19" s="56"/>
      <c r="B19" s="68"/>
      <c r="C19" s="68" t="s">
        <v>698</v>
      </c>
      <c r="D19" s="69">
        <v>2222</v>
      </c>
    </row>
    <row r="20" spans="1:4">
      <c r="A20" s="56"/>
      <c r="B20" s="68" t="s">
        <v>699</v>
      </c>
      <c r="C20" s="68"/>
      <c r="D20" s="69">
        <v>2612</v>
      </c>
    </row>
    <row r="21" spans="1:4">
      <c r="A21" s="56"/>
      <c r="B21" s="68" t="s">
        <v>700</v>
      </c>
      <c r="C21" s="68"/>
      <c r="D21" s="69">
        <v>3140</v>
      </c>
    </row>
    <row r="22" spans="1:4">
      <c r="A22" s="56"/>
      <c r="B22" s="68" t="s">
        <v>701</v>
      </c>
      <c r="C22" s="68" t="s">
        <v>702</v>
      </c>
      <c r="D22" s="69">
        <v>8009</v>
      </c>
    </row>
    <row r="23" spans="1:4">
      <c r="A23" s="56"/>
      <c r="B23" s="68"/>
      <c r="C23" s="68" t="s">
        <v>703</v>
      </c>
      <c r="D23" s="69">
        <v>4257</v>
      </c>
    </row>
    <row r="24" spans="1:4">
      <c r="A24" s="56" t="s">
        <v>704</v>
      </c>
      <c r="B24" s="68" t="s">
        <v>705</v>
      </c>
      <c r="C24" s="68" t="s">
        <v>706</v>
      </c>
      <c r="D24" s="74">
        <v>6205</v>
      </c>
    </row>
    <row r="25" spans="1:4">
      <c r="A25" s="56"/>
      <c r="B25" s="68"/>
      <c r="C25" s="68" t="s">
        <v>707</v>
      </c>
      <c r="D25" s="69">
        <v>25193</v>
      </c>
    </row>
    <row r="26" spans="1:4">
      <c r="A26" s="56"/>
      <c r="B26" s="68"/>
      <c r="C26" s="68" t="s">
        <v>708</v>
      </c>
      <c r="D26" s="69">
        <v>3045</v>
      </c>
    </row>
    <row r="27" spans="1:4">
      <c r="A27" s="56"/>
      <c r="B27" s="68" t="s">
        <v>709</v>
      </c>
      <c r="C27" s="68"/>
      <c r="D27" s="69">
        <v>15050</v>
      </c>
    </row>
    <row r="28" spans="1:4">
      <c r="A28" s="56" t="s">
        <v>710</v>
      </c>
      <c r="B28" s="68" t="s">
        <v>711</v>
      </c>
      <c r="C28" s="68"/>
      <c r="D28" s="69">
        <v>10200</v>
      </c>
    </row>
    <row r="29" spans="1:4">
      <c r="A29" s="63"/>
      <c r="B29" s="75" t="s">
        <v>712</v>
      </c>
      <c r="C29" s="75"/>
      <c r="D29" s="74">
        <v>3456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B2:B9"/>
  <sheetViews>
    <sheetView workbookViewId="0">
      <selection activeCell="B14" sqref="B14"/>
    </sheetView>
  </sheetViews>
  <sheetFormatPr defaultRowHeight="15"/>
  <cols>
    <col min="2" max="2" width="61.28515625" customWidth="1"/>
  </cols>
  <sheetData>
    <row r="2" spans="2:2" ht="100.5" customHeight="1">
      <c r="B2" s="76" t="s">
        <v>713</v>
      </c>
    </row>
    <row r="4" spans="2:2" ht="21">
      <c r="B4" s="77" t="s">
        <v>18</v>
      </c>
    </row>
    <row r="5" spans="2:2" ht="21">
      <c r="B5" s="77" t="s">
        <v>714</v>
      </c>
    </row>
    <row r="6" spans="2:2" ht="21">
      <c r="B6" s="77" t="s">
        <v>715</v>
      </c>
    </row>
    <row r="7" spans="2:2" ht="21">
      <c r="B7" s="77" t="s">
        <v>716</v>
      </c>
    </row>
    <row r="8" spans="2:2" ht="21">
      <c r="B8" s="77" t="s">
        <v>717</v>
      </c>
    </row>
    <row r="9" spans="2:2" ht="21">
      <c r="B9" s="77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E1:I103"/>
  <sheetViews>
    <sheetView zoomScale="120" zoomScaleNormal="120" workbookViewId="0">
      <selection activeCell="G21" sqref="G21"/>
    </sheetView>
  </sheetViews>
  <sheetFormatPr defaultColWidth="9.140625" defaultRowHeight="15"/>
  <cols>
    <col min="1" max="4" width="9.140625" style="1"/>
    <col min="5" max="5" width="13.85546875" style="1" customWidth="1"/>
    <col min="6" max="16384" width="9.140625" style="1"/>
  </cols>
  <sheetData>
    <row r="1" spans="5:9">
      <c r="I1" s="1" t="s">
        <v>718</v>
      </c>
    </row>
    <row r="2" spans="5:9">
      <c r="I2" s="1" t="s">
        <v>719</v>
      </c>
    </row>
    <row r="3" spans="5:9">
      <c r="E3" s="1" t="s">
        <v>720</v>
      </c>
      <c r="F3" s="1" t="s">
        <v>721</v>
      </c>
      <c r="I3" s="1" t="s">
        <v>722</v>
      </c>
    </row>
    <row r="4" spans="5:9">
      <c r="E4" s="1" t="s">
        <v>723</v>
      </c>
      <c r="F4" s="78">
        <v>30</v>
      </c>
      <c r="I4" s="1" t="s">
        <v>724</v>
      </c>
    </row>
    <row r="5" spans="5:9">
      <c r="E5" s="1" t="s">
        <v>725</v>
      </c>
      <c r="F5" s="78">
        <v>340</v>
      </c>
      <c r="I5" s="1" t="s">
        <v>726</v>
      </c>
    </row>
    <row r="6" spans="5:9">
      <c r="E6" s="1" t="s">
        <v>727</v>
      </c>
      <c r="F6" s="78">
        <v>11.600000000000099</v>
      </c>
    </row>
    <row r="7" spans="5:9">
      <c r="E7" s="1" t="s">
        <v>728</v>
      </c>
      <c r="F7" s="78">
        <v>37.200000000000003</v>
      </c>
    </row>
    <row r="8" spans="5:9">
      <c r="E8" s="1" t="s">
        <v>729</v>
      </c>
      <c r="F8" s="78">
        <v>25.200000000000099</v>
      </c>
    </row>
    <row r="9" spans="5:9">
      <c r="E9" s="1" t="s">
        <v>730</v>
      </c>
      <c r="F9" s="78">
        <v>8.4000000000000998</v>
      </c>
    </row>
    <row r="10" spans="5:9">
      <c r="E10" s="1" t="s">
        <v>731</v>
      </c>
      <c r="F10" s="78">
        <v>38</v>
      </c>
    </row>
    <row r="11" spans="5:9">
      <c r="E11" s="1" t="s">
        <v>732</v>
      </c>
      <c r="F11" s="78">
        <v>38.4</v>
      </c>
    </row>
    <row r="12" spans="5:9">
      <c r="E12" s="1" t="s">
        <v>733</v>
      </c>
      <c r="F12" s="78">
        <v>9.6000000000000991</v>
      </c>
    </row>
    <row r="13" spans="5:9">
      <c r="E13" s="1" t="s">
        <v>734</v>
      </c>
      <c r="F13" s="78">
        <v>29.2</v>
      </c>
    </row>
    <row r="14" spans="5:9">
      <c r="E14" s="1" t="s">
        <v>735</v>
      </c>
      <c r="F14" s="78">
        <v>14.8000000000001</v>
      </c>
    </row>
    <row r="15" spans="5:9">
      <c r="E15" s="1" t="s">
        <v>736</v>
      </c>
      <c r="F15" s="78">
        <v>10.000000000000099</v>
      </c>
    </row>
    <row r="16" spans="5:9">
      <c r="E16" s="1" t="s">
        <v>737</v>
      </c>
      <c r="F16" s="78">
        <v>22.400000000000102</v>
      </c>
    </row>
    <row r="17" spans="5:6">
      <c r="E17" s="1" t="s">
        <v>738</v>
      </c>
      <c r="F17" s="78">
        <v>29.6</v>
      </c>
    </row>
    <row r="18" spans="5:6">
      <c r="E18" s="1" t="s">
        <v>739</v>
      </c>
      <c r="F18" s="78">
        <v>35.200000000000003</v>
      </c>
    </row>
    <row r="19" spans="5:6">
      <c r="E19" s="1" t="s">
        <v>740</v>
      </c>
      <c r="F19" s="78">
        <v>23.200000000000099</v>
      </c>
    </row>
    <row r="20" spans="5:6">
      <c r="E20" s="1" t="s">
        <v>741</v>
      </c>
      <c r="F20" s="78">
        <v>26</v>
      </c>
    </row>
    <row r="21" spans="5:6">
      <c r="E21" s="1" t="s">
        <v>742</v>
      </c>
      <c r="F21" s="78">
        <v>19.200000000000099</v>
      </c>
    </row>
    <row r="22" spans="5:6">
      <c r="E22" s="1" t="s">
        <v>743</v>
      </c>
      <c r="F22" s="78">
        <v>22.8000000000001</v>
      </c>
    </row>
    <row r="23" spans="5:6">
      <c r="E23" s="1" t="s">
        <v>744</v>
      </c>
      <c r="F23" s="78">
        <v>8.8000000000001002</v>
      </c>
    </row>
    <row r="24" spans="5:6">
      <c r="E24" s="1" t="s">
        <v>745</v>
      </c>
      <c r="F24" s="78">
        <v>240</v>
      </c>
    </row>
    <row r="25" spans="5:6">
      <c r="E25" s="1" t="s">
        <v>746</v>
      </c>
      <c r="F25" s="78">
        <v>15.600000000000099</v>
      </c>
    </row>
    <row r="26" spans="5:6">
      <c r="E26" s="1" t="s">
        <v>747</v>
      </c>
      <c r="F26" s="78">
        <v>25.600000000000101</v>
      </c>
    </row>
    <row r="27" spans="5:6">
      <c r="E27" s="1" t="s">
        <v>748</v>
      </c>
      <c r="F27" s="78">
        <v>10.8000000000001</v>
      </c>
    </row>
    <row r="28" spans="5:6">
      <c r="E28" s="1" t="s">
        <v>749</v>
      </c>
      <c r="F28" s="78">
        <v>24.000000000000099</v>
      </c>
    </row>
    <row r="29" spans="5:6">
      <c r="E29" s="1" t="s">
        <v>750</v>
      </c>
      <c r="F29" s="78">
        <v>21.600000000000101</v>
      </c>
    </row>
    <row r="30" spans="5:6">
      <c r="E30" s="1" t="s">
        <v>751</v>
      </c>
      <c r="F30" s="78">
        <v>13.200000000000101</v>
      </c>
    </row>
    <row r="31" spans="5:6">
      <c r="E31" s="1" t="s">
        <v>752</v>
      </c>
      <c r="F31" s="78">
        <v>14.4000000000001</v>
      </c>
    </row>
    <row r="32" spans="5:6">
      <c r="E32" s="1" t="s">
        <v>753</v>
      </c>
      <c r="F32" s="78">
        <v>33.200000000000003</v>
      </c>
    </row>
    <row r="33" spans="5:6">
      <c r="E33" s="1" t="s">
        <v>754</v>
      </c>
      <c r="F33" s="78">
        <v>210</v>
      </c>
    </row>
    <row r="34" spans="5:6">
      <c r="E34" s="1" t="s">
        <v>755</v>
      </c>
      <c r="F34" s="78">
        <v>280</v>
      </c>
    </row>
    <row r="35" spans="5:6">
      <c r="E35" s="1" t="s">
        <v>756</v>
      </c>
      <c r="F35" s="78">
        <v>32</v>
      </c>
    </row>
    <row r="36" spans="5:6">
      <c r="E36" s="1" t="s">
        <v>757</v>
      </c>
      <c r="F36" s="78">
        <v>39.200000000000003</v>
      </c>
    </row>
    <row r="37" spans="5:6">
      <c r="E37" s="1" t="s">
        <v>758</v>
      </c>
      <c r="F37" s="78">
        <v>22.000000000000099</v>
      </c>
    </row>
    <row r="38" spans="5:6">
      <c r="E38" s="1" t="s">
        <v>759</v>
      </c>
      <c r="F38" s="78">
        <v>34.799999999999997</v>
      </c>
    </row>
    <row r="39" spans="5:6">
      <c r="E39" s="1" t="s">
        <v>760</v>
      </c>
      <c r="F39" s="78">
        <v>24.8000000000001</v>
      </c>
    </row>
    <row r="40" spans="5:6">
      <c r="E40" s="1" t="s">
        <v>761</v>
      </c>
      <c r="F40" s="78">
        <v>37.6</v>
      </c>
    </row>
    <row r="41" spans="5:6">
      <c r="E41" s="1" t="s">
        <v>762</v>
      </c>
      <c r="F41" s="78">
        <v>26.8</v>
      </c>
    </row>
    <row r="42" spans="5:6">
      <c r="E42" s="1" t="s">
        <v>763</v>
      </c>
      <c r="F42" s="78">
        <v>32.4</v>
      </c>
    </row>
    <row r="43" spans="5:6">
      <c r="E43" s="1" t="s">
        <v>764</v>
      </c>
      <c r="F43" s="78">
        <v>200</v>
      </c>
    </row>
    <row r="44" spans="5:6">
      <c r="E44" s="1" t="s">
        <v>765</v>
      </c>
      <c r="F44" s="78">
        <v>28.4</v>
      </c>
    </row>
    <row r="45" spans="5:6">
      <c r="E45" s="1" t="s">
        <v>766</v>
      </c>
      <c r="F45" s="78">
        <v>40</v>
      </c>
    </row>
    <row r="46" spans="5:6">
      <c r="E46" s="1" t="s">
        <v>767</v>
      </c>
      <c r="F46" s="78">
        <v>12.000000000000099</v>
      </c>
    </row>
    <row r="47" spans="5:6">
      <c r="E47" s="1" t="s">
        <v>768</v>
      </c>
      <c r="F47" s="78">
        <v>17.600000000000101</v>
      </c>
    </row>
    <row r="48" spans="5:6">
      <c r="E48" s="1" t="s">
        <v>769</v>
      </c>
      <c r="F48" s="78">
        <v>13.600000000000099</v>
      </c>
    </row>
    <row r="49" spans="5:6">
      <c r="E49" s="1" t="s">
        <v>770</v>
      </c>
      <c r="F49" s="78">
        <v>20.000000000000099</v>
      </c>
    </row>
    <row r="50" spans="5:6">
      <c r="E50" s="1" t="s">
        <v>771</v>
      </c>
      <c r="F50" s="78">
        <v>33.6</v>
      </c>
    </row>
    <row r="51" spans="5:6">
      <c r="E51" s="1" t="s">
        <v>772</v>
      </c>
      <c r="F51" s="78">
        <v>12.8000000000001</v>
      </c>
    </row>
    <row r="52" spans="5:6">
      <c r="E52" s="1" t="s">
        <v>773</v>
      </c>
      <c r="F52" s="78">
        <v>27.6</v>
      </c>
    </row>
    <row r="53" spans="5:6">
      <c r="E53" s="1" t="s">
        <v>774</v>
      </c>
      <c r="F53" s="78">
        <v>23.600000000000101</v>
      </c>
    </row>
    <row r="54" spans="5:6">
      <c r="E54" s="1" t="s">
        <v>775</v>
      </c>
      <c r="F54" s="78">
        <v>16.400000000000102</v>
      </c>
    </row>
    <row r="55" spans="5:6">
      <c r="E55" s="1" t="s">
        <v>776</v>
      </c>
      <c r="F55" s="78">
        <v>14.000000000000099</v>
      </c>
    </row>
    <row r="56" spans="5:6">
      <c r="E56" s="1" t="s">
        <v>777</v>
      </c>
      <c r="F56" s="78">
        <v>20.8000000000001</v>
      </c>
    </row>
    <row r="57" spans="5:6">
      <c r="E57" s="1" t="s">
        <v>778</v>
      </c>
      <c r="F57" s="78">
        <v>18.8000000000001</v>
      </c>
    </row>
    <row r="58" spans="5:6">
      <c r="E58" s="1" t="s">
        <v>779</v>
      </c>
      <c r="F58" s="78">
        <v>26.4</v>
      </c>
    </row>
    <row r="59" spans="5:6">
      <c r="E59" s="1" t="s">
        <v>780</v>
      </c>
      <c r="F59" s="78">
        <v>30.4</v>
      </c>
    </row>
    <row r="60" spans="5:6">
      <c r="E60" s="1" t="s">
        <v>781</v>
      </c>
      <c r="F60" s="78">
        <v>27.2</v>
      </c>
    </row>
    <row r="61" spans="5:6">
      <c r="E61" s="1" t="s">
        <v>782</v>
      </c>
      <c r="F61" s="78">
        <v>180</v>
      </c>
    </row>
    <row r="62" spans="5:6">
      <c r="E62" s="1" t="s">
        <v>783</v>
      </c>
      <c r="F62" s="78">
        <v>300</v>
      </c>
    </row>
    <row r="63" spans="5:6">
      <c r="E63" s="1" t="s">
        <v>784</v>
      </c>
      <c r="F63" s="78">
        <v>30.8</v>
      </c>
    </row>
    <row r="64" spans="5:6">
      <c r="E64" s="1" t="s">
        <v>785</v>
      </c>
      <c r="F64" s="78">
        <v>38.799999999999997</v>
      </c>
    </row>
    <row r="65" spans="5:6">
      <c r="E65" s="1" t="s">
        <v>786</v>
      </c>
      <c r="F65" s="78">
        <v>28</v>
      </c>
    </row>
    <row r="66" spans="5:6">
      <c r="E66" s="1" t="s">
        <v>787</v>
      </c>
      <c r="F66" s="78">
        <v>31.6</v>
      </c>
    </row>
    <row r="67" spans="5:6">
      <c r="E67" s="1" t="s">
        <v>788</v>
      </c>
      <c r="F67" s="78">
        <v>310</v>
      </c>
    </row>
    <row r="68" spans="5:6">
      <c r="E68" s="1" t="s">
        <v>789</v>
      </c>
      <c r="F68" s="78">
        <v>21.200000000000099</v>
      </c>
    </row>
    <row r="69" spans="5:6">
      <c r="E69" s="1" t="s">
        <v>790</v>
      </c>
      <c r="F69" s="78">
        <v>12.4000000000001</v>
      </c>
    </row>
    <row r="70" spans="5:6">
      <c r="E70" s="1" t="s">
        <v>791</v>
      </c>
      <c r="F70" s="78">
        <v>24.400000000000102</v>
      </c>
    </row>
    <row r="71" spans="5:6">
      <c r="E71" s="1" t="s">
        <v>792</v>
      </c>
      <c r="F71" s="78">
        <v>9.2000000000001005</v>
      </c>
    </row>
    <row r="72" spans="5:6">
      <c r="E72" s="1" t="s">
        <v>793</v>
      </c>
      <c r="F72" s="78">
        <v>230</v>
      </c>
    </row>
    <row r="73" spans="5:6">
      <c r="E73" s="1" t="s">
        <v>794</v>
      </c>
      <c r="F73" s="78">
        <v>36</v>
      </c>
    </row>
    <row r="74" spans="5:6">
      <c r="E74" s="1" t="s">
        <v>795</v>
      </c>
      <c r="F74" s="78">
        <v>160</v>
      </c>
    </row>
    <row r="75" spans="5:6">
      <c r="E75" s="1" t="s">
        <v>796</v>
      </c>
      <c r="F75" s="78">
        <v>170</v>
      </c>
    </row>
    <row r="76" spans="5:6">
      <c r="E76" s="1" t="s">
        <v>797</v>
      </c>
      <c r="F76" s="78">
        <v>320</v>
      </c>
    </row>
    <row r="77" spans="5:6">
      <c r="E77" s="1" t="s">
        <v>798</v>
      </c>
      <c r="F77" s="78">
        <v>15.200000000000101</v>
      </c>
    </row>
    <row r="78" spans="5:6">
      <c r="E78" s="1" t="s">
        <v>799</v>
      </c>
      <c r="F78" s="78">
        <v>290</v>
      </c>
    </row>
    <row r="79" spans="5:6">
      <c r="E79" s="1" t="s">
        <v>800</v>
      </c>
      <c r="F79" s="78">
        <v>11.200000000000101</v>
      </c>
    </row>
    <row r="80" spans="5:6">
      <c r="E80" s="1" t="s">
        <v>801</v>
      </c>
      <c r="F80" s="78">
        <v>16.8000000000001</v>
      </c>
    </row>
    <row r="81" spans="5:6">
      <c r="E81" s="1" t="s">
        <v>802</v>
      </c>
      <c r="F81" s="78">
        <v>34.4</v>
      </c>
    </row>
    <row r="82" spans="5:6">
      <c r="E82" s="1" t="s">
        <v>803</v>
      </c>
      <c r="F82" s="78">
        <v>190</v>
      </c>
    </row>
    <row r="83" spans="5:6">
      <c r="E83" s="1" t="s">
        <v>804</v>
      </c>
      <c r="F83" s="78">
        <v>18.000000000000099</v>
      </c>
    </row>
    <row r="84" spans="5:6">
      <c r="E84" s="1" t="s">
        <v>805</v>
      </c>
      <c r="F84" s="78">
        <v>220</v>
      </c>
    </row>
    <row r="85" spans="5:6">
      <c r="E85" s="1" t="s">
        <v>806</v>
      </c>
      <c r="F85" s="78">
        <v>36.4</v>
      </c>
    </row>
    <row r="86" spans="5:6">
      <c r="E86" s="1" t="s">
        <v>807</v>
      </c>
      <c r="F86" s="78">
        <v>250</v>
      </c>
    </row>
    <row r="87" spans="5:6">
      <c r="E87" s="1" t="s">
        <v>808</v>
      </c>
      <c r="F87" s="78">
        <v>35.6</v>
      </c>
    </row>
    <row r="88" spans="5:6">
      <c r="E88" s="1" t="s">
        <v>809</v>
      </c>
      <c r="F88" s="78">
        <v>18.400000000000102</v>
      </c>
    </row>
    <row r="89" spans="5:6">
      <c r="E89" s="1" t="s">
        <v>810</v>
      </c>
      <c r="F89" s="78">
        <v>270</v>
      </c>
    </row>
    <row r="90" spans="5:6">
      <c r="E90" s="1" t="s">
        <v>811</v>
      </c>
      <c r="F90" s="78">
        <v>34</v>
      </c>
    </row>
    <row r="91" spans="5:6">
      <c r="E91" s="1" t="s">
        <v>812</v>
      </c>
      <c r="F91" s="78">
        <v>32.799999999999997</v>
      </c>
    </row>
    <row r="92" spans="5:6">
      <c r="E92" s="1" t="s">
        <v>813</v>
      </c>
      <c r="F92" s="78">
        <v>36.799999999999997</v>
      </c>
    </row>
    <row r="93" spans="5:6">
      <c r="E93" s="1" t="s">
        <v>814</v>
      </c>
      <c r="F93" s="78">
        <v>19.600000000000101</v>
      </c>
    </row>
    <row r="94" spans="5:6">
      <c r="E94" s="1" t="s">
        <v>815</v>
      </c>
      <c r="F94" s="78">
        <v>260</v>
      </c>
    </row>
    <row r="95" spans="5:6">
      <c r="E95" s="1" t="s">
        <v>816</v>
      </c>
      <c r="F95" s="78">
        <v>330</v>
      </c>
    </row>
    <row r="96" spans="5:6">
      <c r="E96" s="1" t="s">
        <v>817</v>
      </c>
      <c r="F96" s="78">
        <v>31.2</v>
      </c>
    </row>
    <row r="97" spans="5:6">
      <c r="E97" s="1" t="s">
        <v>818</v>
      </c>
      <c r="F97" s="78">
        <v>16.000000000000099</v>
      </c>
    </row>
    <row r="98" spans="5:6">
      <c r="E98" s="1" t="s">
        <v>819</v>
      </c>
      <c r="F98" s="78">
        <v>150</v>
      </c>
    </row>
    <row r="99" spans="5:6">
      <c r="E99" s="1" t="s">
        <v>820</v>
      </c>
      <c r="F99" s="78">
        <v>39.6</v>
      </c>
    </row>
    <row r="100" spans="5:6">
      <c r="E100" s="1" t="s">
        <v>821</v>
      </c>
      <c r="F100" s="78">
        <v>20.400000000000102</v>
      </c>
    </row>
    <row r="101" spans="5:6">
      <c r="E101" s="1" t="s">
        <v>822</v>
      </c>
      <c r="F101" s="78">
        <v>10.4000000000001</v>
      </c>
    </row>
    <row r="102" spans="5:6">
      <c r="E102" s="1" t="s">
        <v>823</v>
      </c>
      <c r="F102" s="78">
        <v>28.8</v>
      </c>
    </row>
    <row r="103" spans="5:6">
      <c r="E103" s="1" t="s">
        <v>824</v>
      </c>
      <c r="F103" s="78">
        <v>17.200000000000099</v>
      </c>
    </row>
  </sheetData>
  <printOptions headings="1" gridLines="1"/>
  <pageMargins left="0.7" right="0.7" top="0.75" bottom="0.75" header="0.3" footer="0.3"/>
  <pageSetup scale="45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F12:F482"/>
  <sheetViews>
    <sheetView topLeftCell="A8" zoomScale="140" zoomScaleNormal="140" workbookViewId="0">
      <selection activeCell="C14" sqref="C14"/>
    </sheetView>
  </sheetViews>
  <sheetFormatPr defaultColWidth="9.140625" defaultRowHeight="15"/>
  <cols>
    <col min="1" max="5" width="9.140625" style="1"/>
    <col min="6" max="6" width="13" style="1" customWidth="1"/>
    <col min="7" max="9" width="9.140625" style="1"/>
    <col min="10" max="10" width="17.85546875" style="1" customWidth="1"/>
    <col min="11" max="16384" width="9.140625" style="1"/>
  </cols>
  <sheetData>
    <row r="12" spans="6:6">
      <c r="F12" s="1" t="s">
        <v>825</v>
      </c>
    </row>
    <row r="13" spans="6:6">
      <c r="F13" s="1" t="s">
        <v>826</v>
      </c>
    </row>
    <row r="14" spans="6:6">
      <c r="F14" s="1" t="s">
        <v>827</v>
      </c>
    </row>
    <row r="15" spans="6:6">
      <c r="F15" s="1" t="s">
        <v>828</v>
      </c>
    </row>
    <row r="16" spans="6:6">
      <c r="F16" s="1" t="s">
        <v>828</v>
      </c>
    </row>
    <row r="17" spans="6:6">
      <c r="F17" s="1" t="s">
        <v>828</v>
      </c>
    </row>
    <row r="18" spans="6:6">
      <c r="F18" s="1" t="s">
        <v>826</v>
      </c>
    </row>
    <row r="19" spans="6:6">
      <c r="F19" s="1" t="s">
        <v>827</v>
      </c>
    </row>
    <row r="20" spans="6:6">
      <c r="F20" s="1" t="s">
        <v>828</v>
      </c>
    </row>
    <row r="21" spans="6:6">
      <c r="F21" s="1" t="s">
        <v>828</v>
      </c>
    </row>
    <row r="22" spans="6:6">
      <c r="F22" s="1" t="s">
        <v>828</v>
      </c>
    </row>
    <row r="23" spans="6:6">
      <c r="F23" s="1" t="s">
        <v>828</v>
      </c>
    </row>
    <row r="24" spans="6:6">
      <c r="F24" s="1" t="s">
        <v>828</v>
      </c>
    </row>
    <row r="25" spans="6:6">
      <c r="F25" s="1" t="s">
        <v>826</v>
      </c>
    </row>
    <row r="26" spans="6:6">
      <c r="F26" s="1" t="s">
        <v>827</v>
      </c>
    </row>
    <row r="27" spans="6:6">
      <c r="F27" s="1" t="s">
        <v>829</v>
      </c>
    </row>
    <row r="28" spans="6:6">
      <c r="F28" s="1" t="s">
        <v>826</v>
      </c>
    </row>
    <row r="29" spans="6:6">
      <c r="F29" s="1" t="s">
        <v>829</v>
      </c>
    </row>
    <row r="30" spans="6:6">
      <c r="F30" s="1" t="s">
        <v>829</v>
      </c>
    </row>
    <row r="31" spans="6:6">
      <c r="F31" s="1" t="s">
        <v>830</v>
      </c>
    </row>
    <row r="32" spans="6:6">
      <c r="F32" s="1" t="s">
        <v>826</v>
      </c>
    </row>
    <row r="33" spans="6:6">
      <c r="F33" s="1" t="s">
        <v>828</v>
      </c>
    </row>
    <row r="34" spans="6:6">
      <c r="F34" s="1" t="s">
        <v>826</v>
      </c>
    </row>
    <row r="35" spans="6:6">
      <c r="F35" s="1" t="s">
        <v>826</v>
      </c>
    </row>
    <row r="36" spans="6:6">
      <c r="F36" s="1" t="s">
        <v>831</v>
      </c>
    </row>
    <row r="37" spans="6:6">
      <c r="F37" s="1" t="s">
        <v>828</v>
      </c>
    </row>
    <row r="38" spans="6:6">
      <c r="F38" s="1" t="s">
        <v>826</v>
      </c>
    </row>
    <row r="39" spans="6:6">
      <c r="F39" s="1" t="s">
        <v>829</v>
      </c>
    </row>
    <row r="40" spans="6:6">
      <c r="F40" s="1" t="s">
        <v>827</v>
      </c>
    </row>
    <row r="41" spans="6:6">
      <c r="F41" s="1" t="s">
        <v>827</v>
      </c>
    </row>
    <row r="42" spans="6:6">
      <c r="F42" s="1" t="s">
        <v>827</v>
      </c>
    </row>
    <row r="43" spans="6:6">
      <c r="F43" s="1" t="s">
        <v>832</v>
      </c>
    </row>
    <row r="44" spans="6:6">
      <c r="F44" s="1" t="s">
        <v>830</v>
      </c>
    </row>
    <row r="45" spans="6:6">
      <c r="F45" s="1" t="s">
        <v>829</v>
      </c>
    </row>
    <row r="46" spans="6:6">
      <c r="F46" s="1" t="s">
        <v>827</v>
      </c>
    </row>
    <row r="47" spans="6:6">
      <c r="F47" s="1" t="s">
        <v>828</v>
      </c>
    </row>
    <row r="48" spans="6:6">
      <c r="F48" s="1" t="s">
        <v>827</v>
      </c>
    </row>
    <row r="49" spans="6:6">
      <c r="F49" s="1" t="s">
        <v>827</v>
      </c>
    </row>
    <row r="50" spans="6:6">
      <c r="F50" s="1" t="s">
        <v>826</v>
      </c>
    </row>
    <row r="51" spans="6:6">
      <c r="F51" s="1" t="s">
        <v>826</v>
      </c>
    </row>
    <row r="52" spans="6:6">
      <c r="F52" s="1" t="s">
        <v>827</v>
      </c>
    </row>
    <row r="53" spans="6:6">
      <c r="F53" s="1" t="s">
        <v>828</v>
      </c>
    </row>
    <row r="54" spans="6:6">
      <c r="F54" s="1" t="s">
        <v>828</v>
      </c>
    </row>
    <row r="55" spans="6:6">
      <c r="F55" s="1" t="s">
        <v>827</v>
      </c>
    </row>
    <row r="56" spans="6:6">
      <c r="F56" s="1" t="s">
        <v>828</v>
      </c>
    </row>
    <row r="57" spans="6:6">
      <c r="F57" s="1" t="s">
        <v>832</v>
      </c>
    </row>
    <row r="58" spans="6:6">
      <c r="F58" s="1" t="s">
        <v>826</v>
      </c>
    </row>
    <row r="59" spans="6:6">
      <c r="F59" s="1" t="s">
        <v>829</v>
      </c>
    </row>
    <row r="60" spans="6:6">
      <c r="F60" s="1" t="s">
        <v>827</v>
      </c>
    </row>
    <row r="61" spans="6:6">
      <c r="F61" s="1" t="s">
        <v>831</v>
      </c>
    </row>
    <row r="62" spans="6:6">
      <c r="F62" s="1" t="s">
        <v>828</v>
      </c>
    </row>
    <row r="63" spans="6:6">
      <c r="F63" s="1" t="s">
        <v>829</v>
      </c>
    </row>
    <row r="64" spans="6:6">
      <c r="F64" s="1" t="s">
        <v>827</v>
      </c>
    </row>
    <row r="65" spans="6:6">
      <c r="F65" s="1" t="s">
        <v>827</v>
      </c>
    </row>
    <row r="66" spans="6:6">
      <c r="F66" s="1" t="s">
        <v>827</v>
      </c>
    </row>
    <row r="67" spans="6:6">
      <c r="F67" s="1" t="s">
        <v>826</v>
      </c>
    </row>
    <row r="68" spans="6:6">
      <c r="F68" s="1" t="s">
        <v>828</v>
      </c>
    </row>
    <row r="69" spans="6:6">
      <c r="F69" s="1" t="s">
        <v>826</v>
      </c>
    </row>
    <row r="70" spans="6:6">
      <c r="F70" s="1" t="s">
        <v>826</v>
      </c>
    </row>
    <row r="71" spans="6:6">
      <c r="F71" s="1" t="s">
        <v>830</v>
      </c>
    </row>
    <row r="72" spans="6:6">
      <c r="F72" s="1" t="s">
        <v>829</v>
      </c>
    </row>
    <row r="73" spans="6:6">
      <c r="F73" s="1" t="s">
        <v>826</v>
      </c>
    </row>
    <row r="74" spans="6:6">
      <c r="F74" s="1" t="s">
        <v>828</v>
      </c>
    </row>
    <row r="75" spans="6:6">
      <c r="F75" s="1" t="s">
        <v>827</v>
      </c>
    </row>
    <row r="76" spans="6:6">
      <c r="F76" s="1" t="s">
        <v>832</v>
      </c>
    </row>
    <row r="77" spans="6:6">
      <c r="F77" s="1" t="s">
        <v>829</v>
      </c>
    </row>
    <row r="78" spans="6:6">
      <c r="F78" s="1" t="s">
        <v>831</v>
      </c>
    </row>
    <row r="79" spans="6:6">
      <c r="F79" s="1" t="s">
        <v>829</v>
      </c>
    </row>
    <row r="80" spans="6:6">
      <c r="F80" s="1" t="s">
        <v>828</v>
      </c>
    </row>
    <row r="81" spans="6:6">
      <c r="F81" s="1" t="s">
        <v>828</v>
      </c>
    </row>
    <row r="82" spans="6:6">
      <c r="F82" s="1" t="s">
        <v>827</v>
      </c>
    </row>
    <row r="83" spans="6:6">
      <c r="F83" s="1" t="s">
        <v>828</v>
      </c>
    </row>
    <row r="84" spans="6:6">
      <c r="F84" s="1" t="s">
        <v>826</v>
      </c>
    </row>
    <row r="85" spans="6:6">
      <c r="F85" s="1" t="s">
        <v>829</v>
      </c>
    </row>
    <row r="86" spans="6:6">
      <c r="F86" s="1" t="s">
        <v>826</v>
      </c>
    </row>
    <row r="87" spans="6:6">
      <c r="F87" s="1" t="s">
        <v>827</v>
      </c>
    </row>
    <row r="88" spans="6:6">
      <c r="F88" s="1" t="s">
        <v>826</v>
      </c>
    </row>
    <row r="89" spans="6:6">
      <c r="F89" s="1" t="s">
        <v>827</v>
      </c>
    </row>
    <row r="90" spans="6:6">
      <c r="F90" s="1" t="s">
        <v>826</v>
      </c>
    </row>
    <row r="91" spans="6:6">
      <c r="F91" s="1" t="s">
        <v>827</v>
      </c>
    </row>
    <row r="92" spans="6:6">
      <c r="F92" s="1" t="s">
        <v>826</v>
      </c>
    </row>
    <row r="93" spans="6:6">
      <c r="F93" s="1" t="s">
        <v>827</v>
      </c>
    </row>
    <row r="94" spans="6:6">
      <c r="F94" s="1" t="s">
        <v>829</v>
      </c>
    </row>
    <row r="95" spans="6:6">
      <c r="F95" s="1" t="s">
        <v>828</v>
      </c>
    </row>
    <row r="96" spans="6:6">
      <c r="F96" s="1" t="s">
        <v>826</v>
      </c>
    </row>
    <row r="97" spans="6:6">
      <c r="F97" s="1" t="s">
        <v>827</v>
      </c>
    </row>
    <row r="98" spans="6:6">
      <c r="F98" s="1" t="s">
        <v>827</v>
      </c>
    </row>
    <row r="99" spans="6:6">
      <c r="F99" s="1" t="s">
        <v>826</v>
      </c>
    </row>
    <row r="100" spans="6:6">
      <c r="F100" s="1" t="s">
        <v>826</v>
      </c>
    </row>
    <row r="101" spans="6:6">
      <c r="F101" s="1" t="s">
        <v>826</v>
      </c>
    </row>
    <row r="102" spans="6:6">
      <c r="F102" s="1" t="s">
        <v>828</v>
      </c>
    </row>
    <row r="103" spans="6:6">
      <c r="F103" s="1" t="s">
        <v>826</v>
      </c>
    </row>
    <row r="104" spans="6:6">
      <c r="F104" s="1" t="s">
        <v>828</v>
      </c>
    </row>
    <row r="105" spans="6:6">
      <c r="F105" s="1" t="s">
        <v>828</v>
      </c>
    </row>
    <row r="106" spans="6:6">
      <c r="F106" s="1" t="s">
        <v>828</v>
      </c>
    </row>
    <row r="107" spans="6:6">
      <c r="F107" s="1" t="s">
        <v>826</v>
      </c>
    </row>
    <row r="108" spans="6:6">
      <c r="F108" s="1" t="s">
        <v>828</v>
      </c>
    </row>
    <row r="109" spans="6:6">
      <c r="F109" s="1" t="s">
        <v>828</v>
      </c>
    </row>
    <row r="110" spans="6:6">
      <c r="F110" s="1" t="s">
        <v>828</v>
      </c>
    </row>
    <row r="111" spans="6:6">
      <c r="F111" s="1" t="s">
        <v>827</v>
      </c>
    </row>
    <row r="112" spans="6:6">
      <c r="F112" s="1" t="s">
        <v>828</v>
      </c>
    </row>
    <row r="113" spans="6:6">
      <c r="F113" s="1" t="s">
        <v>828</v>
      </c>
    </row>
    <row r="114" spans="6:6">
      <c r="F114" s="1" t="s">
        <v>826</v>
      </c>
    </row>
    <row r="115" spans="6:6">
      <c r="F115" s="1" t="s">
        <v>829</v>
      </c>
    </row>
    <row r="116" spans="6:6">
      <c r="F116" s="1" t="s">
        <v>828</v>
      </c>
    </row>
    <row r="117" spans="6:6">
      <c r="F117" s="1" t="s">
        <v>828</v>
      </c>
    </row>
    <row r="118" spans="6:6">
      <c r="F118" s="1" t="s">
        <v>826</v>
      </c>
    </row>
    <row r="119" spans="6:6">
      <c r="F119" s="1" t="s">
        <v>828</v>
      </c>
    </row>
    <row r="120" spans="6:6">
      <c r="F120" s="1" t="s">
        <v>828</v>
      </c>
    </row>
    <row r="121" spans="6:6">
      <c r="F121" s="1" t="s">
        <v>828</v>
      </c>
    </row>
    <row r="122" spans="6:6">
      <c r="F122" s="1" t="s">
        <v>826</v>
      </c>
    </row>
    <row r="123" spans="6:6">
      <c r="F123" s="1" t="s">
        <v>827</v>
      </c>
    </row>
    <row r="124" spans="6:6">
      <c r="F124" s="1" t="s">
        <v>828</v>
      </c>
    </row>
    <row r="125" spans="6:6">
      <c r="F125" s="1" t="s">
        <v>828</v>
      </c>
    </row>
    <row r="126" spans="6:6">
      <c r="F126" s="1" t="s">
        <v>828</v>
      </c>
    </row>
    <row r="127" spans="6:6">
      <c r="F127" s="1" t="s">
        <v>827</v>
      </c>
    </row>
    <row r="128" spans="6:6">
      <c r="F128" s="1" t="s">
        <v>828</v>
      </c>
    </row>
    <row r="129" spans="6:6">
      <c r="F129" s="1" t="s">
        <v>828</v>
      </c>
    </row>
    <row r="130" spans="6:6">
      <c r="F130" s="1" t="s">
        <v>828</v>
      </c>
    </row>
    <row r="131" spans="6:6">
      <c r="F131" s="1" t="s">
        <v>828</v>
      </c>
    </row>
    <row r="132" spans="6:6">
      <c r="F132" s="1" t="s">
        <v>828</v>
      </c>
    </row>
    <row r="133" spans="6:6">
      <c r="F133" s="1" t="s">
        <v>828</v>
      </c>
    </row>
    <row r="134" spans="6:6">
      <c r="F134" s="1" t="s">
        <v>828</v>
      </c>
    </row>
    <row r="135" spans="6:6">
      <c r="F135" s="1" t="s">
        <v>829</v>
      </c>
    </row>
    <row r="136" spans="6:6">
      <c r="F136" s="1" t="s">
        <v>829</v>
      </c>
    </row>
    <row r="137" spans="6:6">
      <c r="F137" s="1" t="s">
        <v>828</v>
      </c>
    </row>
    <row r="138" spans="6:6">
      <c r="F138" s="1" t="s">
        <v>828</v>
      </c>
    </row>
    <row r="139" spans="6:6">
      <c r="F139" s="1" t="s">
        <v>831</v>
      </c>
    </row>
    <row r="140" spans="6:6">
      <c r="F140" s="1" t="s">
        <v>827</v>
      </c>
    </row>
    <row r="141" spans="6:6">
      <c r="F141" s="1" t="s">
        <v>828</v>
      </c>
    </row>
    <row r="142" spans="6:6">
      <c r="F142" s="1" t="s">
        <v>827</v>
      </c>
    </row>
    <row r="143" spans="6:6">
      <c r="F143" s="1" t="s">
        <v>827</v>
      </c>
    </row>
    <row r="144" spans="6:6">
      <c r="F144" s="1" t="s">
        <v>828</v>
      </c>
    </row>
    <row r="145" spans="6:6">
      <c r="F145" s="1" t="s">
        <v>826</v>
      </c>
    </row>
    <row r="146" spans="6:6">
      <c r="F146" s="1" t="s">
        <v>827</v>
      </c>
    </row>
    <row r="147" spans="6:6">
      <c r="F147" s="1" t="s">
        <v>828</v>
      </c>
    </row>
    <row r="148" spans="6:6">
      <c r="F148" s="1" t="s">
        <v>827</v>
      </c>
    </row>
    <row r="149" spans="6:6">
      <c r="F149" s="1" t="s">
        <v>828</v>
      </c>
    </row>
    <row r="150" spans="6:6">
      <c r="F150" s="1" t="s">
        <v>827</v>
      </c>
    </row>
    <row r="151" spans="6:6">
      <c r="F151" s="1" t="s">
        <v>827</v>
      </c>
    </row>
    <row r="152" spans="6:6">
      <c r="F152" s="1" t="s">
        <v>828</v>
      </c>
    </row>
    <row r="153" spans="6:6">
      <c r="F153" s="1" t="s">
        <v>828</v>
      </c>
    </row>
    <row r="154" spans="6:6">
      <c r="F154" s="1" t="s">
        <v>829</v>
      </c>
    </row>
    <row r="155" spans="6:6">
      <c r="F155" s="1" t="s">
        <v>828</v>
      </c>
    </row>
    <row r="156" spans="6:6">
      <c r="F156" s="1" t="s">
        <v>829</v>
      </c>
    </row>
    <row r="157" spans="6:6">
      <c r="F157" s="1" t="s">
        <v>826</v>
      </c>
    </row>
    <row r="158" spans="6:6">
      <c r="F158" s="1" t="s">
        <v>826</v>
      </c>
    </row>
    <row r="159" spans="6:6">
      <c r="F159" s="1" t="s">
        <v>827</v>
      </c>
    </row>
    <row r="160" spans="6:6">
      <c r="F160" s="1" t="s">
        <v>827</v>
      </c>
    </row>
    <row r="161" spans="6:6">
      <c r="F161" s="1" t="s">
        <v>829</v>
      </c>
    </row>
    <row r="162" spans="6:6">
      <c r="F162" s="1" t="s">
        <v>827</v>
      </c>
    </row>
    <row r="163" spans="6:6">
      <c r="F163" s="1" t="s">
        <v>827</v>
      </c>
    </row>
    <row r="164" spans="6:6">
      <c r="F164" s="1" t="s">
        <v>827</v>
      </c>
    </row>
    <row r="165" spans="6:6">
      <c r="F165" s="1" t="s">
        <v>827</v>
      </c>
    </row>
    <row r="166" spans="6:6">
      <c r="F166" s="1" t="s">
        <v>828</v>
      </c>
    </row>
    <row r="167" spans="6:6">
      <c r="F167" s="1" t="s">
        <v>828</v>
      </c>
    </row>
    <row r="168" spans="6:6">
      <c r="F168" s="1" t="s">
        <v>828</v>
      </c>
    </row>
    <row r="169" spans="6:6">
      <c r="F169" s="1" t="s">
        <v>828</v>
      </c>
    </row>
    <row r="170" spans="6:6">
      <c r="F170" s="1" t="s">
        <v>826</v>
      </c>
    </row>
    <row r="171" spans="6:6">
      <c r="F171" s="1" t="s">
        <v>828</v>
      </c>
    </row>
    <row r="172" spans="6:6">
      <c r="F172" s="1" t="s">
        <v>827</v>
      </c>
    </row>
    <row r="173" spans="6:6">
      <c r="F173" s="1" t="s">
        <v>827</v>
      </c>
    </row>
    <row r="174" spans="6:6">
      <c r="F174" s="1" t="s">
        <v>826</v>
      </c>
    </row>
    <row r="175" spans="6:6">
      <c r="F175" s="1" t="s">
        <v>828</v>
      </c>
    </row>
    <row r="176" spans="6:6">
      <c r="F176" s="1" t="s">
        <v>828</v>
      </c>
    </row>
    <row r="177" spans="6:6">
      <c r="F177" s="1" t="s">
        <v>828</v>
      </c>
    </row>
    <row r="178" spans="6:6">
      <c r="F178" s="1" t="s">
        <v>827</v>
      </c>
    </row>
    <row r="179" spans="6:6">
      <c r="F179" s="1" t="s">
        <v>828</v>
      </c>
    </row>
    <row r="180" spans="6:6">
      <c r="F180" s="1" t="s">
        <v>827</v>
      </c>
    </row>
    <row r="181" spans="6:6">
      <c r="F181" s="1" t="s">
        <v>828</v>
      </c>
    </row>
    <row r="182" spans="6:6">
      <c r="F182" s="1" t="s">
        <v>827</v>
      </c>
    </row>
    <row r="183" spans="6:6">
      <c r="F183" s="1" t="s">
        <v>827</v>
      </c>
    </row>
    <row r="184" spans="6:6">
      <c r="F184" s="1" t="s">
        <v>831</v>
      </c>
    </row>
    <row r="185" spans="6:6">
      <c r="F185" s="1" t="s">
        <v>829</v>
      </c>
    </row>
    <row r="186" spans="6:6">
      <c r="F186" s="1" t="s">
        <v>828</v>
      </c>
    </row>
    <row r="187" spans="6:6">
      <c r="F187" s="1" t="s">
        <v>829</v>
      </c>
    </row>
    <row r="188" spans="6:6">
      <c r="F188" s="1" t="s">
        <v>828</v>
      </c>
    </row>
    <row r="189" spans="6:6">
      <c r="F189" s="1" t="s">
        <v>826</v>
      </c>
    </row>
    <row r="190" spans="6:6">
      <c r="F190" s="1" t="s">
        <v>827</v>
      </c>
    </row>
    <row r="191" spans="6:6">
      <c r="F191" s="1" t="s">
        <v>827</v>
      </c>
    </row>
    <row r="192" spans="6:6">
      <c r="F192" s="1" t="s">
        <v>829</v>
      </c>
    </row>
    <row r="193" spans="6:6">
      <c r="F193" s="1" t="s">
        <v>827</v>
      </c>
    </row>
    <row r="194" spans="6:6">
      <c r="F194" s="1" t="s">
        <v>828</v>
      </c>
    </row>
    <row r="195" spans="6:6">
      <c r="F195" s="1" t="s">
        <v>827</v>
      </c>
    </row>
    <row r="196" spans="6:6">
      <c r="F196" s="1" t="s">
        <v>828</v>
      </c>
    </row>
    <row r="197" spans="6:6">
      <c r="F197" s="1" t="s">
        <v>827</v>
      </c>
    </row>
    <row r="198" spans="6:6">
      <c r="F198" s="1" t="s">
        <v>828</v>
      </c>
    </row>
    <row r="199" spans="6:6">
      <c r="F199" s="1" t="s">
        <v>829</v>
      </c>
    </row>
    <row r="200" spans="6:6">
      <c r="F200" s="1" t="s">
        <v>827</v>
      </c>
    </row>
    <row r="201" spans="6:6">
      <c r="F201" s="1" t="s">
        <v>827</v>
      </c>
    </row>
    <row r="202" spans="6:6">
      <c r="F202" s="1" t="s">
        <v>829</v>
      </c>
    </row>
    <row r="203" spans="6:6">
      <c r="F203" s="1" t="s">
        <v>829</v>
      </c>
    </row>
    <row r="204" spans="6:6">
      <c r="F204" s="1" t="s">
        <v>829</v>
      </c>
    </row>
    <row r="205" spans="6:6">
      <c r="F205" s="1" t="s">
        <v>831</v>
      </c>
    </row>
    <row r="206" spans="6:6">
      <c r="F206" s="1" t="s">
        <v>827</v>
      </c>
    </row>
    <row r="207" spans="6:6">
      <c r="F207" s="1" t="s">
        <v>828</v>
      </c>
    </row>
    <row r="208" spans="6:6">
      <c r="F208" s="1" t="s">
        <v>830</v>
      </c>
    </row>
    <row r="209" spans="6:6">
      <c r="F209" s="1" t="s">
        <v>827</v>
      </c>
    </row>
    <row r="210" spans="6:6">
      <c r="F210" s="1" t="s">
        <v>827</v>
      </c>
    </row>
    <row r="211" spans="6:6">
      <c r="F211" s="1" t="s">
        <v>826</v>
      </c>
    </row>
    <row r="212" spans="6:6">
      <c r="F212" s="1" t="s">
        <v>827</v>
      </c>
    </row>
    <row r="213" spans="6:6">
      <c r="F213" s="1" t="s">
        <v>828</v>
      </c>
    </row>
    <row r="214" spans="6:6">
      <c r="F214" s="1" t="s">
        <v>827</v>
      </c>
    </row>
    <row r="215" spans="6:6">
      <c r="F215" s="1" t="s">
        <v>828</v>
      </c>
    </row>
    <row r="216" spans="6:6">
      <c r="F216" s="1" t="s">
        <v>827</v>
      </c>
    </row>
    <row r="217" spans="6:6">
      <c r="F217" s="1" t="s">
        <v>827</v>
      </c>
    </row>
    <row r="218" spans="6:6">
      <c r="F218" s="1" t="s">
        <v>827</v>
      </c>
    </row>
    <row r="219" spans="6:6">
      <c r="F219" s="1" t="s">
        <v>831</v>
      </c>
    </row>
    <row r="220" spans="6:6">
      <c r="F220" s="1" t="s">
        <v>826</v>
      </c>
    </row>
    <row r="221" spans="6:6">
      <c r="F221" s="1" t="s">
        <v>827</v>
      </c>
    </row>
    <row r="222" spans="6:6">
      <c r="F222" s="1" t="s">
        <v>828</v>
      </c>
    </row>
    <row r="223" spans="6:6">
      <c r="F223" s="1" t="s">
        <v>828</v>
      </c>
    </row>
    <row r="224" spans="6:6">
      <c r="F224" s="1" t="s">
        <v>827</v>
      </c>
    </row>
    <row r="225" spans="6:6">
      <c r="F225" s="1" t="s">
        <v>826</v>
      </c>
    </row>
    <row r="226" spans="6:6">
      <c r="F226" s="1" t="s">
        <v>827</v>
      </c>
    </row>
    <row r="227" spans="6:6">
      <c r="F227" s="1" t="s">
        <v>827</v>
      </c>
    </row>
    <row r="228" spans="6:6">
      <c r="F228" s="1" t="s">
        <v>826</v>
      </c>
    </row>
    <row r="229" spans="6:6">
      <c r="F229" s="1" t="s">
        <v>827</v>
      </c>
    </row>
    <row r="230" spans="6:6">
      <c r="F230" s="1" t="s">
        <v>827</v>
      </c>
    </row>
    <row r="231" spans="6:6">
      <c r="F231" s="1" t="s">
        <v>826</v>
      </c>
    </row>
    <row r="232" spans="6:6">
      <c r="F232" s="1" t="s">
        <v>828</v>
      </c>
    </row>
    <row r="233" spans="6:6">
      <c r="F233" s="1" t="s">
        <v>828</v>
      </c>
    </row>
    <row r="234" spans="6:6">
      <c r="F234" s="1" t="s">
        <v>828</v>
      </c>
    </row>
    <row r="235" spans="6:6">
      <c r="F235" s="1" t="s">
        <v>828</v>
      </c>
    </row>
    <row r="236" spans="6:6">
      <c r="F236" s="1" t="s">
        <v>828</v>
      </c>
    </row>
    <row r="237" spans="6:6">
      <c r="F237" s="1" t="s">
        <v>829</v>
      </c>
    </row>
    <row r="238" spans="6:6">
      <c r="F238" s="1" t="s">
        <v>827</v>
      </c>
    </row>
    <row r="239" spans="6:6">
      <c r="F239" s="1" t="s">
        <v>827</v>
      </c>
    </row>
    <row r="240" spans="6:6">
      <c r="F240" s="1" t="s">
        <v>829</v>
      </c>
    </row>
    <row r="241" spans="6:6">
      <c r="F241" s="1" t="s">
        <v>828</v>
      </c>
    </row>
    <row r="242" spans="6:6">
      <c r="F242" s="1" t="s">
        <v>827</v>
      </c>
    </row>
    <row r="243" spans="6:6">
      <c r="F243" s="1" t="s">
        <v>827</v>
      </c>
    </row>
    <row r="244" spans="6:6">
      <c r="F244" s="1" t="s">
        <v>827</v>
      </c>
    </row>
    <row r="245" spans="6:6">
      <c r="F245" s="1" t="s">
        <v>827</v>
      </c>
    </row>
    <row r="246" spans="6:6">
      <c r="F246" s="1" t="s">
        <v>827</v>
      </c>
    </row>
    <row r="247" spans="6:6">
      <c r="F247" s="1" t="s">
        <v>828</v>
      </c>
    </row>
    <row r="248" spans="6:6">
      <c r="F248" s="1" t="s">
        <v>828</v>
      </c>
    </row>
    <row r="249" spans="6:6">
      <c r="F249" s="1" t="s">
        <v>828</v>
      </c>
    </row>
    <row r="250" spans="6:6">
      <c r="F250" s="1" t="s">
        <v>827</v>
      </c>
    </row>
    <row r="251" spans="6:6">
      <c r="F251" s="1" t="s">
        <v>827</v>
      </c>
    </row>
    <row r="252" spans="6:6">
      <c r="F252" s="1" t="s">
        <v>829</v>
      </c>
    </row>
    <row r="253" spans="6:6">
      <c r="F253" s="1" t="s">
        <v>827</v>
      </c>
    </row>
    <row r="254" spans="6:6">
      <c r="F254" s="1" t="s">
        <v>827</v>
      </c>
    </row>
    <row r="255" spans="6:6">
      <c r="F255" s="1" t="s">
        <v>827</v>
      </c>
    </row>
    <row r="256" spans="6:6">
      <c r="F256" s="1" t="s">
        <v>826</v>
      </c>
    </row>
    <row r="257" spans="6:6">
      <c r="F257" s="1" t="s">
        <v>826</v>
      </c>
    </row>
    <row r="258" spans="6:6">
      <c r="F258" s="1" t="s">
        <v>831</v>
      </c>
    </row>
    <row r="259" spans="6:6">
      <c r="F259" s="1" t="s">
        <v>828</v>
      </c>
    </row>
    <row r="260" spans="6:6">
      <c r="F260" s="1" t="s">
        <v>826</v>
      </c>
    </row>
    <row r="261" spans="6:6">
      <c r="F261" s="1" t="s">
        <v>828</v>
      </c>
    </row>
    <row r="262" spans="6:6">
      <c r="F262" s="1" t="s">
        <v>831</v>
      </c>
    </row>
    <row r="263" spans="6:6">
      <c r="F263" s="1" t="s">
        <v>826</v>
      </c>
    </row>
    <row r="264" spans="6:6">
      <c r="F264" s="1" t="s">
        <v>829</v>
      </c>
    </row>
    <row r="265" spans="6:6">
      <c r="F265" s="1" t="s">
        <v>827</v>
      </c>
    </row>
    <row r="266" spans="6:6">
      <c r="F266" s="1" t="s">
        <v>827</v>
      </c>
    </row>
    <row r="267" spans="6:6">
      <c r="F267" s="1" t="s">
        <v>828</v>
      </c>
    </row>
    <row r="268" spans="6:6">
      <c r="F268" s="1" t="s">
        <v>829</v>
      </c>
    </row>
    <row r="269" spans="6:6">
      <c r="F269" s="1" t="s">
        <v>829</v>
      </c>
    </row>
    <row r="270" spans="6:6">
      <c r="F270" s="1" t="s">
        <v>828</v>
      </c>
    </row>
    <row r="271" spans="6:6">
      <c r="F271" s="1" t="s">
        <v>828</v>
      </c>
    </row>
    <row r="272" spans="6:6">
      <c r="F272" s="1" t="s">
        <v>828</v>
      </c>
    </row>
    <row r="273" spans="6:6">
      <c r="F273" s="1" t="s">
        <v>831</v>
      </c>
    </row>
    <row r="274" spans="6:6">
      <c r="F274" s="1" t="s">
        <v>828</v>
      </c>
    </row>
    <row r="275" spans="6:6">
      <c r="F275" s="1" t="s">
        <v>827</v>
      </c>
    </row>
    <row r="276" spans="6:6">
      <c r="F276" s="1" t="s">
        <v>829</v>
      </c>
    </row>
    <row r="277" spans="6:6">
      <c r="F277" s="1" t="s">
        <v>827</v>
      </c>
    </row>
    <row r="278" spans="6:6">
      <c r="F278" s="1" t="s">
        <v>831</v>
      </c>
    </row>
    <row r="279" spans="6:6">
      <c r="F279" s="1" t="s">
        <v>828</v>
      </c>
    </row>
    <row r="280" spans="6:6">
      <c r="F280" s="1" t="s">
        <v>829</v>
      </c>
    </row>
    <row r="281" spans="6:6">
      <c r="F281" s="1" t="s">
        <v>829</v>
      </c>
    </row>
    <row r="282" spans="6:6">
      <c r="F282" s="1" t="s">
        <v>831</v>
      </c>
    </row>
    <row r="283" spans="6:6">
      <c r="F283" s="1" t="s">
        <v>828</v>
      </c>
    </row>
    <row r="284" spans="6:6">
      <c r="F284" s="1" t="s">
        <v>827</v>
      </c>
    </row>
    <row r="285" spans="6:6">
      <c r="F285" s="1" t="s">
        <v>831</v>
      </c>
    </row>
    <row r="286" spans="6:6">
      <c r="F286" s="1" t="s">
        <v>830</v>
      </c>
    </row>
    <row r="287" spans="6:6">
      <c r="F287" s="1" t="s">
        <v>826</v>
      </c>
    </row>
    <row r="288" spans="6:6">
      <c r="F288" s="1" t="s">
        <v>828</v>
      </c>
    </row>
    <row r="289" spans="6:6">
      <c r="F289" s="1" t="s">
        <v>828</v>
      </c>
    </row>
    <row r="290" spans="6:6">
      <c r="F290" s="1" t="s">
        <v>827</v>
      </c>
    </row>
    <row r="291" spans="6:6">
      <c r="F291" s="1" t="s">
        <v>827</v>
      </c>
    </row>
    <row r="292" spans="6:6">
      <c r="F292" s="1" t="s">
        <v>828</v>
      </c>
    </row>
    <row r="293" spans="6:6">
      <c r="F293" s="1" t="s">
        <v>827</v>
      </c>
    </row>
    <row r="294" spans="6:6">
      <c r="F294" s="1" t="s">
        <v>828</v>
      </c>
    </row>
    <row r="295" spans="6:6">
      <c r="F295" s="1" t="s">
        <v>827</v>
      </c>
    </row>
    <row r="296" spans="6:6">
      <c r="F296" s="1" t="s">
        <v>826</v>
      </c>
    </row>
    <row r="297" spans="6:6">
      <c r="F297" s="1" t="s">
        <v>827</v>
      </c>
    </row>
    <row r="298" spans="6:6">
      <c r="F298" s="1" t="s">
        <v>831</v>
      </c>
    </row>
    <row r="299" spans="6:6">
      <c r="F299" s="1" t="s">
        <v>828</v>
      </c>
    </row>
    <row r="300" spans="6:6">
      <c r="F300" s="1" t="s">
        <v>827</v>
      </c>
    </row>
    <row r="301" spans="6:6">
      <c r="F301" s="1" t="s">
        <v>828</v>
      </c>
    </row>
    <row r="302" spans="6:6">
      <c r="F302" s="1" t="s">
        <v>826</v>
      </c>
    </row>
    <row r="303" spans="6:6">
      <c r="F303" s="1" t="s">
        <v>828</v>
      </c>
    </row>
    <row r="304" spans="6:6">
      <c r="F304" s="1" t="s">
        <v>827</v>
      </c>
    </row>
    <row r="305" spans="6:6">
      <c r="F305" s="1" t="s">
        <v>827</v>
      </c>
    </row>
    <row r="306" spans="6:6">
      <c r="F306" s="1" t="s">
        <v>828</v>
      </c>
    </row>
    <row r="307" spans="6:6">
      <c r="F307" s="1" t="s">
        <v>829</v>
      </c>
    </row>
    <row r="308" spans="6:6">
      <c r="F308" s="1" t="s">
        <v>827</v>
      </c>
    </row>
    <row r="309" spans="6:6">
      <c r="F309" s="1" t="s">
        <v>828</v>
      </c>
    </row>
    <row r="310" spans="6:6">
      <c r="F310" s="1" t="s">
        <v>828</v>
      </c>
    </row>
    <row r="311" spans="6:6">
      <c r="F311" s="1" t="s">
        <v>831</v>
      </c>
    </row>
    <row r="312" spans="6:6">
      <c r="F312" s="1" t="s">
        <v>828</v>
      </c>
    </row>
    <row r="313" spans="6:6">
      <c r="F313" s="1" t="s">
        <v>827</v>
      </c>
    </row>
    <row r="314" spans="6:6">
      <c r="F314" s="1" t="s">
        <v>828</v>
      </c>
    </row>
    <row r="315" spans="6:6">
      <c r="F315" s="1" t="s">
        <v>826</v>
      </c>
    </row>
    <row r="316" spans="6:6">
      <c r="F316" s="1" t="s">
        <v>828</v>
      </c>
    </row>
    <row r="317" spans="6:6">
      <c r="F317" s="1" t="s">
        <v>826</v>
      </c>
    </row>
    <row r="318" spans="6:6">
      <c r="F318" s="1" t="s">
        <v>830</v>
      </c>
    </row>
    <row r="319" spans="6:6">
      <c r="F319" s="1" t="s">
        <v>828</v>
      </c>
    </row>
    <row r="320" spans="6:6">
      <c r="F320" s="1" t="s">
        <v>828</v>
      </c>
    </row>
    <row r="321" spans="6:6">
      <c r="F321" s="1" t="s">
        <v>828</v>
      </c>
    </row>
    <row r="322" spans="6:6">
      <c r="F322" s="1" t="s">
        <v>827</v>
      </c>
    </row>
    <row r="323" spans="6:6">
      <c r="F323" s="1" t="s">
        <v>827</v>
      </c>
    </row>
    <row r="324" spans="6:6">
      <c r="F324" s="1" t="s">
        <v>827</v>
      </c>
    </row>
    <row r="325" spans="6:6">
      <c r="F325" s="1" t="s">
        <v>827</v>
      </c>
    </row>
    <row r="326" spans="6:6">
      <c r="F326" s="1" t="s">
        <v>826</v>
      </c>
    </row>
    <row r="327" spans="6:6">
      <c r="F327" s="1" t="s">
        <v>830</v>
      </c>
    </row>
    <row r="328" spans="6:6">
      <c r="F328" s="1" t="s">
        <v>828</v>
      </c>
    </row>
    <row r="329" spans="6:6">
      <c r="F329" s="1" t="s">
        <v>829</v>
      </c>
    </row>
    <row r="330" spans="6:6">
      <c r="F330" s="1" t="s">
        <v>828</v>
      </c>
    </row>
    <row r="331" spans="6:6">
      <c r="F331" s="1" t="s">
        <v>828</v>
      </c>
    </row>
    <row r="332" spans="6:6">
      <c r="F332" s="1" t="s">
        <v>828</v>
      </c>
    </row>
    <row r="333" spans="6:6">
      <c r="F333" s="1" t="s">
        <v>831</v>
      </c>
    </row>
    <row r="334" spans="6:6">
      <c r="F334" s="1" t="s">
        <v>827</v>
      </c>
    </row>
    <row r="335" spans="6:6">
      <c r="F335" s="1" t="s">
        <v>826</v>
      </c>
    </row>
    <row r="336" spans="6:6">
      <c r="F336" s="1" t="s">
        <v>827</v>
      </c>
    </row>
    <row r="337" spans="6:6">
      <c r="F337" s="1" t="s">
        <v>828</v>
      </c>
    </row>
    <row r="338" spans="6:6">
      <c r="F338" s="1" t="s">
        <v>827</v>
      </c>
    </row>
    <row r="339" spans="6:6">
      <c r="F339" s="1" t="s">
        <v>829</v>
      </c>
    </row>
    <row r="340" spans="6:6">
      <c r="F340" s="1" t="s">
        <v>828</v>
      </c>
    </row>
    <row r="341" spans="6:6">
      <c r="F341" s="1" t="s">
        <v>826</v>
      </c>
    </row>
    <row r="342" spans="6:6">
      <c r="F342" s="1" t="s">
        <v>827</v>
      </c>
    </row>
    <row r="343" spans="6:6">
      <c r="F343" s="1" t="s">
        <v>826</v>
      </c>
    </row>
    <row r="344" spans="6:6">
      <c r="F344" s="1" t="s">
        <v>826</v>
      </c>
    </row>
    <row r="345" spans="6:6">
      <c r="F345" s="1" t="s">
        <v>827</v>
      </c>
    </row>
    <row r="346" spans="6:6">
      <c r="F346" s="1" t="s">
        <v>828</v>
      </c>
    </row>
    <row r="347" spans="6:6">
      <c r="F347" s="1" t="s">
        <v>827</v>
      </c>
    </row>
    <row r="348" spans="6:6">
      <c r="F348" s="1" t="s">
        <v>831</v>
      </c>
    </row>
    <row r="349" spans="6:6">
      <c r="F349" s="1" t="s">
        <v>827</v>
      </c>
    </row>
    <row r="350" spans="6:6">
      <c r="F350" s="1" t="s">
        <v>831</v>
      </c>
    </row>
    <row r="351" spans="6:6">
      <c r="F351" s="1" t="s">
        <v>830</v>
      </c>
    </row>
    <row r="352" spans="6:6">
      <c r="F352" s="1" t="s">
        <v>828</v>
      </c>
    </row>
    <row r="353" spans="6:6">
      <c r="F353" s="1" t="s">
        <v>831</v>
      </c>
    </row>
    <row r="354" spans="6:6">
      <c r="F354" s="1" t="s">
        <v>826</v>
      </c>
    </row>
    <row r="355" spans="6:6">
      <c r="F355" s="1" t="s">
        <v>828</v>
      </c>
    </row>
    <row r="356" spans="6:6">
      <c r="F356" s="1" t="s">
        <v>828</v>
      </c>
    </row>
    <row r="357" spans="6:6">
      <c r="F357" s="1" t="s">
        <v>827</v>
      </c>
    </row>
    <row r="358" spans="6:6">
      <c r="F358" s="1" t="s">
        <v>826</v>
      </c>
    </row>
    <row r="359" spans="6:6">
      <c r="F359" s="1" t="s">
        <v>828</v>
      </c>
    </row>
    <row r="360" spans="6:6">
      <c r="F360" s="1" t="s">
        <v>826</v>
      </c>
    </row>
    <row r="361" spans="6:6">
      <c r="F361" s="1" t="s">
        <v>827</v>
      </c>
    </row>
    <row r="362" spans="6:6">
      <c r="F362" s="1" t="s">
        <v>828</v>
      </c>
    </row>
    <row r="363" spans="6:6">
      <c r="F363" s="1" t="s">
        <v>826</v>
      </c>
    </row>
    <row r="364" spans="6:6">
      <c r="F364" s="1" t="s">
        <v>828</v>
      </c>
    </row>
    <row r="365" spans="6:6">
      <c r="F365" s="1" t="s">
        <v>828</v>
      </c>
    </row>
    <row r="366" spans="6:6">
      <c r="F366" s="1" t="s">
        <v>827</v>
      </c>
    </row>
    <row r="367" spans="6:6">
      <c r="F367" s="1" t="s">
        <v>828</v>
      </c>
    </row>
    <row r="368" spans="6:6">
      <c r="F368" s="1" t="s">
        <v>827</v>
      </c>
    </row>
    <row r="369" spans="6:6">
      <c r="F369" s="1" t="s">
        <v>831</v>
      </c>
    </row>
    <row r="370" spans="6:6">
      <c r="F370" s="1" t="s">
        <v>830</v>
      </c>
    </row>
    <row r="371" spans="6:6">
      <c r="F371" s="1" t="s">
        <v>828</v>
      </c>
    </row>
    <row r="372" spans="6:6">
      <c r="F372" s="1" t="s">
        <v>826</v>
      </c>
    </row>
    <row r="373" spans="6:6">
      <c r="F373" s="1" t="s">
        <v>828</v>
      </c>
    </row>
    <row r="374" spans="6:6">
      <c r="F374" s="1" t="s">
        <v>830</v>
      </c>
    </row>
    <row r="375" spans="6:6">
      <c r="F375" s="1" t="s">
        <v>828</v>
      </c>
    </row>
    <row r="376" spans="6:6">
      <c r="F376" s="1" t="s">
        <v>828</v>
      </c>
    </row>
    <row r="377" spans="6:6">
      <c r="F377" s="1" t="s">
        <v>828</v>
      </c>
    </row>
    <row r="378" spans="6:6">
      <c r="F378" s="1" t="s">
        <v>827</v>
      </c>
    </row>
    <row r="379" spans="6:6">
      <c r="F379" s="1" t="s">
        <v>828</v>
      </c>
    </row>
    <row r="380" spans="6:6">
      <c r="F380" s="1" t="s">
        <v>828</v>
      </c>
    </row>
    <row r="381" spans="6:6">
      <c r="F381" s="1" t="s">
        <v>828</v>
      </c>
    </row>
    <row r="382" spans="6:6">
      <c r="F382" s="1" t="s">
        <v>827</v>
      </c>
    </row>
    <row r="383" spans="6:6">
      <c r="F383" s="1" t="s">
        <v>830</v>
      </c>
    </row>
    <row r="384" spans="6:6">
      <c r="F384" s="1" t="s">
        <v>827</v>
      </c>
    </row>
    <row r="385" spans="6:6">
      <c r="F385" s="1" t="s">
        <v>831</v>
      </c>
    </row>
    <row r="386" spans="6:6">
      <c r="F386" s="1" t="s">
        <v>828</v>
      </c>
    </row>
    <row r="387" spans="6:6">
      <c r="F387" s="1" t="s">
        <v>826</v>
      </c>
    </row>
    <row r="388" spans="6:6">
      <c r="F388" s="1" t="s">
        <v>827</v>
      </c>
    </row>
    <row r="389" spans="6:6">
      <c r="F389" s="1" t="s">
        <v>827</v>
      </c>
    </row>
    <row r="390" spans="6:6">
      <c r="F390" s="1" t="s">
        <v>829</v>
      </c>
    </row>
    <row r="391" spans="6:6">
      <c r="F391" s="1" t="s">
        <v>828</v>
      </c>
    </row>
    <row r="392" spans="6:6">
      <c r="F392" s="1" t="s">
        <v>828</v>
      </c>
    </row>
    <row r="393" spans="6:6">
      <c r="F393" s="1" t="s">
        <v>828</v>
      </c>
    </row>
    <row r="394" spans="6:6">
      <c r="F394" s="1" t="s">
        <v>827</v>
      </c>
    </row>
    <row r="395" spans="6:6">
      <c r="F395" s="1" t="s">
        <v>829</v>
      </c>
    </row>
    <row r="396" spans="6:6">
      <c r="F396" s="1" t="s">
        <v>828</v>
      </c>
    </row>
    <row r="397" spans="6:6">
      <c r="F397" s="1" t="s">
        <v>832</v>
      </c>
    </row>
    <row r="398" spans="6:6">
      <c r="F398" s="1" t="s">
        <v>828</v>
      </c>
    </row>
    <row r="399" spans="6:6">
      <c r="F399" s="1" t="s">
        <v>828</v>
      </c>
    </row>
    <row r="400" spans="6:6">
      <c r="F400" s="1" t="s">
        <v>831</v>
      </c>
    </row>
    <row r="401" spans="6:6">
      <c r="F401" s="1" t="s">
        <v>827</v>
      </c>
    </row>
    <row r="402" spans="6:6">
      <c r="F402" s="1" t="s">
        <v>827</v>
      </c>
    </row>
    <row r="403" spans="6:6">
      <c r="F403" s="1" t="s">
        <v>829</v>
      </c>
    </row>
    <row r="404" spans="6:6">
      <c r="F404" s="1" t="s">
        <v>827</v>
      </c>
    </row>
    <row r="405" spans="6:6">
      <c r="F405" s="1" t="s">
        <v>827</v>
      </c>
    </row>
    <row r="406" spans="6:6">
      <c r="F406" s="1" t="s">
        <v>828</v>
      </c>
    </row>
    <row r="407" spans="6:6">
      <c r="F407" s="1" t="s">
        <v>831</v>
      </c>
    </row>
    <row r="408" spans="6:6">
      <c r="F408" s="1" t="s">
        <v>827</v>
      </c>
    </row>
    <row r="409" spans="6:6">
      <c r="F409" s="1" t="s">
        <v>831</v>
      </c>
    </row>
    <row r="410" spans="6:6">
      <c r="F410" s="1" t="s">
        <v>829</v>
      </c>
    </row>
    <row r="411" spans="6:6">
      <c r="F411" s="1" t="s">
        <v>828</v>
      </c>
    </row>
    <row r="412" spans="6:6">
      <c r="F412" s="1" t="s">
        <v>827</v>
      </c>
    </row>
    <row r="413" spans="6:6">
      <c r="F413" s="1" t="s">
        <v>828</v>
      </c>
    </row>
    <row r="414" spans="6:6">
      <c r="F414" s="1" t="s">
        <v>826</v>
      </c>
    </row>
    <row r="415" spans="6:6">
      <c r="F415" s="1" t="s">
        <v>827</v>
      </c>
    </row>
    <row r="416" spans="6:6">
      <c r="F416" s="1" t="s">
        <v>827</v>
      </c>
    </row>
    <row r="417" spans="6:6">
      <c r="F417" s="1" t="s">
        <v>826</v>
      </c>
    </row>
    <row r="418" spans="6:6">
      <c r="F418" s="1" t="s">
        <v>827</v>
      </c>
    </row>
    <row r="419" spans="6:6">
      <c r="F419" s="1" t="s">
        <v>827</v>
      </c>
    </row>
    <row r="420" spans="6:6">
      <c r="F420" s="1" t="s">
        <v>827</v>
      </c>
    </row>
    <row r="421" spans="6:6">
      <c r="F421" s="1" t="s">
        <v>831</v>
      </c>
    </row>
    <row r="422" spans="6:6">
      <c r="F422" s="1" t="s">
        <v>827</v>
      </c>
    </row>
    <row r="423" spans="6:6">
      <c r="F423" s="1" t="s">
        <v>829</v>
      </c>
    </row>
    <row r="424" spans="6:6">
      <c r="F424" s="1" t="s">
        <v>828</v>
      </c>
    </row>
    <row r="425" spans="6:6">
      <c r="F425" s="1" t="s">
        <v>828</v>
      </c>
    </row>
    <row r="426" spans="6:6">
      <c r="F426" s="1" t="s">
        <v>828</v>
      </c>
    </row>
    <row r="427" spans="6:6">
      <c r="F427" s="1" t="s">
        <v>827</v>
      </c>
    </row>
    <row r="428" spans="6:6">
      <c r="F428" s="1" t="s">
        <v>828</v>
      </c>
    </row>
    <row r="429" spans="6:6">
      <c r="F429" s="1" t="s">
        <v>828</v>
      </c>
    </row>
    <row r="430" spans="6:6">
      <c r="F430" s="1" t="s">
        <v>826</v>
      </c>
    </row>
    <row r="431" spans="6:6">
      <c r="F431" s="1" t="s">
        <v>828</v>
      </c>
    </row>
    <row r="432" spans="6:6">
      <c r="F432" s="1" t="s">
        <v>828</v>
      </c>
    </row>
    <row r="433" spans="6:6">
      <c r="F433" s="1" t="s">
        <v>827</v>
      </c>
    </row>
    <row r="434" spans="6:6">
      <c r="F434" s="1" t="s">
        <v>828</v>
      </c>
    </row>
    <row r="435" spans="6:6">
      <c r="F435" s="1" t="s">
        <v>829</v>
      </c>
    </row>
    <row r="436" spans="6:6">
      <c r="F436" s="1" t="s">
        <v>830</v>
      </c>
    </row>
    <row r="437" spans="6:6">
      <c r="F437" s="1" t="s">
        <v>827</v>
      </c>
    </row>
    <row r="438" spans="6:6">
      <c r="F438" s="1" t="s">
        <v>827</v>
      </c>
    </row>
    <row r="439" spans="6:6">
      <c r="F439" s="1" t="s">
        <v>827</v>
      </c>
    </row>
    <row r="440" spans="6:6">
      <c r="F440" s="1" t="s">
        <v>827</v>
      </c>
    </row>
    <row r="441" spans="6:6">
      <c r="F441" s="1" t="s">
        <v>827</v>
      </c>
    </row>
    <row r="442" spans="6:6">
      <c r="F442" s="1" t="s">
        <v>827</v>
      </c>
    </row>
    <row r="443" spans="6:6">
      <c r="F443" s="1" t="s">
        <v>828</v>
      </c>
    </row>
    <row r="444" spans="6:6">
      <c r="F444" s="1" t="s">
        <v>827</v>
      </c>
    </row>
    <row r="445" spans="6:6">
      <c r="F445" s="1" t="s">
        <v>828</v>
      </c>
    </row>
    <row r="446" spans="6:6">
      <c r="F446" s="1" t="s">
        <v>827</v>
      </c>
    </row>
    <row r="447" spans="6:6">
      <c r="F447" s="1" t="s">
        <v>826</v>
      </c>
    </row>
    <row r="448" spans="6:6">
      <c r="F448" s="1" t="s">
        <v>828</v>
      </c>
    </row>
    <row r="449" spans="6:6">
      <c r="F449" s="1" t="s">
        <v>827</v>
      </c>
    </row>
    <row r="450" spans="6:6">
      <c r="F450" s="1" t="s">
        <v>826</v>
      </c>
    </row>
    <row r="451" spans="6:6">
      <c r="F451" s="1" t="s">
        <v>826</v>
      </c>
    </row>
    <row r="452" spans="6:6">
      <c r="F452" s="1" t="s">
        <v>828</v>
      </c>
    </row>
    <row r="453" spans="6:6">
      <c r="F453" s="1" t="s">
        <v>826</v>
      </c>
    </row>
    <row r="454" spans="6:6">
      <c r="F454" s="1" t="s">
        <v>828</v>
      </c>
    </row>
    <row r="455" spans="6:6">
      <c r="F455" s="1" t="s">
        <v>829</v>
      </c>
    </row>
    <row r="456" spans="6:6">
      <c r="F456" s="1" t="s">
        <v>831</v>
      </c>
    </row>
    <row r="457" spans="6:6">
      <c r="F457" s="1" t="s">
        <v>826</v>
      </c>
    </row>
    <row r="458" spans="6:6">
      <c r="F458" s="1" t="s">
        <v>829</v>
      </c>
    </row>
    <row r="459" spans="6:6">
      <c r="F459" s="1" t="s">
        <v>827</v>
      </c>
    </row>
    <row r="460" spans="6:6">
      <c r="F460" s="1" t="s">
        <v>826</v>
      </c>
    </row>
    <row r="461" spans="6:6">
      <c r="F461" s="1" t="s">
        <v>827</v>
      </c>
    </row>
    <row r="462" spans="6:6">
      <c r="F462" s="1" t="s">
        <v>828</v>
      </c>
    </row>
    <row r="463" spans="6:6">
      <c r="F463" s="1" t="s">
        <v>827</v>
      </c>
    </row>
    <row r="464" spans="6:6">
      <c r="F464" s="1" t="s">
        <v>826</v>
      </c>
    </row>
    <row r="465" spans="6:6">
      <c r="F465" s="1" t="s">
        <v>827</v>
      </c>
    </row>
    <row r="466" spans="6:6">
      <c r="F466" s="1" t="s">
        <v>828</v>
      </c>
    </row>
    <row r="467" spans="6:6">
      <c r="F467" s="1" t="s">
        <v>828</v>
      </c>
    </row>
    <row r="468" spans="6:6">
      <c r="F468" s="1" t="s">
        <v>827</v>
      </c>
    </row>
    <row r="469" spans="6:6">
      <c r="F469" s="1" t="s">
        <v>827</v>
      </c>
    </row>
    <row r="470" spans="6:6">
      <c r="F470" s="1" t="s">
        <v>826</v>
      </c>
    </row>
    <row r="471" spans="6:6">
      <c r="F471" s="1" t="s">
        <v>828</v>
      </c>
    </row>
    <row r="472" spans="6:6">
      <c r="F472" s="1" t="s">
        <v>827</v>
      </c>
    </row>
    <row r="473" spans="6:6">
      <c r="F473" s="1" t="s">
        <v>827</v>
      </c>
    </row>
    <row r="474" spans="6:6">
      <c r="F474" s="1" t="s">
        <v>828</v>
      </c>
    </row>
    <row r="475" spans="6:6">
      <c r="F475" s="1" t="s">
        <v>826</v>
      </c>
    </row>
    <row r="476" spans="6:6">
      <c r="F476" s="1" t="s">
        <v>827</v>
      </c>
    </row>
    <row r="477" spans="6:6">
      <c r="F477" s="1" t="s">
        <v>826</v>
      </c>
    </row>
    <row r="478" spans="6:6">
      <c r="F478" s="1" t="s">
        <v>828</v>
      </c>
    </row>
    <row r="479" spans="6:6">
      <c r="F479" s="1" t="s">
        <v>827</v>
      </c>
    </row>
    <row r="480" spans="6:6">
      <c r="F480" s="1" t="s">
        <v>826</v>
      </c>
    </row>
    <row r="481" spans="6:6">
      <c r="F481" s="1" t="s">
        <v>827</v>
      </c>
    </row>
    <row r="482" spans="6:6">
      <c r="F482" s="1" t="s">
        <v>827</v>
      </c>
    </row>
  </sheetData>
  <pageMargins left="0.7" right="0.7" top="0.75" bottom="0.75" header="0.3" footer="0.3"/>
  <pageSetup orientation="portrait" horizontalDpi="200" verticalDpi="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6">
    <pageSetUpPr fitToPage="1"/>
  </sheetPr>
  <dimension ref="B1:O110"/>
  <sheetViews>
    <sheetView topLeftCell="A89" zoomScale="120" zoomScaleNormal="120" workbookViewId="0">
      <selection activeCell="C110" sqref="C110"/>
    </sheetView>
  </sheetViews>
  <sheetFormatPr defaultColWidth="9.140625" defaultRowHeight="15"/>
  <cols>
    <col min="1" max="1" width="9.140625" style="1"/>
    <col min="2" max="2" width="38.85546875" style="1" customWidth="1"/>
    <col min="3" max="4" width="9.140625" style="1"/>
    <col min="5" max="5" width="13.85546875" style="1" customWidth="1"/>
    <col min="6" max="8" width="9.140625" style="1"/>
    <col min="9" max="9" width="41.5703125" style="1" customWidth="1"/>
    <col min="10" max="16384" width="9.140625" style="1"/>
  </cols>
  <sheetData>
    <row r="1" spans="2:15" ht="150" customHeight="1">
      <c r="B1" s="79" t="s">
        <v>833</v>
      </c>
      <c r="E1" s="3" t="s">
        <v>718</v>
      </c>
      <c r="F1" s="3"/>
      <c r="G1" s="3"/>
      <c r="H1" s="3"/>
      <c r="I1" s="3"/>
    </row>
    <row r="2" spans="2:15">
      <c r="E2" s="3" t="s">
        <v>719</v>
      </c>
      <c r="F2" s="3"/>
      <c r="G2" s="3"/>
      <c r="H2" s="3"/>
      <c r="I2" s="3"/>
    </row>
    <row r="3" spans="2:15">
      <c r="E3" s="3" t="s">
        <v>722</v>
      </c>
      <c r="F3" s="3"/>
      <c r="G3" s="3"/>
      <c r="H3" s="3"/>
      <c r="I3" s="3"/>
    </row>
    <row r="4" spans="2:15">
      <c r="E4" s="3" t="s">
        <v>724</v>
      </c>
      <c r="F4" s="3"/>
      <c r="G4" s="3"/>
      <c r="H4" s="3"/>
      <c r="I4" s="3"/>
    </row>
    <row r="5" spans="2:15">
      <c r="E5" s="3" t="s">
        <v>726</v>
      </c>
      <c r="F5" s="3"/>
      <c r="G5" s="3"/>
      <c r="H5" s="3"/>
      <c r="I5" s="3"/>
    </row>
    <row r="10" spans="2:15">
      <c r="E10" s="1" t="s">
        <v>720</v>
      </c>
      <c r="F10" s="1" t="s">
        <v>721</v>
      </c>
    </row>
    <row r="11" spans="2:15">
      <c r="E11" s="1" t="s">
        <v>723</v>
      </c>
      <c r="F11" s="78">
        <v>30</v>
      </c>
      <c r="I11"/>
      <c r="J11"/>
      <c r="K11"/>
      <c r="L11"/>
      <c r="M11"/>
      <c r="N11"/>
      <c r="O11"/>
    </row>
    <row r="12" spans="2:15">
      <c r="E12" s="1" t="s">
        <v>725</v>
      </c>
      <c r="F12" s="78">
        <v>340</v>
      </c>
      <c r="I12"/>
      <c r="J12"/>
      <c r="K12"/>
      <c r="L12"/>
      <c r="M12"/>
      <c r="N12"/>
      <c r="O12"/>
    </row>
    <row r="13" spans="2:15">
      <c r="E13" s="1" t="s">
        <v>727</v>
      </c>
      <c r="F13" s="78">
        <v>11.600000000000099</v>
      </c>
      <c r="I13"/>
      <c r="J13"/>
      <c r="K13"/>
      <c r="L13"/>
      <c r="M13"/>
      <c r="N13"/>
      <c r="O13"/>
    </row>
    <row r="14" spans="2:15" ht="15" customHeight="1">
      <c r="E14" s="1" t="s">
        <v>728</v>
      </c>
      <c r="F14" s="78">
        <v>37.200000000000003</v>
      </c>
      <c r="I14"/>
      <c r="J14"/>
      <c r="K14"/>
      <c r="L14"/>
      <c r="M14"/>
      <c r="N14"/>
      <c r="O14"/>
    </row>
    <row r="15" spans="2:15">
      <c r="E15" s="1" t="s">
        <v>729</v>
      </c>
      <c r="F15" s="78">
        <v>25.200000000000099</v>
      </c>
      <c r="I15"/>
      <c r="J15"/>
      <c r="K15"/>
      <c r="L15"/>
      <c r="M15"/>
      <c r="N15"/>
      <c r="O15"/>
    </row>
    <row r="16" spans="2:15">
      <c r="E16" s="1" t="s">
        <v>730</v>
      </c>
      <c r="F16" s="78">
        <v>8.4000000000000998</v>
      </c>
      <c r="I16"/>
      <c r="J16"/>
      <c r="K16"/>
      <c r="L16"/>
      <c r="M16"/>
      <c r="N16"/>
      <c r="O16"/>
    </row>
    <row r="17" spans="5:6">
      <c r="E17" s="1" t="s">
        <v>731</v>
      </c>
      <c r="F17" s="78">
        <v>38</v>
      </c>
    </row>
    <row r="18" spans="5:6">
      <c r="E18" s="1" t="s">
        <v>732</v>
      </c>
      <c r="F18" s="78">
        <v>38.4</v>
      </c>
    </row>
    <row r="19" spans="5:6">
      <c r="E19" s="1" t="s">
        <v>733</v>
      </c>
      <c r="F19" s="78">
        <v>9.6000000000000991</v>
      </c>
    </row>
    <row r="20" spans="5:6">
      <c r="E20" s="1" t="s">
        <v>734</v>
      </c>
      <c r="F20" s="78">
        <v>29.2</v>
      </c>
    </row>
    <row r="21" spans="5:6">
      <c r="E21" s="1" t="s">
        <v>735</v>
      </c>
      <c r="F21" s="78">
        <v>14.8000000000001</v>
      </c>
    </row>
    <row r="22" spans="5:6">
      <c r="E22" s="1" t="s">
        <v>736</v>
      </c>
      <c r="F22" s="78">
        <v>10.000000000000099</v>
      </c>
    </row>
    <row r="23" spans="5:6">
      <c r="E23" s="1" t="s">
        <v>737</v>
      </c>
      <c r="F23" s="78">
        <v>22.400000000000102</v>
      </c>
    </row>
    <row r="24" spans="5:6">
      <c r="E24" s="1" t="s">
        <v>738</v>
      </c>
      <c r="F24" s="78">
        <v>29.6</v>
      </c>
    </row>
    <row r="25" spans="5:6">
      <c r="E25" s="1" t="s">
        <v>739</v>
      </c>
      <c r="F25" s="78">
        <v>35.200000000000003</v>
      </c>
    </row>
    <row r="26" spans="5:6">
      <c r="E26" s="1" t="s">
        <v>740</v>
      </c>
      <c r="F26" s="78">
        <v>23.200000000000099</v>
      </c>
    </row>
    <row r="27" spans="5:6">
      <c r="E27" s="1" t="s">
        <v>741</v>
      </c>
      <c r="F27" s="78">
        <v>26</v>
      </c>
    </row>
    <row r="28" spans="5:6">
      <c r="E28" s="1" t="s">
        <v>742</v>
      </c>
      <c r="F28" s="78">
        <v>19.200000000000099</v>
      </c>
    </row>
    <row r="29" spans="5:6">
      <c r="E29" s="1" t="s">
        <v>743</v>
      </c>
      <c r="F29" s="78">
        <v>22.8000000000001</v>
      </c>
    </row>
    <row r="30" spans="5:6">
      <c r="E30" s="1" t="s">
        <v>744</v>
      </c>
      <c r="F30" s="78">
        <v>8.8000000000001002</v>
      </c>
    </row>
    <row r="31" spans="5:6">
      <c r="E31" s="1" t="s">
        <v>745</v>
      </c>
      <c r="F31" s="78">
        <v>240</v>
      </c>
    </row>
    <row r="32" spans="5:6">
      <c r="E32" s="1" t="s">
        <v>746</v>
      </c>
      <c r="F32" s="78">
        <v>15.600000000000099</v>
      </c>
    </row>
    <row r="33" spans="5:6">
      <c r="E33" s="1" t="s">
        <v>747</v>
      </c>
      <c r="F33" s="78">
        <v>25.600000000000101</v>
      </c>
    </row>
    <row r="34" spans="5:6">
      <c r="E34" s="1" t="s">
        <v>748</v>
      </c>
      <c r="F34" s="78">
        <v>10.8000000000001</v>
      </c>
    </row>
    <row r="35" spans="5:6">
      <c r="E35" s="1" t="s">
        <v>749</v>
      </c>
      <c r="F35" s="78">
        <v>24.000000000000099</v>
      </c>
    </row>
    <row r="36" spans="5:6">
      <c r="E36" s="1" t="s">
        <v>750</v>
      </c>
      <c r="F36" s="78">
        <v>21.600000000000101</v>
      </c>
    </row>
    <row r="37" spans="5:6">
      <c r="E37" s="1" t="s">
        <v>751</v>
      </c>
      <c r="F37" s="78">
        <v>13.200000000000101</v>
      </c>
    </row>
    <row r="38" spans="5:6">
      <c r="E38" s="1" t="s">
        <v>752</v>
      </c>
      <c r="F38" s="78">
        <v>14.4000000000001</v>
      </c>
    </row>
    <row r="39" spans="5:6">
      <c r="E39" s="1" t="s">
        <v>753</v>
      </c>
      <c r="F39" s="78">
        <v>33.200000000000003</v>
      </c>
    </row>
    <row r="40" spans="5:6">
      <c r="E40" s="1" t="s">
        <v>754</v>
      </c>
      <c r="F40" s="78">
        <v>210</v>
      </c>
    </row>
    <row r="41" spans="5:6">
      <c r="E41" s="1" t="s">
        <v>755</v>
      </c>
      <c r="F41" s="78">
        <v>280</v>
      </c>
    </row>
    <row r="42" spans="5:6">
      <c r="E42" s="1" t="s">
        <v>756</v>
      </c>
      <c r="F42" s="78">
        <v>32</v>
      </c>
    </row>
    <row r="43" spans="5:6">
      <c r="E43" s="1" t="s">
        <v>757</v>
      </c>
      <c r="F43" s="78">
        <v>39.200000000000003</v>
      </c>
    </row>
    <row r="44" spans="5:6">
      <c r="E44" s="1" t="s">
        <v>758</v>
      </c>
      <c r="F44" s="78">
        <v>22.000000000000099</v>
      </c>
    </row>
    <row r="45" spans="5:6">
      <c r="E45" s="1" t="s">
        <v>759</v>
      </c>
      <c r="F45" s="78">
        <v>34.799999999999997</v>
      </c>
    </row>
    <row r="46" spans="5:6">
      <c r="E46" s="1" t="s">
        <v>760</v>
      </c>
      <c r="F46" s="78">
        <v>24.8000000000001</v>
      </c>
    </row>
    <row r="47" spans="5:6">
      <c r="E47" s="1" t="s">
        <v>761</v>
      </c>
      <c r="F47" s="78">
        <v>37.6</v>
      </c>
    </row>
    <row r="48" spans="5:6">
      <c r="E48" s="1" t="s">
        <v>762</v>
      </c>
      <c r="F48" s="78">
        <v>26.8</v>
      </c>
    </row>
    <row r="49" spans="5:6">
      <c r="E49" s="1" t="s">
        <v>763</v>
      </c>
      <c r="F49" s="78">
        <v>32.4</v>
      </c>
    </row>
    <row r="50" spans="5:6">
      <c r="E50" s="1" t="s">
        <v>764</v>
      </c>
      <c r="F50" s="78">
        <v>200</v>
      </c>
    </row>
    <row r="51" spans="5:6">
      <c r="E51" s="1" t="s">
        <v>765</v>
      </c>
      <c r="F51" s="78">
        <v>28.4</v>
      </c>
    </row>
    <row r="52" spans="5:6">
      <c r="E52" s="1" t="s">
        <v>766</v>
      </c>
      <c r="F52" s="78">
        <v>40</v>
      </c>
    </row>
    <row r="53" spans="5:6">
      <c r="E53" s="1" t="s">
        <v>767</v>
      </c>
      <c r="F53" s="78">
        <v>12.000000000000099</v>
      </c>
    </row>
    <row r="54" spans="5:6">
      <c r="E54" s="1" t="s">
        <v>768</v>
      </c>
      <c r="F54" s="78">
        <v>17.600000000000101</v>
      </c>
    </row>
    <row r="55" spans="5:6">
      <c r="E55" s="1" t="s">
        <v>769</v>
      </c>
      <c r="F55" s="78">
        <v>13.600000000000099</v>
      </c>
    </row>
    <row r="56" spans="5:6">
      <c r="E56" s="1" t="s">
        <v>770</v>
      </c>
      <c r="F56" s="78">
        <v>20.000000000000099</v>
      </c>
    </row>
    <row r="57" spans="5:6">
      <c r="E57" s="1" t="s">
        <v>771</v>
      </c>
      <c r="F57" s="78">
        <v>33.6</v>
      </c>
    </row>
    <row r="58" spans="5:6">
      <c r="E58" s="1" t="s">
        <v>772</v>
      </c>
      <c r="F58" s="78">
        <v>12.8000000000001</v>
      </c>
    </row>
    <row r="59" spans="5:6">
      <c r="E59" s="1" t="s">
        <v>773</v>
      </c>
      <c r="F59" s="78">
        <v>27.6</v>
      </c>
    </row>
    <row r="60" spans="5:6">
      <c r="E60" s="1" t="s">
        <v>774</v>
      </c>
      <c r="F60" s="78">
        <v>23.600000000000101</v>
      </c>
    </row>
    <row r="61" spans="5:6">
      <c r="E61" s="1" t="s">
        <v>775</v>
      </c>
      <c r="F61" s="78">
        <v>16.400000000000102</v>
      </c>
    </row>
    <row r="62" spans="5:6">
      <c r="E62" s="1" t="s">
        <v>776</v>
      </c>
      <c r="F62" s="78">
        <v>14.000000000000099</v>
      </c>
    </row>
    <row r="63" spans="5:6">
      <c r="E63" s="1" t="s">
        <v>777</v>
      </c>
      <c r="F63" s="78">
        <v>20.8000000000001</v>
      </c>
    </row>
    <row r="64" spans="5:6">
      <c r="E64" s="1" t="s">
        <v>778</v>
      </c>
      <c r="F64" s="78">
        <v>18.8000000000001</v>
      </c>
    </row>
    <row r="65" spans="5:6">
      <c r="E65" s="1" t="s">
        <v>779</v>
      </c>
      <c r="F65" s="78">
        <v>26.4</v>
      </c>
    </row>
    <row r="66" spans="5:6">
      <c r="E66" s="1" t="s">
        <v>780</v>
      </c>
      <c r="F66" s="78">
        <v>30.4</v>
      </c>
    </row>
    <row r="67" spans="5:6">
      <c r="E67" s="1" t="s">
        <v>781</v>
      </c>
      <c r="F67" s="78">
        <v>27.2</v>
      </c>
    </row>
    <row r="68" spans="5:6">
      <c r="E68" s="1" t="s">
        <v>782</v>
      </c>
      <c r="F68" s="78">
        <v>180</v>
      </c>
    </row>
    <row r="69" spans="5:6">
      <c r="E69" s="1" t="s">
        <v>783</v>
      </c>
      <c r="F69" s="78">
        <v>300</v>
      </c>
    </row>
    <row r="70" spans="5:6">
      <c r="E70" s="1" t="s">
        <v>784</v>
      </c>
      <c r="F70" s="78">
        <v>30.8</v>
      </c>
    </row>
    <row r="71" spans="5:6">
      <c r="E71" s="1" t="s">
        <v>785</v>
      </c>
      <c r="F71" s="78">
        <v>38.799999999999997</v>
      </c>
    </row>
    <row r="72" spans="5:6">
      <c r="E72" s="1" t="s">
        <v>786</v>
      </c>
      <c r="F72" s="78">
        <v>28</v>
      </c>
    </row>
    <row r="73" spans="5:6">
      <c r="E73" s="1" t="s">
        <v>787</v>
      </c>
      <c r="F73" s="78">
        <v>31.6</v>
      </c>
    </row>
    <row r="74" spans="5:6">
      <c r="E74" s="1" t="s">
        <v>788</v>
      </c>
      <c r="F74" s="78">
        <v>310</v>
      </c>
    </row>
    <row r="75" spans="5:6">
      <c r="E75" s="1" t="s">
        <v>789</v>
      </c>
      <c r="F75" s="78">
        <v>21.200000000000099</v>
      </c>
    </row>
    <row r="76" spans="5:6">
      <c r="E76" s="1" t="s">
        <v>790</v>
      </c>
      <c r="F76" s="78">
        <v>12.4000000000001</v>
      </c>
    </row>
    <row r="77" spans="5:6">
      <c r="E77" s="1" t="s">
        <v>791</v>
      </c>
      <c r="F77" s="78">
        <v>24.400000000000102</v>
      </c>
    </row>
    <row r="78" spans="5:6">
      <c r="E78" s="1" t="s">
        <v>792</v>
      </c>
      <c r="F78" s="78">
        <v>9.2000000000001005</v>
      </c>
    </row>
    <row r="79" spans="5:6">
      <c r="E79" s="1" t="s">
        <v>793</v>
      </c>
      <c r="F79" s="78">
        <v>230</v>
      </c>
    </row>
    <row r="80" spans="5:6">
      <c r="E80" s="1" t="s">
        <v>794</v>
      </c>
      <c r="F80" s="78">
        <v>36</v>
      </c>
    </row>
    <row r="81" spans="5:6">
      <c r="E81" s="1" t="s">
        <v>795</v>
      </c>
      <c r="F81" s="78">
        <v>160</v>
      </c>
    </row>
    <row r="82" spans="5:6">
      <c r="E82" s="1" t="s">
        <v>796</v>
      </c>
      <c r="F82" s="78">
        <v>170</v>
      </c>
    </row>
    <row r="83" spans="5:6">
      <c r="E83" s="1" t="s">
        <v>797</v>
      </c>
      <c r="F83" s="78">
        <v>320</v>
      </c>
    </row>
    <row r="84" spans="5:6">
      <c r="E84" s="1" t="s">
        <v>798</v>
      </c>
      <c r="F84" s="78">
        <v>15.200000000000101</v>
      </c>
    </row>
    <row r="85" spans="5:6">
      <c r="E85" s="1" t="s">
        <v>799</v>
      </c>
      <c r="F85" s="78">
        <v>290</v>
      </c>
    </row>
    <row r="86" spans="5:6">
      <c r="E86" s="1" t="s">
        <v>800</v>
      </c>
      <c r="F86" s="78">
        <v>11.200000000000101</v>
      </c>
    </row>
    <row r="87" spans="5:6">
      <c r="E87" s="1" t="s">
        <v>801</v>
      </c>
      <c r="F87" s="78">
        <v>16.8000000000001</v>
      </c>
    </row>
    <row r="88" spans="5:6">
      <c r="E88" s="1" t="s">
        <v>802</v>
      </c>
      <c r="F88" s="78">
        <v>34.4</v>
      </c>
    </row>
    <row r="89" spans="5:6">
      <c r="E89" s="1" t="s">
        <v>803</v>
      </c>
      <c r="F89" s="78">
        <v>190</v>
      </c>
    </row>
    <row r="90" spans="5:6">
      <c r="E90" s="1" t="s">
        <v>804</v>
      </c>
      <c r="F90" s="78">
        <v>18.000000000000099</v>
      </c>
    </row>
    <row r="91" spans="5:6">
      <c r="E91" s="1" t="s">
        <v>805</v>
      </c>
      <c r="F91" s="78">
        <v>220</v>
      </c>
    </row>
    <row r="92" spans="5:6">
      <c r="E92" s="1" t="s">
        <v>806</v>
      </c>
      <c r="F92" s="78">
        <v>36.4</v>
      </c>
    </row>
    <row r="93" spans="5:6">
      <c r="E93" s="1" t="s">
        <v>807</v>
      </c>
      <c r="F93" s="78">
        <v>250</v>
      </c>
    </row>
    <row r="94" spans="5:6">
      <c r="E94" s="1" t="s">
        <v>808</v>
      </c>
      <c r="F94" s="78">
        <v>35.6</v>
      </c>
    </row>
    <row r="95" spans="5:6">
      <c r="E95" s="1" t="s">
        <v>809</v>
      </c>
      <c r="F95" s="78">
        <v>18.400000000000102</v>
      </c>
    </row>
    <row r="96" spans="5:6">
      <c r="E96" s="1" t="s">
        <v>810</v>
      </c>
      <c r="F96" s="78">
        <v>270</v>
      </c>
    </row>
    <row r="97" spans="5:6">
      <c r="E97" s="1" t="s">
        <v>811</v>
      </c>
      <c r="F97" s="78">
        <v>34</v>
      </c>
    </row>
    <row r="98" spans="5:6">
      <c r="E98" s="1" t="s">
        <v>812</v>
      </c>
      <c r="F98" s="78">
        <v>32.799999999999997</v>
      </c>
    </row>
    <row r="99" spans="5:6">
      <c r="E99" s="1" t="s">
        <v>813</v>
      </c>
      <c r="F99" s="78">
        <v>36.799999999999997</v>
      </c>
    </row>
    <row r="100" spans="5:6">
      <c r="E100" s="1" t="s">
        <v>814</v>
      </c>
      <c r="F100" s="78">
        <v>19.600000000000101</v>
      </c>
    </row>
    <row r="101" spans="5:6">
      <c r="E101" s="1" t="s">
        <v>815</v>
      </c>
      <c r="F101" s="78">
        <v>260</v>
      </c>
    </row>
    <row r="102" spans="5:6">
      <c r="E102" s="1" t="s">
        <v>816</v>
      </c>
      <c r="F102" s="78">
        <v>330</v>
      </c>
    </row>
    <row r="103" spans="5:6">
      <c r="E103" s="1" t="s">
        <v>817</v>
      </c>
      <c r="F103" s="78">
        <v>31.2</v>
      </c>
    </row>
    <row r="104" spans="5:6">
      <c r="E104" s="1" t="s">
        <v>818</v>
      </c>
      <c r="F104" s="78">
        <v>16.000000000000099</v>
      </c>
    </row>
    <row r="105" spans="5:6">
      <c r="E105" s="1" t="s">
        <v>819</v>
      </c>
      <c r="F105" s="78">
        <v>150</v>
      </c>
    </row>
    <row r="106" spans="5:6">
      <c r="E106" s="1" t="s">
        <v>820</v>
      </c>
      <c r="F106" s="78">
        <v>39.6</v>
      </c>
    </row>
    <row r="107" spans="5:6">
      <c r="E107" s="1" t="s">
        <v>821</v>
      </c>
      <c r="F107" s="78">
        <v>20.400000000000102</v>
      </c>
    </row>
    <row r="108" spans="5:6">
      <c r="E108" s="1" t="s">
        <v>822</v>
      </c>
      <c r="F108" s="78">
        <v>10.4000000000001</v>
      </c>
    </row>
    <row r="109" spans="5:6">
      <c r="E109" s="1" t="s">
        <v>823</v>
      </c>
      <c r="F109" s="78">
        <v>28.8</v>
      </c>
    </row>
    <row r="110" spans="5:6">
      <c r="E110" s="1" t="s">
        <v>824</v>
      </c>
      <c r="F110" s="78">
        <v>17.200000000000099</v>
      </c>
    </row>
  </sheetData>
  <printOptions headings="1" gridLines="1"/>
  <pageMargins left="0.7" right="0.7" top="0.75" bottom="0.75" header="0.3" footer="0.3"/>
  <pageSetup scale="45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8"/>
  <dimension ref="F12:K482"/>
  <sheetViews>
    <sheetView topLeftCell="A12" workbookViewId="0">
      <selection activeCell="H37" sqref="H37"/>
    </sheetView>
  </sheetViews>
  <sheetFormatPr defaultRowHeight="15"/>
  <cols>
    <col min="6" max="6" width="13" customWidth="1"/>
    <col min="10" max="10" width="16.42578125" customWidth="1"/>
    <col min="11" max="11" width="18.42578125" bestFit="1" customWidth="1"/>
  </cols>
  <sheetData>
    <row r="12" spans="6:6">
      <c r="F12" t="s">
        <v>825</v>
      </c>
    </row>
    <row r="13" spans="6:6">
      <c r="F13" t="s">
        <v>826</v>
      </c>
    </row>
    <row r="14" spans="6:6">
      <c r="F14" t="s">
        <v>827</v>
      </c>
    </row>
    <row r="15" spans="6:6">
      <c r="F15" t="s">
        <v>828</v>
      </c>
    </row>
    <row r="16" spans="6:6">
      <c r="F16" t="s">
        <v>828</v>
      </c>
    </row>
    <row r="17" spans="6:11">
      <c r="F17" t="s">
        <v>828</v>
      </c>
    </row>
    <row r="18" spans="6:11">
      <c r="F18" t="s">
        <v>826</v>
      </c>
      <c r="J18" t="s">
        <v>611</v>
      </c>
      <c r="K18" t="s">
        <v>834</v>
      </c>
    </row>
    <row r="19" spans="6:11">
      <c r="F19" t="s">
        <v>827</v>
      </c>
      <c r="J19" s="50" t="s">
        <v>829</v>
      </c>
      <c r="K19" s="80">
        <v>45</v>
      </c>
    </row>
    <row r="20" spans="6:11">
      <c r="F20" t="s">
        <v>828</v>
      </c>
      <c r="J20" s="50" t="s">
        <v>832</v>
      </c>
      <c r="K20" s="80">
        <v>4</v>
      </c>
    </row>
    <row r="21" spans="6:11">
      <c r="F21" t="s">
        <v>828</v>
      </c>
      <c r="J21" s="50" t="s">
        <v>826</v>
      </c>
      <c r="K21" s="80">
        <v>74</v>
      </c>
    </row>
    <row r="22" spans="6:11">
      <c r="F22" t="s">
        <v>828</v>
      </c>
      <c r="J22" s="50" t="s">
        <v>828</v>
      </c>
      <c r="K22" s="80">
        <v>160</v>
      </c>
    </row>
    <row r="23" spans="6:11">
      <c r="F23" t="s">
        <v>828</v>
      </c>
      <c r="J23" s="50" t="s">
        <v>830</v>
      </c>
      <c r="K23" s="80">
        <v>12</v>
      </c>
    </row>
    <row r="24" spans="6:11">
      <c r="F24" t="s">
        <v>828</v>
      </c>
      <c r="J24" s="50" t="s">
        <v>827</v>
      </c>
      <c r="K24" s="80">
        <v>149</v>
      </c>
    </row>
    <row r="25" spans="6:11">
      <c r="F25" t="s">
        <v>826</v>
      </c>
      <c r="J25" s="50" t="s">
        <v>831</v>
      </c>
      <c r="K25" s="80">
        <v>26</v>
      </c>
    </row>
    <row r="26" spans="6:11">
      <c r="F26" t="s">
        <v>827</v>
      </c>
      <c r="J26" s="50" t="s">
        <v>613</v>
      </c>
      <c r="K26" s="80">
        <v>470</v>
      </c>
    </row>
    <row r="27" spans="6:11">
      <c r="F27" t="s">
        <v>829</v>
      </c>
    </row>
    <row r="28" spans="6:11">
      <c r="F28" t="s">
        <v>826</v>
      </c>
    </row>
    <row r="29" spans="6:11">
      <c r="F29" t="s">
        <v>829</v>
      </c>
      <c r="J29" s="50" t="s">
        <v>829</v>
      </c>
      <c r="K29" s="80">
        <v>45</v>
      </c>
    </row>
    <row r="30" spans="6:11">
      <c r="F30" t="s">
        <v>829</v>
      </c>
      <c r="J30" s="50" t="s">
        <v>832</v>
      </c>
      <c r="K30" s="80">
        <v>4</v>
      </c>
    </row>
    <row r="31" spans="6:11">
      <c r="F31" t="s">
        <v>830</v>
      </c>
      <c r="J31" s="50" t="s">
        <v>826</v>
      </c>
      <c r="K31" s="80">
        <v>74</v>
      </c>
    </row>
    <row r="32" spans="6:11">
      <c r="F32" t="s">
        <v>826</v>
      </c>
      <c r="J32" s="50" t="s">
        <v>828</v>
      </c>
      <c r="K32" s="80">
        <v>160</v>
      </c>
    </row>
    <row r="33" spans="6:11">
      <c r="F33" t="s">
        <v>828</v>
      </c>
      <c r="J33" s="50" t="s">
        <v>830</v>
      </c>
      <c r="K33" s="80">
        <v>12</v>
      </c>
    </row>
    <row r="34" spans="6:11">
      <c r="F34" t="s">
        <v>826</v>
      </c>
      <c r="J34" s="50" t="s">
        <v>827</v>
      </c>
      <c r="K34" s="80">
        <v>149</v>
      </c>
    </row>
    <row r="35" spans="6:11">
      <c r="F35" t="s">
        <v>826</v>
      </c>
      <c r="J35" s="50" t="s">
        <v>831</v>
      </c>
      <c r="K35" s="80">
        <v>26</v>
      </c>
    </row>
    <row r="36" spans="6:11">
      <c r="F36" t="s">
        <v>831</v>
      </c>
    </row>
    <row r="37" spans="6:11">
      <c r="F37" t="s">
        <v>828</v>
      </c>
    </row>
    <row r="38" spans="6:11">
      <c r="F38" t="s">
        <v>826</v>
      </c>
    </row>
    <row r="39" spans="6:11">
      <c r="F39" t="s">
        <v>829</v>
      </c>
    </row>
    <row r="40" spans="6:11">
      <c r="F40" t="s">
        <v>827</v>
      </c>
    </row>
    <row r="41" spans="6:11">
      <c r="F41" t="s">
        <v>827</v>
      </c>
    </row>
    <row r="42" spans="6:11">
      <c r="F42" t="s">
        <v>827</v>
      </c>
    </row>
    <row r="43" spans="6:11">
      <c r="F43" t="s">
        <v>832</v>
      </c>
    </row>
    <row r="44" spans="6:11">
      <c r="F44" t="s">
        <v>830</v>
      </c>
    </row>
    <row r="45" spans="6:11">
      <c r="F45" t="s">
        <v>829</v>
      </c>
    </row>
    <row r="46" spans="6:11">
      <c r="F46" t="s">
        <v>827</v>
      </c>
    </row>
    <row r="47" spans="6:11">
      <c r="F47" t="s">
        <v>828</v>
      </c>
    </row>
    <row r="48" spans="6:11">
      <c r="F48" t="s">
        <v>827</v>
      </c>
    </row>
    <row r="49" spans="6:6">
      <c r="F49" t="s">
        <v>827</v>
      </c>
    </row>
    <row r="50" spans="6:6">
      <c r="F50" t="s">
        <v>826</v>
      </c>
    </row>
    <row r="51" spans="6:6">
      <c r="F51" t="s">
        <v>826</v>
      </c>
    </row>
    <row r="52" spans="6:6">
      <c r="F52" t="s">
        <v>827</v>
      </c>
    </row>
    <row r="53" spans="6:6">
      <c r="F53" t="s">
        <v>828</v>
      </c>
    </row>
    <row r="54" spans="6:6">
      <c r="F54" t="s">
        <v>828</v>
      </c>
    </row>
    <row r="55" spans="6:6">
      <c r="F55" t="s">
        <v>827</v>
      </c>
    </row>
    <row r="56" spans="6:6">
      <c r="F56" t="s">
        <v>828</v>
      </c>
    </row>
    <row r="57" spans="6:6">
      <c r="F57" t="s">
        <v>832</v>
      </c>
    </row>
    <row r="58" spans="6:6">
      <c r="F58" t="s">
        <v>826</v>
      </c>
    </row>
    <row r="59" spans="6:6">
      <c r="F59" t="s">
        <v>829</v>
      </c>
    </row>
    <row r="60" spans="6:6">
      <c r="F60" t="s">
        <v>827</v>
      </c>
    </row>
    <row r="61" spans="6:6">
      <c r="F61" t="s">
        <v>831</v>
      </c>
    </row>
    <row r="62" spans="6:6">
      <c r="F62" t="s">
        <v>828</v>
      </c>
    </row>
    <row r="63" spans="6:6">
      <c r="F63" t="s">
        <v>829</v>
      </c>
    </row>
    <row r="64" spans="6:6">
      <c r="F64" t="s">
        <v>827</v>
      </c>
    </row>
    <row r="65" spans="6:6">
      <c r="F65" t="s">
        <v>827</v>
      </c>
    </row>
    <row r="66" spans="6:6">
      <c r="F66" t="s">
        <v>827</v>
      </c>
    </row>
    <row r="67" spans="6:6">
      <c r="F67" t="s">
        <v>826</v>
      </c>
    </row>
    <row r="68" spans="6:6">
      <c r="F68" t="s">
        <v>828</v>
      </c>
    </row>
    <row r="69" spans="6:6">
      <c r="F69" t="s">
        <v>826</v>
      </c>
    </row>
    <row r="70" spans="6:6">
      <c r="F70" t="s">
        <v>826</v>
      </c>
    </row>
    <row r="71" spans="6:6">
      <c r="F71" t="s">
        <v>830</v>
      </c>
    </row>
    <row r="72" spans="6:6">
      <c r="F72" t="s">
        <v>829</v>
      </c>
    </row>
    <row r="73" spans="6:6">
      <c r="F73" t="s">
        <v>826</v>
      </c>
    </row>
    <row r="74" spans="6:6">
      <c r="F74" t="s">
        <v>828</v>
      </c>
    </row>
    <row r="75" spans="6:6">
      <c r="F75" t="s">
        <v>827</v>
      </c>
    </row>
    <row r="76" spans="6:6">
      <c r="F76" t="s">
        <v>832</v>
      </c>
    </row>
    <row r="77" spans="6:6">
      <c r="F77" t="s">
        <v>829</v>
      </c>
    </row>
    <row r="78" spans="6:6">
      <c r="F78" t="s">
        <v>831</v>
      </c>
    </row>
    <row r="79" spans="6:6">
      <c r="F79" t="s">
        <v>829</v>
      </c>
    </row>
    <row r="80" spans="6:6">
      <c r="F80" t="s">
        <v>828</v>
      </c>
    </row>
    <row r="81" spans="6:6">
      <c r="F81" t="s">
        <v>828</v>
      </c>
    </row>
    <row r="82" spans="6:6">
      <c r="F82" t="s">
        <v>827</v>
      </c>
    </row>
    <row r="83" spans="6:6">
      <c r="F83" t="s">
        <v>828</v>
      </c>
    </row>
    <row r="84" spans="6:6">
      <c r="F84" t="s">
        <v>826</v>
      </c>
    </row>
    <row r="85" spans="6:6">
      <c r="F85" t="s">
        <v>829</v>
      </c>
    </row>
    <row r="86" spans="6:6">
      <c r="F86" t="s">
        <v>826</v>
      </c>
    </row>
    <row r="87" spans="6:6">
      <c r="F87" t="s">
        <v>827</v>
      </c>
    </row>
    <row r="88" spans="6:6">
      <c r="F88" t="s">
        <v>826</v>
      </c>
    </row>
    <row r="89" spans="6:6">
      <c r="F89" t="s">
        <v>827</v>
      </c>
    </row>
    <row r="90" spans="6:6">
      <c r="F90" t="s">
        <v>826</v>
      </c>
    </row>
    <row r="91" spans="6:6">
      <c r="F91" t="s">
        <v>827</v>
      </c>
    </row>
    <row r="92" spans="6:6">
      <c r="F92" t="s">
        <v>826</v>
      </c>
    </row>
    <row r="93" spans="6:6">
      <c r="F93" t="s">
        <v>827</v>
      </c>
    </row>
    <row r="94" spans="6:6">
      <c r="F94" t="s">
        <v>829</v>
      </c>
    </row>
    <row r="95" spans="6:6">
      <c r="F95" t="s">
        <v>828</v>
      </c>
    </row>
    <row r="96" spans="6:6">
      <c r="F96" t="s">
        <v>826</v>
      </c>
    </row>
    <row r="97" spans="6:6">
      <c r="F97" t="s">
        <v>827</v>
      </c>
    </row>
    <row r="98" spans="6:6">
      <c r="F98" t="s">
        <v>827</v>
      </c>
    </row>
    <row r="99" spans="6:6">
      <c r="F99" t="s">
        <v>826</v>
      </c>
    </row>
    <row r="100" spans="6:6">
      <c r="F100" t="s">
        <v>826</v>
      </c>
    </row>
    <row r="101" spans="6:6">
      <c r="F101" t="s">
        <v>826</v>
      </c>
    </row>
    <row r="102" spans="6:6">
      <c r="F102" t="s">
        <v>828</v>
      </c>
    </row>
    <row r="103" spans="6:6">
      <c r="F103" t="s">
        <v>826</v>
      </c>
    </row>
    <row r="104" spans="6:6">
      <c r="F104" t="s">
        <v>828</v>
      </c>
    </row>
    <row r="105" spans="6:6">
      <c r="F105" t="s">
        <v>828</v>
      </c>
    </row>
    <row r="106" spans="6:6">
      <c r="F106" t="s">
        <v>828</v>
      </c>
    </row>
    <row r="107" spans="6:6">
      <c r="F107" t="s">
        <v>826</v>
      </c>
    </row>
    <row r="108" spans="6:6">
      <c r="F108" t="s">
        <v>828</v>
      </c>
    </row>
    <row r="109" spans="6:6">
      <c r="F109" t="s">
        <v>828</v>
      </c>
    </row>
    <row r="110" spans="6:6">
      <c r="F110" t="s">
        <v>828</v>
      </c>
    </row>
    <row r="111" spans="6:6">
      <c r="F111" t="s">
        <v>827</v>
      </c>
    </row>
    <row r="112" spans="6:6">
      <c r="F112" t="s">
        <v>828</v>
      </c>
    </row>
    <row r="113" spans="6:6">
      <c r="F113" t="s">
        <v>828</v>
      </c>
    </row>
    <row r="114" spans="6:6">
      <c r="F114" t="s">
        <v>826</v>
      </c>
    </row>
    <row r="115" spans="6:6">
      <c r="F115" t="s">
        <v>829</v>
      </c>
    </row>
    <row r="116" spans="6:6">
      <c r="F116" t="s">
        <v>828</v>
      </c>
    </row>
    <row r="117" spans="6:6">
      <c r="F117" t="s">
        <v>828</v>
      </c>
    </row>
    <row r="118" spans="6:6">
      <c r="F118" t="s">
        <v>826</v>
      </c>
    </row>
    <row r="119" spans="6:6">
      <c r="F119" t="s">
        <v>828</v>
      </c>
    </row>
    <row r="120" spans="6:6">
      <c r="F120" t="s">
        <v>828</v>
      </c>
    </row>
    <row r="121" spans="6:6">
      <c r="F121" t="s">
        <v>828</v>
      </c>
    </row>
    <row r="122" spans="6:6">
      <c r="F122" t="s">
        <v>826</v>
      </c>
    </row>
    <row r="123" spans="6:6">
      <c r="F123" t="s">
        <v>827</v>
      </c>
    </row>
    <row r="124" spans="6:6">
      <c r="F124" t="s">
        <v>828</v>
      </c>
    </row>
    <row r="125" spans="6:6">
      <c r="F125" t="s">
        <v>828</v>
      </c>
    </row>
    <row r="126" spans="6:6">
      <c r="F126" t="s">
        <v>828</v>
      </c>
    </row>
    <row r="127" spans="6:6">
      <c r="F127" t="s">
        <v>827</v>
      </c>
    </row>
    <row r="128" spans="6:6">
      <c r="F128" t="s">
        <v>828</v>
      </c>
    </row>
    <row r="129" spans="6:6">
      <c r="F129" t="s">
        <v>828</v>
      </c>
    </row>
    <row r="130" spans="6:6">
      <c r="F130" t="s">
        <v>828</v>
      </c>
    </row>
    <row r="131" spans="6:6">
      <c r="F131" t="s">
        <v>828</v>
      </c>
    </row>
    <row r="132" spans="6:6">
      <c r="F132" t="s">
        <v>828</v>
      </c>
    </row>
    <row r="133" spans="6:6">
      <c r="F133" t="s">
        <v>828</v>
      </c>
    </row>
    <row r="134" spans="6:6">
      <c r="F134" t="s">
        <v>828</v>
      </c>
    </row>
    <row r="135" spans="6:6">
      <c r="F135" t="s">
        <v>829</v>
      </c>
    </row>
    <row r="136" spans="6:6">
      <c r="F136" t="s">
        <v>829</v>
      </c>
    </row>
    <row r="137" spans="6:6">
      <c r="F137" t="s">
        <v>828</v>
      </c>
    </row>
    <row r="138" spans="6:6">
      <c r="F138" t="s">
        <v>828</v>
      </c>
    </row>
    <row r="139" spans="6:6">
      <c r="F139" t="s">
        <v>831</v>
      </c>
    </row>
    <row r="140" spans="6:6">
      <c r="F140" t="s">
        <v>827</v>
      </c>
    </row>
    <row r="141" spans="6:6">
      <c r="F141" t="s">
        <v>828</v>
      </c>
    </row>
    <row r="142" spans="6:6">
      <c r="F142" t="s">
        <v>827</v>
      </c>
    </row>
    <row r="143" spans="6:6">
      <c r="F143" t="s">
        <v>827</v>
      </c>
    </row>
    <row r="144" spans="6:6">
      <c r="F144" t="s">
        <v>828</v>
      </c>
    </row>
    <row r="145" spans="6:6">
      <c r="F145" t="s">
        <v>826</v>
      </c>
    </row>
    <row r="146" spans="6:6">
      <c r="F146" t="s">
        <v>827</v>
      </c>
    </row>
    <row r="147" spans="6:6">
      <c r="F147" t="s">
        <v>828</v>
      </c>
    </row>
    <row r="148" spans="6:6">
      <c r="F148" t="s">
        <v>827</v>
      </c>
    </row>
    <row r="149" spans="6:6">
      <c r="F149" t="s">
        <v>828</v>
      </c>
    </row>
    <row r="150" spans="6:6">
      <c r="F150" t="s">
        <v>827</v>
      </c>
    </row>
    <row r="151" spans="6:6">
      <c r="F151" t="s">
        <v>827</v>
      </c>
    </row>
    <row r="152" spans="6:6">
      <c r="F152" t="s">
        <v>828</v>
      </c>
    </row>
    <row r="153" spans="6:6">
      <c r="F153" t="s">
        <v>828</v>
      </c>
    </row>
    <row r="154" spans="6:6">
      <c r="F154" t="s">
        <v>829</v>
      </c>
    </row>
    <row r="155" spans="6:6">
      <c r="F155" t="s">
        <v>828</v>
      </c>
    </row>
    <row r="156" spans="6:6">
      <c r="F156" t="s">
        <v>829</v>
      </c>
    </row>
    <row r="157" spans="6:6">
      <c r="F157" t="s">
        <v>826</v>
      </c>
    </row>
    <row r="158" spans="6:6">
      <c r="F158" t="s">
        <v>826</v>
      </c>
    </row>
    <row r="159" spans="6:6">
      <c r="F159" t="s">
        <v>827</v>
      </c>
    </row>
    <row r="160" spans="6:6">
      <c r="F160" t="s">
        <v>827</v>
      </c>
    </row>
    <row r="161" spans="6:6">
      <c r="F161" t="s">
        <v>829</v>
      </c>
    </row>
    <row r="162" spans="6:6">
      <c r="F162" t="s">
        <v>827</v>
      </c>
    </row>
    <row r="163" spans="6:6">
      <c r="F163" t="s">
        <v>827</v>
      </c>
    </row>
    <row r="164" spans="6:6">
      <c r="F164" t="s">
        <v>827</v>
      </c>
    </row>
    <row r="165" spans="6:6">
      <c r="F165" t="s">
        <v>827</v>
      </c>
    </row>
    <row r="166" spans="6:6">
      <c r="F166" t="s">
        <v>828</v>
      </c>
    </row>
    <row r="167" spans="6:6">
      <c r="F167" t="s">
        <v>828</v>
      </c>
    </row>
    <row r="168" spans="6:6">
      <c r="F168" t="s">
        <v>828</v>
      </c>
    </row>
    <row r="169" spans="6:6">
      <c r="F169" t="s">
        <v>828</v>
      </c>
    </row>
    <row r="170" spans="6:6">
      <c r="F170" t="s">
        <v>826</v>
      </c>
    </row>
    <row r="171" spans="6:6">
      <c r="F171" t="s">
        <v>828</v>
      </c>
    </row>
    <row r="172" spans="6:6">
      <c r="F172" t="s">
        <v>827</v>
      </c>
    </row>
    <row r="173" spans="6:6">
      <c r="F173" t="s">
        <v>827</v>
      </c>
    </row>
    <row r="174" spans="6:6">
      <c r="F174" t="s">
        <v>826</v>
      </c>
    </row>
    <row r="175" spans="6:6">
      <c r="F175" t="s">
        <v>828</v>
      </c>
    </row>
    <row r="176" spans="6:6">
      <c r="F176" t="s">
        <v>828</v>
      </c>
    </row>
    <row r="177" spans="6:6">
      <c r="F177" t="s">
        <v>828</v>
      </c>
    </row>
    <row r="178" spans="6:6">
      <c r="F178" t="s">
        <v>827</v>
      </c>
    </row>
    <row r="179" spans="6:6">
      <c r="F179" t="s">
        <v>828</v>
      </c>
    </row>
    <row r="180" spans="6:6">
      <c r="F180" t="s">
        <v>827</v>
      </c>
    </row>
    <row r="181" spans="6:6">
      <c r="F181" t="s">
        <v>828</v>
      </c>
    </row>
    <row r="182" spans="6:6">
      <c r="F182" t="s">
        <v>827</v>
      </c>
    </row>
    <row r="183" spans="6:6">
      <c r="F183" t="s">
        <v>827</v>
      </c>
    </row>
    <row r="184" spans="6:6">
      <c r="F184" t="s">
        <v>831</v>
      </c>
    </row>
    <row r="185" spans="6:6">
      <c r="F185" t="s">
        <v>829</v>
      </c>
    </row>
    <row r="186" spans="6:6">
      <c r="F186" t="s">
        <v>828</v>
      </c>
    </row>
    <row r="187" spans="6:6">
      <c r="F187" t="s">
        <v>829</v>
      </c>
    </row>
    <row r="188" spans="6:6">
      <c r="F188" t="s">
        <v>828</v>
      </c>
    </row>
    <row r="189" spans="6:6">
      <c r="F189" t="s">
        <v>826</v>
      </c>
    </row>
    <row r="190" spans="6:6">
      <c r="F190" t="s">
        <v>827</v>
      </c>
    </row>
    <row r="191" spans="6:6">
      <c r="F191" t="s">
        <v>827</v>
      </c>
    </row>
    <row r="192" spans="6:6">
      <c r="F192" t="s">
        <v>829</v>
      </c>
    </row>
    <row r="193" spans="6:6">
      <c r="F193" t="s">
        <v>827</v>
      </c>
    </row>
    <row r="194" spans="6:6">
      <c r="F194" t="s">
        <v>828</v>
      </c>
    </row>
    <row r="195" spans="6:6">
      <c r="F195" t="s">
        <v>827</v>
      </c>
    </row>
    <row r="196" spans="6:6">
      <c r="F196" t="s">
        <v>828</v>
      </c>
    </row>
    <row r="197" spans="6:6">
      <c r="F197" t="s">
        <v>827</v>
      </c>
    </row>
    <row r="198" spans="6:6">
      <c r="F198" t="s">
        <v>828</v>
      </c>
    </row>
    <row r="199" spans="6:6">
      <c r="F199" t="s">
        <v>829</v>
      </c>
    </row>
    <row r="200" spans="6:6">
      <c r="F200" t="s">
        <v>827</v>
      </c>
    </row>
    <row r="201" spans="6:6">
      <c r="F201" t="s">
        <v>827</v>
      </c>
    </row>
    <row r="202" spans="6:6">
      <c r="F202" t="s">
        <v>829</v>
      </c>
    </row>
    <row r="203" spans="6:6">
      <c r="F203" t="s">
        <v>829</v>
      </c>
    </row>
    <row r="204" spans="6:6">
      <c r="F204" t="s">
        <v>829</v>
      </c>
    </row>
    <row r="205" spans="6:6">
      <c r="F205" t="s">
        <v>831</v>
      </c>
    </row>
    <row r="206" spans="6:6">
      <c r="F206" t="s">
        <v>827</v>
      </c>
    </row>
    <row r="207" spans="6:6">
      <c r="F207" t="s">
        <v>828</v>
      </c>
    </row>
    <row r="208" spans="6:6">
      <c r="F208" t="s">
        <v>830</v>
      </c>
    </row>
    <row r="209" spans="6:6">
      <c r="F209" t="s">
        <v>827</v>
      </c>
    </row>
    <row r="210" spans="6:6">
      <c r="F210" t="s">
        <v>827</v>
      </c>
    </row>
    <row r="211" spans="6:6">
      <c r="F211" t="s">
        <v>826</v>
      </c>
    </row>
    <row r="212" spans="6:6">
      <c r="F212" t="s">
        <v>827</v>
      </c>
    </row>
    <row r="213" spans="6:6">
      <c r="F213" t="s">
        <v>828</v>
      </c>
    </row>
    <row r="214" spans="6:6">
      <c r="F214" t="s">
        <v>827</v>
      </c>
    </row>
    <row r="215" spans="6:6">
      <c r="F215" t="s">
        <v>828</v>
      </c>
    </row>
    <row r="216" spans="6:6">
      <c r="F216" t="s">
        <v>827</v>
      </c>
    </row>
    <row r="217" spans="6:6">
      <c r="F217" t="s">
        <v>827</v>
      </c>
    </row>
    <row r="218" spans="6:6">
      <c r="F218" t="s">
        <v>827</v>
      </c>
    </row>
    <row r="219" spans="6:6">
      <c r="F219" t="s">
        <v>831</v>
      </c>
    </row>
    <row r="220" spans="6:6">
      <c r="F220" t="s">
        <v>826</v>
      </c>
    </row>
    <row r="221" spans="6:6">
      <c r="F221" t="s">
        <v>827</v>
      </c>
    </row>
    <row r="222" spans="6:6">
      <c r="F222" t="s">
        <v>828</v>
      </c>
    </row>
    <row r="223" spans="6:6">
      <c r="F223" t="s">
        <v>828</v>
      </c>
    </row>
    <row r="224" spans="6:6">
      <c r="F224" t="s">
        <v>827</v>
      </c>
    </row>
    <row r="225" spans="6:6">
      <c r="F225" t="s">
        <v>826</v>
      </c>
    </row>
    <row r="226" spans="6:6">
      <c r="F226" t="s">
        <v>827</v>
      </c>
    </row>
    <row r="227" spans="6:6">
      <c r="F227" t="s">
        <v>827</v>
      </c>
    </row>
    <row r="228" spans="6:6">
      <c r="F228" t="s">
        <v>826</v>
      </c>
    </row>
    <row r="229" spans="6:6">
      <c r="F229" t="s">
        <v>827</v>
      </c>
    </row>
    <row r="230" spans="6:6">
      <c r="F230" t="s">
        <v>827</v>
      </c>
    </row>
    <row r="231" spans="6:6">
      <c r="F231" t="s">
        <v>826</v>
      </c>
    </row>
    <row r="232" spans="6:6">
      <c r="F232" t="s">
        <v>828</v>
      </c>
    </row>
    <row r="233" spans="6:6">
      <c r="F233" t="s">
        <v>828</v>
      </c>
    </row>
    <row r="234" spans="6:6">
      <c r="F234" t="s">
        <v>828</v>
      </c>
    </row>
    <row r="235" spans="6:6">
      <c r="F235" t="s">
        <v>828</v>
      </c>
    </row>
    <row r="236" spans="6:6">
      <c r="F236" t="s">
        <v>828</v>
      </c>
    </row>
    <row r="237" spans="6:6">
      <c r="F237" t="s">
        <v>829</v>
      </c>
    </row>
    <row r="238" spans="6:6">
      <c r="F238" t="s">
        <v>827</v>
      </c>
    </row>
    <row r="239" spans="6:6">
      <c r="F239" t="s">
        <v>827</v>
      </c>
    </row>
    <row r="240" spans="6:6">
      <c r="F240" t="s">
        <v>829</v>
      </c>
    </row>
    <row r="241" spans="6:6">
      <c r="F241" t="s">
        <v>828</v>
      </c>
    </row>
    <row r="242" spans="6:6">
      <c r="F242" t="s">
        <v>827</v>
      </c>
    </row>
    <row r="243" spans="6:6">
      <c r="F243" t="s">
        <v>827</v>
      </c>
    </row>
    <row r="244" spans="6:6">
      <c r="F244" t="s">
        <v>827</v>
      </c>
    </row>
    <row r="245" spans="6:6">
      <c r="F245" t="s">
        <v>827</v>
      </c>
    </row>
    <row r="246" spans="6:6">
      <c r="F246" t="s">
        <v>827</v>
      </c>
    </row>
    <row r="247" spans="6:6">
      <c r="F247" t="s">
        <v>828</v>
      </c>
    </row>
    <row r="248" spans="6:6">
      <c r="F248" t="s">
        <v>828</v>
      </c>
    </row>
    <row r="249" spans="6:6">
      <c r="F249" t="s">
        <v>828</v>
      </c>
    </row>
    <row r="250" spans="6:6">
      <c r="F250" t="s">
        <v>827</v>
      </c>
    </row>
    <row r="251" spans="6:6">
      <c r="F251" t="s">
        <v>827</v>
      </c>
    </row>
    <row r="252" spans="6:6">
      <c r="F252" t="s">
        <v>829</v>
      </c>
    </row>
    <row r="253" spans="6:6">
      <c r="F253" t="s">
        <v>827</v>
      </c>
    </row>
    <row r="254" spans="6:6">
      <c r="F254" t="s">
        <v>827</v>
      </c>
    </row>
    <row r="255" spans="6:6">
      <c r="F255" t="s">
        <v>827</v>
      </c>
    </row>
    <row r="256" spans="6:6">
      <c r="F256" t="s">
        <v>826</v>
      </c>
    </row>
    <row r="257" spans="6:6">
      <c r="F257" t="s">
        <v>826</v>
      </c>
    </row>
    <row r="258" spans="6:6">
      <c r="F258" t="s">
        <v>831</v>
      </c>
    </row>
    <row r="259" spans="6:6">
      <c r="F259" t="s">
        <v>828</v>
      </c>
    </row>
    <row r="260" spans="6:6">
      <c r="F260" t="s">
        <v>826</v>
      </c>
    </row>
    <row r="261" spans="6:6">
      <c r="F261" t="s">
        <v>828</v>
      </c>
    </row>
    <row r="262" spans="6:6">
      <c r="F262" t="s">
        <v>831</v>
      </c>
    </row>
    <row r="263" spans="6:6">
      <c r="F263" t="s">
        <v>826</v>
      </c>
    </row>
    <row r="264" spans="6:6">
      <c r="F264" t="s">
        <v>829</v>
      </c>
    </row>
    <row r="265" spans="6:6">
      <c r="F265" t="s">
        <v>827</v>
      </c>
    </row>
    <row r="266" spans="6:6">
      <c r="F266" t="s">
        <v>827</v>
      </c>
    </row>
    <row r="267" spans="6:6">
      <c r="F267" t="s">
        <v>828</v>
      </c>
    </row>
    <row r="268" spans="6:6">
      <c r="F268" t="s">
        <v>829</v>
      </c>
    </row>
    <row r="269" spans="6:6">
      <c r="F269" t="s">
        <v>829</v>
      </c>
    </row>
    <row r="270" spans="6:6">
      <c r="F270" t="s">
        <v>828</v>
      </c>
    </row>
    <row r="271" spans="6:6">
      <c r="F271" t="s">
        <v>828</v>
      </c>
    </row>
    <row r="272" spans="6:6">
      <c r="F272" t="s">
        <v>828</v>
      </c>
    </row>
    <row r="273" spans="6:6">
      <c r="F273" t="s">
        <v>831</v>
      </c>
    </row>
    <row r="274" spans="6:6">
      <c r="F274" t="s">
        <v>828</v>
      </c>
    </row>
    <row r="275" spans="6:6">
      <c r="F275" t="s">
        <v>827</v>
      </c>
    </row>
    <row r="276" spans="6:6">
      <c r="F276" t="s">
        <v>829</v>
      </c>
    </row>
    <row r="277" spans="6:6">
      <c r="F277" t="s">
        <v>827</v>
      </c>
    </row>
    <row r="278" spans="6:6">
      <c r="F278" t="s">
        <v>831</v>
      </c>
    </row>
    <row r="279" spans="6:6">
      <c r="F279" t="s">
        <v>828</v>
      </c>
    </row>
    <row r="280" spans="6:6">
      <c r="F280" t="s">
        <v>829</v>
      </c>
    </row>
    <row r="281" spans="6:6">
      <c r="F281" t="s">
        <v>829</v>
      </c>
    </row>
    <row r="282" spans="6:6">
      <c r="F282" t="s">
        <v>831</v>
      </c>
    </row>
    <row r="283" spans="6:6">
      <c r="F283" t="s">
        <v>828</v>
      </c>
    </row>
    <row r="284" spans="6:6">
      <c r="F284" t="s">
        <v>827</v>
      </c>
    </row>
    <row r="285" spans="6:6">
      <c r="F285" t="s">
        <v>831</v>
      </c>
    </row>
    <row r="286" spans="6:6">
      <c r="F286" t="s">
        <v>830</v>
      </c>
    </row>
    <row r="287" spans="6:6">
      <c r="F287" t="s">
        <v>826</v>
      </c>
    </row>
    <row r="288" spans="6:6">
      <c r="F288" t="s">
        <v>828</v>
      </c>
    </row>
    <row r="289" spans="6:6">
      <c r="F289" t="s">
        <v>828</v>
      </c>
    </row>
    <row r="290" spans="6:6">
      <c r="F290" t="s">
        <v>827</v>
      </c>
    </row>
    <row r="291" spans="6:6">
      <c r="F291" t="s">
        <v>827</v>
      </c>
    </row>
    <row r="292" spans="6:6">
      <c r="F292" t="s">
        <v>828</v>
      </c>
    </row>
    <row r="293" spans="6:6">
      <c r="F293" t="s">
        <v>827</v>
      </c>
    </row>
    <row r="294" spans="6:6">
      <c r="F294" t="s">
        <v>828</v>
      </c>
    </row>
    <row r="295" spans="6:6">
      <c r="F295" t="s">
        <v>827</v>
      </c>
    </row>
    <row r="296" spans="6:6">
      <c r="F296" t="s">
        <v>826</v>
      </c>
    </row>
    <row r="297" spans="6:6">
      <c r="F297" t="s">
        <v>827</v>
      </c>
    </row>
    <row r="298" spans="6:6">
      <c r="F298" t="s">
        <v>831</v>
      </c>
    </row>
    <row r="299" spans="6:6">
      <c r="F299" t="s">
        <v>828</v>
      </c>
    </row>
    <row r="300" spans="6:6">
      <c r="F300" t="s">
        <v>827</v>
      </c>
    </row>
    <row r="301" spans="6:6">
      <c r="F301" t="s">
        <v>828</v>
      </c>
    </row>
    <row r="302" spans="6:6">
      <c r="F302" t="s">
        <v>826</v>
      </c>
    </row>
    <row r="303" spans="6:6">
      <c r="F303" t="s">
        <v>828</v>
      </c>
    </row>
    <row r="304" spans="6:6">
      <c r="F304" t="s">
        <v>827</v>
      </c>
    </row>
    <row r="305" spans="6:6">
      <c r="F305" t="s">
        <v>827</v>
      </c>
    </row>
    <row r="306" spans="6:6">
      <c r="F306" t="s">
        <v>828</v>
      </c>
    </row>
    <row r="307" spans="6:6">
      <c r="F307" t="s">
        <v>829</v>
      </c>
    </row>
    <row r="308" spans="6:6">
      <c r="F308" t="s">
        <v>827</v>
      </c>
    </row>
    <row r="309" spans="6:6">
      <c r="F309" t="s">
        <v>828</v>
      </c>
    </row>
    <row r="310" spans="6:6">
      <c r="F310" t="s">
        <v>828</v>
      </c>
    </row>
    <row r="311" spans="6:6">
      <c r="F311" t="s">
        <v>831</v>
      </c>
    </row>
    <row r="312" spans="6:6">
      <c r="F312" t="s">
        <v>828</v>
      </c>
    </row>
    <row r="313" spans="6:6">
      <c r="F313" t="s">
        <v>827</v>
      </c>
    </row>
    <row r="314" spans="6:6">
      <c r="F314" t="s">
        <v>828</v>
      </c>
    </row>
    <row r="315" spans="6:6">
      <c r="F315" t="s">
        <v>826</v>
      </c>
    </row>
    <row r="316" spans="6:6">
      <c r="F316" t="s">
        <v>828</v>
      </c>
    </row>
    <row r="317" spans="6:6">
      <c r="F317" t="s">
        <v>826</v>
      </c>
    </row>
    <row r="318" spans="6:6">
      <c r="F318" t="s">
        <v>830</v>
      </c>
    </row>
    <row r="319" spans="6:6">
      <c r="F319" t="s">
        <v>828</v>
      </c>
    </row>
    <row r="320" spans="6:6">
      <c r="F320" t="s">
        <v>828</v>
      </c>
    </row>
    <row r="321" spans="6:6">
      <c r="F321" t="s">
        <v>828</v>
      </c>
    </row>
    <row r="322" spans="6:6">
      <c r="F322" t="s">
        <v>827</v>
      </c>
    </row>
    <row r="323" spans="6:6">
      <c r="F323" t="s">
        <v>827</v>
      </c>
    </row>
    <row r="324" spans="6:6">
      <c r="F324" t="s">
        <v>827</v>
      </c>
    </row>
    <row r="325" spans="6:6">
      <c r="F325" t="s">
        <v>827</v>
      </c>
    </row>
    <row r="326" spans="6:6">
      <c r="F326" t="s">
        <v>826</v>
      </c>
    </row>
    <row r="327" spans="6:6">
      <c r="F327" t="s">
        <v>830</v>
      </c>
    </row>
    <row r="328" spans="6:6">
      <c r="F328" t="s">
        <v>828</v>
      </c>
    </row>
    <row r="329" spans="6:6">
      <c r="F329" t="s">
        <v>829</v>
      </c>
    </row>
    <row r="330" spans="6:6">
      <c r="F330" t="s">
        <v>828</v>
      </c>
    </row>
    <row r="331" spans="6:6">
      <c r="F331" t="s">
        <v>828</v>
      </c>
    </row>
    <row r="332" spans="6:6">
      <c r="F332" t="s">
        <v>828</v>
      </c>
    </row>
    <row r="333" spans="6:6">
      <c r="F333" t="s">
        <v>831</v>
      </c>
    </row>
    <row r="334" spans="6:6">
      <c r="F334" t="s">
        <v>827</v>
      </c>
    </row>
    <row r="335" spans="6:6">
      <c r="F335" t="s">
        <v>826</v>
      </c>
    </row>
    <row r="336" spans="6:6">
      <c r="F336" t="s">
        <v>827</v>
      </c>
    </row>
    <row r="337" spans="6:6">
      <c r="F337" t="s">
        <v>828</v>
      </c>
    </row>
    <row r="338" spans="6:6">
      <c r="F338" t="s">
        <v>827</v>
      </c>
    </row>
    <row r="339" spans="6:6">
      <c r="F339" t="s">
        <v>829</v>
      </c>
    </row>
    <row r="340" spans="6:6">
      <c r="F340" t="s">
        <v>828</v>
      </c>
    </row>
    <row r="341" spans="6:6">
      <c r="F341" t="s">
        <v>826</v>
      </c>
    </row>
    <row r="342" spans="6:6">
      <c r="F342" t="s">
        <v>827</v>
      </c>
    </row>
    <row r="343" spans="6:6">
      <c r="F343" t="s">
        <v>826</v>
      </c>
    </row>
    <row r="344" spans="6:6">
      <c r="F344" t="s">
        <v>826</v>
      </c>
    </row>
    <row r="345" spans="6:6">
      <c r="F345" t="s">
        <v>827</v>
      </c>
    </row>
    <row r="346" spans="6:6">
      <c r="F346" t="s">
        <v>828</v>
      </c>
    </row>
    <row r="347" spans="6:6">
      <c r="F347" t="s">
        <v>827</v>
      </c>
    </row>
    <row r="348" spans="6:6">
      <c r="F348" t="s">
        <v>831</v>
      </c>
    </row>
    <row r="349" spans="6:6">
      <c r="F349" t="s">
        <v>827</v>
      </c>
    </row>
    <row r="350" spans="6:6">
      <c r="F350" t="s">
        <v>831</v>
      </c>
    </row>
    <row r="351" spans="6:6">
      <c r="F351" t="s">
        <v>830</v>
      </c>
    </row>
    <row r="352" spans="6:6">
      <c r="F352" t="s">
        <v>828</v>
      </c>
    </row>
    <row r="353" spans="6:6">
      <c r="F353" t="s">
        <v>831</v>
      </c>
    </row>
    <row r="354" spans="6:6">
      <c r="F354" t="s">
        <v>826</v>
      </c>
    </row>
    <row r="355" spans="6:6">
      <c r="F355" t="s">
        <v>828</v>
      </c>
    </row>
    <row r="356" spans="6:6">
      <c r="F356" t="s">
        <v>828</v>
      </c>
    </row>
    <row r="357" spans="6:6">
      <c r="F357" t="s">
        <v>827</v>
      </c>
    </row>
    <row r="358" spans="6:6">
      <c r="F358" t="s">
        <v>826</v>
      </c>
    </row>
    <row r="359" spans="6:6">
      <c r="F359" t="s">
        <v>828</v>
      </c>
    </row>
    <row r="360" spans="6:6">
      <c r="F360" t="s">
        <v>826</v>
      </c>
    </row>
    <row r="361" spans="6:6">
      <c r="F361" t="s">
        <v>827</v>
      </c>
    </row>
    <row r="362" spans="6:6">
      <c r="F362" t="s">
        <v>828</v>
      </c>
    </row>
    <row r="363" spans="6:6">
      <c r="F363" t="s">
        <v>826</v>
      </c>
    </row>
    <row r="364" spans="6:6">
      <c r="F364" t="s">
        <v>828</v>
      </c>
    </row>
    <row r="365" spans="6:6">
      <c r="F365" t="s">
        <v>828</v>
      </c>
    </row>
    <row r="366" spans="6:6">
      <c r="F366" t="s">
        <v>827</v>
      </c>
    </row>
    <row r="367" spans="6:6">
      <c r="F367" t="s">
        <v>828</v>
      </c>
    </row>
    <row r="368" spans="6:6">
      <c r="F368" t="s">
        <v>827</v>
      </c>
    </row>
    <row r="369" spans="6:6">
      <c r="F369" t="s">
        <v>831</v>
      </c>
    </row>
    <row r="370" spans="6:6">
      <c r="F370" t="s">
        <v>830</v>
      </c>
    </row>
    <row r="371" spans="6:6">
      <c r="F371" t="s">
        <v>828</v>
      </c>
    </row>
    <row r="372" spans="6:6">
      <c r="F372" t="s">
        <v>826</v>
      </c>
    </row>
    <row r="373" spans="6:6">
      <c r="F373" t="s">
        <v>828</v>
      </c>
    </row>
    <row r="374" spans="6:6">
      <c r="F374" t="s">
        <v>830</v>
      </c>
    </row>
    <row r="375" spans="6:6">
      <c r="F375" t="s">
        <v>828</v>
      </c>
    </row>
    <row r="376" spans="6:6">
      <c r="F376" t="s">
        <v>828</v>
      </c>
    </row>
    <row r="377" spans="6:6">
      <c r="F377" t="s">
        <v>828</v>
      </c>
    </row>
    <row r="378" spans="6:6">
      <c r="F378" t="s">
        <v>827</v>
      </c>
    </row>
    <row r="379" spans="6:6">
      <c r="F379" t="s">
        <v>828</v>
      </c>
    </row>
    <row r="380" spans="6:6">
      <c r="F380" t="s">
        <v>828</v>
      </c>
    </row>
    <row r="381" spans="6:6">
      <c r="F381" t="s">
        <v>828</v>
      </c>
    </row>
    <row r="382" spans="6:6">
      <c r="F382" t="s">
        <v>827</v>
      </c>
    </row>
    <row r="383" spans="6:6">
      <c r="F383" t="s">
        <v>830</v>
      </c>
    </row>
    <row r="384" spans="6:6">
      <c r="F384" t="s">
        <v>827</v>
      </c>
    </row>
    <row r="385" spans="6:6">
      <c r="F385" t="s">
        <v>831</v>
      </c>
    </row>
    <row r="386" spans="6:6">
      <c r="F386" t="s">
        <v>828</v>
      </c>
    </row>
    <row r="387" spans="6:6">
      <c r="F387" t="s">
        <v>826</v>
      </c>
    </row>
    <row r="388" spans="6:6">
      <c r="F388" t="s">
        <v>827</v>
      </c>
    </row>
    <row r="389" spans="6:6">
      <c r="F389" t="s">
        <v>827</v>
      </c>
    </row>
    <row r="390" spans="6:6">
      <c r="F390" t="s">
        <v>829</v>
      </c>
    </row>
    <row r="391" spans="6:6">
      <c r="F391" t="s">
        <v>828</v>
      </c>
    </row>
    <row r="392" spans="6:6">
      <c r="F392" t="s">
        <v>828</v>
      </c>
    </row>
    <row r="393" spans="6:6">
      <c r="F393" t="s">
        <v>828</v>
      </c>
    </row>
    <row r="394" spans="6:6">
      <c r="F394" t="s">
        <v>827</v>
      </c>
    </row>
    <row r="395" spans="6:6">
      <c r="F395" t="s">
        <v>829</v>
      </c>
    </row>
    <row r="396" spans="6:6">
      <c r="F396" t="s">
        <v>828</v>
      </c>
    </row>
    <row r="397" spans="6:6">
      <c r="F397" t="s">
        <v>832</v>
      </c>
    </row>
    <row r="398" spans="6:6">
      <c r="F398" t="s">
        <v>828</v>
      </c>
    </row>
    <row r="399" spans="6:6">
      <c r="F399" t="s">
        <v>828</v>
      </c>
    </row>
    <row r="400" spans="6:6">
      <c r="F400" t="s">
        <v>831</v>
      </c>
    </row>
    <row r="401" spans="6:6">
      <c r="F401" t="s">
        <v>827</v>
      </c>
    </row>
    <row r="402" spans="6:6">
      <c r="F402" t="s">
        <v>827</v>
      </c>
    </row>
    <row r="403" spans="6:6">
      <c r="F403" t="s">
        <v>829</v>
      </c>
    </row>
    <row r="404" spans="6:6">
      <c r="F404" t="s">
        <v>827</v>
      </c>
    </row>
    <row r="405" spans="6:6">
      <c r="F405" t="s">
        <v>827</v>
      </c>
    </row>
    <row r="406" spans="6:6">
      <c r="F406" t="s">
        <v>828</v>
      </c>
    </row>
    <row r="407" spans="6:6">
      <c r="F407" t="s">
        <v>831</v>
      </c>
    </row>
    <row r="408" spans="6:6">
      <c r="F408" t="s">
        <v>827</v>
      </c>
    </row>
    <row r="409" spans="6:6">
      <c r="F409" t="s">
        <v>831</v>
      </c>
    </row>
    <row r="410" spans="6:6">
      <c r="F410" t="s">
        <v>829</v>
      </c>
    </row>
    <row r="411" spans="6:6">
      <c r="F411" t="s">
        <v>828</v>
      </c>
    </row>
    <row r="412" spans="6:6">
      <c r="F412" t="s">
        <v>827</v>
      </c>
    </row>
    <row r="413" spans="6:6">
      <c r="F413" t="s">
        <v>828</v>
      </c>
    </row>
    <row r="414" spans="6:6">
      <c r="F414" t="s">
        <v>826</v>
      </c>
    </row>
    <row r="415" spans="6:6">
      <c r="F415" t="s">
        <v>827</v>
      </c>
    </row>
    <row r="416" spans="6:6">
      <c r="F416" t="s">
        <v>827</v>
      </c>
    </row>
    <row r="417" spans="6:6">
      <c r="F417" t="s">
        <v>826</v>
      </c>
    </row>
    <row r="418" spans="6:6">
      <c r="F418" t="s">
        <v>827</v>
      </c>
    </row>
    <row r="419" spans="6:6">
      <c r="F419" t="s">
        <v>827</v>
      </c>
    </row>
    <row r="420" spans="6:6">
      <c r="F420" t="s">
        <v>827</v>
      </c>
    </row>
    <row r="421" spans="6:6">
      <c r="F421" t="s">
        <v>831</v>
      </c>
    </row>
    <row r="422" spans="6:6">
      <c r="F422" t="s">
        <v>827</v>
      </c>
    </row>
    <row r="423" spans="6:6">
      <c r="F423" t="s">
        <v>829</v>
      </c>
    </row>
    <row r="424" spans="6:6">
      <c r="F424" t="s">
        <v>828</v>
      </c>
    </row>
    <row r="425" spans="6:6">
      <c r="F425" t="s">
        <v>828</v>
      </c>
    </row>
    <row r="426" spans="6:6">
      <c r="F426" t="s">
        <v>828</v>
      </c>
    </row>
    <row r="427" spans="6:6">
      <c r="F427" t="s">
        <v>827</v>
      </c>
    </row>
    <row r="428" spans="6:6">
      <c r="F428" t="s">
        <v>828</v>
      </c>
    </row>
    <row r="429" spans="6:6">
      <c r="F429" t="s">
        <v>828</v>
      </c>
    </row>
    <row r="430" spans="6:6">
      <c r="F430" t="s">
        <v>826</v>
      </c>
    </row>
    <row r="431" spans="6:6">
      <c r="F431" t="s">
        <v>828</v>
      </c>
    </row>
    <row r="432" spans="6:6">
      <c r="F432" t="s">
        <v>828</v>
      </c>
    </row>
    <row r="433" spans="6:6">
      <c r="F433" t="s">
        <v>827</v>
      </c>
    </row>
    <row r="434" spans="6:6">
      <c r="F434" t="s">
        <v>828</v>
      </c>
    </row>
    <row r="435" spans="6:6">
      <c r="F435" t="s">
        <v>829</v>
      </c>
    </row>
    <row r="436" spans="6:6">
      <c r="F436" t="s">
        <v>830</v>
      </c>
    </row>
    <row r="437" spans="6:6">
      <c r="F437" t="s">
        <v>827</v>
      </c>
    </row>
    <row r="438" spans="6:6">
      <c r="F438" t="s">
        <v>827</v>
      </c>
    </row>
    <row r="439" spans="6:6">
      <c r="F439" t="s">
        <v>827</v>
      </c>
    </row>
    <row r="440" spans="6:6">
      <c r="F440" t="s">
        <v>827</v>
      </c>
    </row>
    <row r="441" spans="6:6">
      <c r="F441" t="s">
        <v>827</v>
      </c>
    </row>
    <row r="442" spans="6:6">
      <c r="F442" t="s">
        <v>827</v>
      </c>
    </row>
    <row r="443" spans="6:6">
      <c r="F443" t="s">
        <v>828</v>
      </c>
    </row>
    <row r="444" spans="6:6">
      <c r="F444" t="s">
        <v>827</v>
      </c>
    </row>
    <row r="445" spans="6:6">
      <c r="F445" t="s">
        <v>828</v>
      </c>
    </row>
    <row r="446" spans="6:6">
      <c r="F446" t="s">
        <v>827</v>
      </c>
    </row>
    <row r="447" spans="6:6">
      <c r="F447" t="s">
        <v>826</v>
      </c>
    </row>
    <row r="448" spans="6:6">
      <c r="F448" t="s">
        <v>828</v>
      </c>
    </row>
    <row r="449" spans="6:6">
      <c r="F449" t="s">
        <v>827</v>
      </c>
    </row>
    <row r="450" spans="6:6">
      <c r="F450" t="s">
        <v>826</v>
      </c>
    </row>
    <row r="451" spans="6:6">
      <c r="F451" t="s">
        <v>826</v>
      </c>
    </row>
    <row r="452" spans="6:6">
      <c r="F452" t="s">
        <v>828</v>
      </c>
    </row>
    <row r="453" spans="6:6">
      <c r="F453" t="s">
        <v>826</v>
      </c>
    </row>
    <row r="454" spans="6:6">
      <c r="F454" t="s">
        <v>828</v>
      </c>
    </row>
    <row r="455" spans="6:6">
      <c r="F455" t="s">
        <v>829</v>
      </c>
    </row>
    <row r="456" spans="6:6">
      <c r="F456" t="s">
        <v>831</v>
      </c>
    </row>
    <row r="457" spans="6:6">
      <c r="F457" t="s">
        <v>826</v>
      </c>
    </row>
    <row r="458" spans="6:6">
      <c r="F458" t="s">
        <v>829</v>
      </c>
    </row>
    <row r="459" spans="6:6">
      <c r="F459" t="s">
        <v>827</v>
      </c>
    </row>
    <row r="460" spans="6:6">
      <c r="F460" t="s">
        <v>826</v>
      </c>
    </row>
    <row r="461" spans="6:6">
      <c r="F461" t="s">
        <v>827</v>
      </c>
    </row>
    <row r="462" spans="6:6">
      <c r="F462" t="s">
        <v>828</v>
      </c>
    </row>
    <row r="463" spans="6:6">
      <c r="F463" t="s">
        <v>827</v>
      </c>
    </row>
    <row r="464" spans="6:6">
      <c r="F464" t="s">
        <v>826</v>
      </c>
    </row>
    <row r="465" spans="6:6">
      <c r="F465" t="s">
        <v>827</v>
      </c>
    </row>
    <row r="466" spans="6:6">
      <c r="F466" t="s">
        <v>828</v>
      </c>
    </row>
    <row r="467" spans="6:6">
      <c r="F467" t="s">
        <v>828</v>
      </c>
    </row>
    <row r="468" spans="6:6">
      <c r="F468" t="s">
        <v>827</v>
      </c>
    </row>
    <row r="469" spans="6:6">
      <c r="F469" t="s">
        <v>827</v>
      </c>
    </row>
    <row r="470" spans="6:6">
      <c r="F470" t="s">
        <v>826</v>
      </c>
    </row>
    <row r="471" spans="6:6">
      <c r="F471" t="s">
        <v>828</v>
      </c>
    </row>
    <row r="472" spans="6:6">
      <c r="F472" t="s">
        <v>827</v>
      </c>
    </row>
    <row r="473" spans="6:6">
      <c r="F473" t="s">
        <v>827</v>
      </c>
    </row>
    <row r="474" spans="6:6">
      <c r="F474" t="s">
        <v>828</v>
      </c>
    </row>
    <row r="475" spans="6:6">
      <c r="F475" t="s">
        <v>826</v>
      </c>
    </row>
    <row r="476" spans="6:6">
      <c r="F476" t="s">
        <v>827</v>
      </c>
    </row>
    <row r="477" spans="6:6">
      <c r="F477" t="s">
        <v>826</v>
      </c>
    </row>
    <row r="478" spans="6:6">
      <c r="F478" t="s">
        <v>828</v>
      </c>
    </row>
    <row r="479" spans="6:6">
      <c r="F479" t="s">
        <v>827</v>
      </c>
    </row>
    <row r="480" spans="6:6">
      <c r="F480" t="s">
        <v>826</v>
      </c>
    </row>
    <row r="481" spans="6:6">
      <c r="F481" t="s">
        <v>827</v>
      </c>
    </row>
    <row r="482" spans="6:6">
      <c r="F482" t="s">
        <v>827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E4:E1087"/>
  <sheetViews>
    <sheetView topLeftCell="E1077" zoomScale="120" zoomScaleNormal="120" workbookViewId="0">
      <selection activeCell="I1088" sqref="I1088"/>
    </sheetView>
  </sheetViews>
  <sheetFormatPr defaultColWidth="9.140625" defaultRowHeight="15"/>
  <cols>
    <col min="1" max="4" width="9.140625" style="1"/>
    <col min="5" max="5" width="14.42578125" style="1" customWidth="1"/>
    <col min="6" max="16384" width="9.140625" style="1"/>
  </cols>
  <sheetData>
    <row r="4" spans="5:5">
      <c r="E4" s="1" t="s">
        <v>34</v>
      </c>
    </row>
    <row r="5" spans="5:5">
      <c r="E5" s="1">
        <v>95</v>
      </c>
    </row>
    <row r="6" spans="5:5">
      <c r="E6" s="1">
        <v>105</v>
      </c>
    </row>
    <row r="7" spans="5:5">
      <c r="E7" s="1">
        <v>93</v>
      </c>
    </row>
    <row r="8" spans="5:5">
      <c r="E8" s="1">
        <v>103</v>
      </c>
    </row>
    <row r="9" spans="5:5">
      <c r="E9" s="1">
        <v>103</v>
      </c>
    </row>
    <row r="10" spans="5:5">
      <c r="E10" s="1">
        <v>129</v>
      </c>
    </row>
    <row r="11" spans="5:5">
      <c r="E11" s="1">
        <v>95</v>
      </c>
    </row>
    <row r="12" spans="5:5">
      <c r="E12" s="1">
        <v>98</v>
      </c>
    </row>
    <row r="13" spans="5:5">
      <c r="E13" s="1">
        <v>94</v>
      </c>
    </row>
    <row r="14" spans="5:5">
      <c r="E14" s="1">
        <v>106</v>
      </c>
    </row>
    <row r="15" spans="5:5">
      <c r="E15" s="1">
        <v>102</v>
      </c>
    </row>
    <row r="16" spans="5:5">
      <c r="E16" s="1">
        <v>96</v>
      </c>
    </row>
    <row r="17" spans="5:5">
      <c r="E17" s="1">
        <v>112</v>
      </c>
    </row>
    <row r="18" spans="5:5">
      <c r="E18" s="1">
        <v>106</v>
      </c>
    </row>
    <row r="19" spans="5:5">
      <c r="E19" s="1">
        <v>106</v>
      </c>
    </row>
    <row r="20" spans="5:5">
      <c r="E20" s="1">
        <v>78</v>
      </c>
    </row>
    <row r="21" spans="5:5">
      <c r="E21" s="1">
        <v>132</v>
      </c>
    </row>
    <row r="22" spans="5:5">
      <c r="E22" s="1">
        <v>111</v>
      </c>
    </row>
    <row r="23" spans="5:5">
      <c r="E23" s="1">
        <v>107</v>
      </c>
    </row>
    <row r="24" spans="5:5">
      <c r="E24" s="1">
        <v>92</v>
      </c>
    </row>
    <row r="25" spans="5:5">
      <c r="E25" s="1">
        <v>125</v>
      </c>
    </row>
    <row r="26" spans="5:5">
      <c r="E26" s="1">
        <v>76</v>
      </c>
    </row>
    <row r="27" spans="5:5">
      <c r="E27" s="1">
        <v>108</v>
      </c>
    </row>
    <row r="28" spans="5:5">
      <c r="E28" s="1">
        <v>113</v>
      </c>
    </row>
    <row r="29" spans="5:5">
      <c r="E29" s="1">
        <v>144</v>
      </c>
    </row>
    <row r="30" spans="5:5">
      <c r="E30" s="1">
        <v>116</v>
      </c>
    </row>
    <row r="31" spans="5:5">
      <c r="E31" s="1">
        <v>114</v>
      </c>
    </row>
    <row r="32" spans="5:5">
      <c r="E32" s="1">
        <v>102</v>
      </c>
    </row>
    <row r="33" spans="5:5">
      <c r="E33" s="1">
        <v>107</v>
      </c>
    </row>
    <row r="34" spans="5:5">
      <c r="E34" s="1">
        <v>113</v>
      </c>
    </row>
    <row r="35" spans="5:5">
      <c r="E35" s="1">
        <v>112</v>
      </c>
    </row>
    <row r="36" spans="5:5">
      <c r="E36" s="1">
        <v>79</v>
      </c>
    </row>
    <row r="37" spans="5:5">
      <c r="E37" s="1">
        <v>92</v>
      </c>
    </row>
    <row r="38" spans="5:5">
      <c r="E38" s="1">
        <v>110</v>
      </c>
    </row>
    <row r="39" spans="5:5">
      <c r="E39" s="1">
        <v>110</v>
      </c>
    </row>
    <row r="40" spans="5:5">
      <c r="E40" s="1">
        <v>130</v>
      </c>
    </row>
    <row r="41" spans="5:5">
      <c r="E41" s="1">
        <v>68</v>
      </c>
    </row>
    <row r="42" spans="5:5">
      <c r="E42" s="1">
        <v>113</v>
      </c>
    </row>
    <row r="43" spans="5:5">
      <c r="E43" s="1">
        <v>81</v>
      </c>
    </row>
    <row r="44" spans="5:5">
      <c r="E44" s="1">
        <v>87</v>
      </c>
    </row>
    <row r="45" spans="5:5">
      <c r="E45" s="1">
        <v>117</v>
      </c>
    </row>
    <row r="46" spans="5:5">
      <c r="E46" s="1">
        <v>107</v>
      </c>
    </row>
    <row r="47" spans="5:5">
      <c r="E47" s="1">
        <v>98</v>
      </c>
    </row>
    <row r="48" spans="5:5">
      <c r="E48" s="1">
        <v>112</v>
      </c>
    </row>
    <row r="49" spans="5:5">
      <c r="E49" s="1">
        <v>88</v>
      </c>
    </row>
    <row r="50" spans="5:5">
      <c r="E50" s="1">
        <v>117</v>
      </c>
    </row>
    <row r="51" spans="5:5">
      <c r="E51" s="1">
        <v>99</v>
      </c>
    </row>
    <row r="52" spans="5:5">
      <c r="E52" s="1">
        <v>88</v>
      </c>
    </row>
    <row r="53" spans="5:5">
      <c r="E53" s="1">
        <v>99</v>
      </c>
    </row>
    <row r="54" spans="5:5">
      <c r="E54" s="1">
        <v>88</v>
      </c>
    </row>
    <row r="55" spans="5:5">
      <c r="E55" s="1">
        <v>110</v>
      </c>
    </row>
    <row r="56" spans="5:5">
      <c r="E56" s="1">
        <v>119</v>
      </c>
    </row>
    <row r="57" spans="5:5">
      <c r="E57" s="1">
        <v>82</v>
      </c>
    </row>
    <row r="58" spans="5:5">
      <c r="E58" s="1">
        <v>123</v>
      </c>
    </row>
    <row r="59" spans="5:5">
      <c r="E59" s="1">
        <v>118</v>
      </c>
    </row>
    <row r="60" spans="5:5">
      <c r="E60" s="1">
        <v>67</v>
      </c>
    </row>
    <row r="61" spans="5:5">
      <c r="E61" s="1">
        <v>121</v>
      </c>
    </row>
    <row r="62" spans="5:5">
      <c r="E62" s="1">
        <v>104</v>
      </c>
    </row>
    <row r="63" spans="5:5">
      <c r="E63" s="1">
        <v>82</v>
      </c>
    </row>
    <row r="64" spans="5:5">
      <c r="E64" s="1">
        <v>73</v>
      </c>
    </row>
    <row r="65" spans="5:5">
      <c r="E65" s="1">
        <v>85</v>
      </c>
    </row>
    <row r="66" spans="5:5">
      <c r="E66" s="1">
        <v>83</v>
      </c>
    </row>
    <row r="67" spans="5:5">
      <c r="E67" s="1">
        <v>107</v>
      </c>
    </row>
    <row r="68" spans="5:5">
      <c r="E68" s="1">
        <v>114</v>
      </c>
    </row>
    <row r="69" spans="5:5">
      <c r="E69" s="1">
        <v>106</v>
      </c>
    </row>
    <row r="70" spans="5:5">
      <c r="E70" s="1">
        <v>107</v>
      </c>
    </row>
    <row r="71" spans="5:5">
      <c r="E71" s="1">
        <v>73</v>
      </c>
    </row>
    <row r="72" spans="5:5">
      <c r="E72" s="1">
        <v>96</v>
      </c>
    </row>
    <row r="73" spans="5:5">
      <c r="E73" s="1">
        <v>129</v>
      </c>
    </row>
    <row r="74" spans="5:5">
      <c r="E74" s="1">
        <v>87</v>
      </c>
    </row>
    <row r="75" spans="5:5">
      <c r="E75" s="1">
        <v>92</v>
      </c>
    </row>
    <row r="76" spans="5:5">
      <c r="E76" s="1">
        <v>115</v>
      </c>
    </row>
    <row r="77" spans="5:5">
      <c r="E77" s="1">
        <v>83</v>
      </c>
    </row>
    <row r="78" spans="5:5">
      <c r="E78" s="1">
        <v>102</v>
      </c>
    </row>
    <row r="79" spans="5:5">
      <c r="E79" s="1">
        <v>122</v>
      </c>
    </row>
    <row r="80" spans="5:5">
      <c r="E80" s="1">
        <v>111</v>
      </c>
    </row>
    <row r="81" spans="5:5">
      <c r="E81" s="1">
        <v>108</v>
      </c>
    </row>
    <row r="82" spans="5:5">
      <c r="E82" s="1">
        <v>97</v>
      </c>
    </row>
    <row r="83" spans="5:5">
      <c r="E83" s="1">
        <v>92</v>
      </c>
    </row>
    <row r="84" spans="5:5">
      <c r="E84" s="1">
        <v>133</v>
      </c>
    </row>
    <row r="85" spans="5:5">
      <c r="E85" s="1">
        <v>112</v>
      </c>
    </row>
    <row r="86" spans="5:5">
      <c r="E86" s="1">
        <v>92</v>
      </c>
    </row>
    <row r="87" spans="5:5">
      <c r="E87" s="1">
        <v>94</v>
      </c>
    </row>
    <row r="88" spans="5:5">
      <c r="E88" s="1">
        <v>116</v>
      </c>
    </row>
    <row r="89" spans="5:5">
      <c r="E89" s="1">
        <v>108</v>
      </c>
    </row>
    <row r="90" spans="5:5">
      <c r="E90" s="1">
        <v>134</v>
      </c>
    </row>
    <row r="91" spans="5:5">
      <c r="E91" s="1">
        <v>123</v>
      </c>
    </row>
    <row r="92" spans="5:5">
      <c r="E92" s="1">
        <v>122</v>
      </c>
    </row>
    <row r="93" spans="5:5">
      <c r="E93" s="1">
        <v>123</v>
      </c>
    </row>
    <row r="94" spans="5:5">
      <c r="E94" s="1">
        <v>106</v>
      </c>
    </row>
    <row r="95" spans="5:5">
      <c r="E95" s="1">
        <v>96</v>
      </c>
    </row>
    <row r="96" spans="5:5">
      <c r="E96" s="1">
        <v>126</v>
      </c>
    </row>
    <row r="97" spans="5:5">
      <c r="E97" s="1">
        <v>107</v>
      </c>
    </row>
    <row r="98" spans="5:5">
      <c r="E98" s="1">
        <v>115</v>
      </c>
    </row>
    <row r="99" spans="5:5">
      <c r="E99" s="1">
        <v>100</v>
      </c>
    </row>
    <row r="100" spans="5:5">
      <c r="E100" s="1">
        <v>93</v>
      </c>
    </row>
    <row r="101" spans="5:5">
      <c r="E101" s="1">
        <v>107</v>
      </c>
    </row>
    <row r="102" spans="5:5">
      <c r="E102" s="1">
        <v>106</v>
      </c>
    </row>
    <row r="103" spans="5:5">
      <c r="E103" s="1">
        <v>95</v>
      </c>
    </row>
    <row r="104" spans="5:5">
      <c r="E104" s="1">
        <v>107</v>
      </c>
    </row>
    <row r="105" spans="5:5">
      <c r="E105" s="1">
        <v>103</v>
      </c>
    </row>
    <row r="106" spans="5:5">
      <c r="E106" s="1">
        <v>107</v>
      </c>
    </row>
    <row r="107" spans="5:5">
      <c r="E107" s="1">
        <v>126</v>
      </c>
    </row>
    <row r="108" spans="5:5">
      <c r="E108" s="1">
        <v>96</v>
      </c>
    </row>
    <row r="109" spans="5:5">
      <c r="E109" s="1">
        <v>101</v>
      </c>
    </row>
    <row r="110" spans="5:5">
      <c r="E110" s="1">
        <v>91</v>
      </c>
    </row>
    <row r="111" spans="5:5">
      <c r="E111" s="1">
        <v>97</v>
      </c>
    </row>
    <row r="112" spans="5:5">
      <c r="E112" s="1">
        <v>66</v>
      </c>
    </row>
    <row r="113" spans="5:5">
      <c r="E113" s="1">
        <v>100</v>
      </c>
    </row>
    <row r="114" spans="5:5">
      <c r="E114" s="1">
        <v>101</v>
      </c>
    </row>
    <row r="115" spans="5:5">
      <c r="E115" s="1">
        <v>119</v>
      </c>
    </row>
    <row r="116" spans="5:5">
      <c r="E116" s="1">
        <v>77</v>
      </c>
    </row>
    <row r="117" spans="5:5">
      <c r="E117" s="1">
        <v>122</v>
      </c>
    </row>
    <row r="118" spans="5:5">
      <c r="E118" s="1">
        <v>91</v>
      </c>
    </row>
    <row r="119" spans="5:5">
      <c r="E119" s="1">
        <v>124</v>
      </c>
    </row>
    <row r="120" spans="5:5">
      <c r="E120" s="1">
        <v>113</v>
      </c>
    </row>
    <row r="121" spans="5:5">
      <c r="E121" s="1">
        <v>119</v>
      </c>
    </row>
    <row r="122" spans="5:5">
      <c r="E122" s="1">
        <v>100</v>
      </c>
    </row>
    <row r="123" spans="5:5">
      <c r="E123" s="1">
        <v>119</v>
      </c>
    </row>
    <row r="124" spans="5:5">
      <c r="E124" s="1">
        <v>98</v>
      </c>
    </row>
    <row r="125" spans="5:5">
      <c r="E125" s="1">
        <v>106</v>
      </c>
    </row>
    <row r="126" spans="5:5">
      <c r="E126" s="1">
        <v>67</v>
      </c>
    </row>
    <row r="127" spans="5:5">
      <c r="E127" s="1">
        <v>70</v>
      </c>
    </row>
    <row r="128" spans="5:5">
      <c r="E128" s="1">
        <v>131</v>
      </c>
    </row>
    <row r="129" spans="5:5">
      <c r="E129" s="1">
        <v>93</v>
      </c>
    </row>
    <row r="130" spans="5:5">
      <c r="E130" s="1">
        <v>105</v>
      </c>
    </row>
    <row r="131" spans="5:5">
      <c r="E131" s="1">
        <v>80</v>
      </c>
    </row>
    <row r="132" spans="5:5">
      <c r="E132" s="1">
        <v>98</v>
      </c>
    </row>
    <row r="133" spans="5:5">
      <c r="E133" s="1">
        <v>99</v>
      </c>
    </row>
    <row r="134" spans="5:5">
      <c r="E134" s="1">
        <v>92</v>
      </c>
    </row>
    <row r="135" spans="5:5">
      <c r="E135" s="1">
        <v>89</v>
      </c>
    </row>
    <row r="136" spans="5:5">
      <c r="E136" s="1">
        <v>91</v>
      </c>
    </row>
    <row r="137" spans="5:5">
      <c r="E137" s="1">
        <v>102</v>
      </c>
    </row>
    <row r="138" spans="5:5">
      <c r="E138" s="1">
        <v>88</v>
      </c>
    </row>
    <row r="139" spans="5:5">
      <c r="E139" s="1">
        <v>92</v>
      </c>
    </row>
    <row r="140" spans="5:5">
      <c r="E140" s="1">
        <v>97</v>
      </c>
    </row>
    <row r="141" spans="5:5">
      <c r="E141" s="1">
        <v>77</v>
      </c>
    </row>
    <row r="142" spans="5:5">
      <c r="E142" s="1">
        <v>91</v>
      </c>
    </row>
    <row r="143" spans="5:5">
      <c r="E143" s="1">
        <v>83</v>
      </c>
    </row>
    <row r="144" spans="5:5">
      <c r="E144" s="1">
        <v>99</v>
      </c>
    </row>
    <row r="145" spans="5:5">
      <c r="E145" s="1">
        <v>93</v>
      </c>
    </row>
    <row r="146" spans="5:5">
      <c r="E146" s="1">
        <v>83</v>
      </c>
    </row>
    <row r="147" spans="5:5">
      <c r="E147" s="1">
        <v>122</v>
      </c>
    </row>
    <row r="148" spans="5:5">
      <c r="E148" s="1">
        <v>108</v>
      </c>
    </row>
    <row r="149" spans="5:5">
      <c r="E149" s="1">
        <v>94</v>
      </c>
    </row>
    <row r="150" spans="5:5">
      <c r="E150" s="1">
        <v>94</v>
      </c>
    </row>
    <row r="151" spans="5:5">
      <c r="E151" s="1">
        <v>138</v>
      </c>
    </row>
    <row r="152" spans="5:5">
      <c r="E152" s="1">
        <v>79</v>
      </c>
    </row>
    <row r="153" spans="5:5">
      <c r="E153" s="1">
        <v>107</v>
      </c>
    </row>
    <row r="154" spans="5:5">
      <c r="E154" s="1">
        <v>75</v>
      </c>
    </row>
    <row r="155" spans="5:5">
      <c r="E155" s="1">
        <v>141</v>
      </c>
    </row>
    <row r="156" spans="5:5">
      <c r="E156" s="1">
        <v>81</v>
      </c>
    </row>
    <row r="157" spans="5:5">
      <c r="E157" s="1">
        <v>101</v>
      </c>
    </row>
    <row r="158" spans="5:5">
      <c r="E158" s="1">
        <v>108</v>
      </c>
    </row>
    <row r="159" spans="5:5">
      <c r="E159" s="1">
        <v>88</v>
      </c>
    </row>
    <row r="160" spans="5:5">
      <c r="E160" s="1">
        <v>83</v>
      </c>
    </row>
    <row r="161" spans="5:5">
      <c r="E161" s="1">
        <v>94</v>
      </c>
    </row>
    <row r="162" spans="5:5">
      <c r="E162" s="1">
        <v>91</v>
      </c>
    </row>
    <row r="163" spans="5:5">
      <c r="E163" s="1">
        <v>112</v>
      </c>
    </row>
    <row r="164" spans="5:5">
      <c r="E164" s="1">
        <v>80</v>
      </c>
    </row>
    <row r="165" spans="5:5">
      <c r="E165" s="1">
        <v>112</v>
      </c>
    </row>
    <row r="166" spans="5:5">
      <c r="E166" s="1">
        <v>73</v>
      </c>
    </row>
    <row r="167" spans="5:5">
      <c r="E167" s="1">
        <v>92</v>
      </c>
    </row>
    <row r="168" spans="5:5">
      <c r="E168" s="1">
        <v>96</v>
      </c>
    </row>
    <row r="169" spans="5:5">
      <c r="E169" s="1">
        <v>120</v>
      </c>
    </row>
    <row r="170" spans="5:5">
      <c r="E170" s="1">
        <v>92</v>
      </c>
    </row>
    <row r="171" spans="5:5">
      <c r="E171" s="1">
        <v>109</v>
      </c>
    </row>
    <row r="172" spans="5:5">
      <c r="E172" s="1">
        <v>98</v>
      </c>
    </row>
    <row r="173" spans="5:5">
      <c r="E173" s="1">
        <v>80</v>
      </c>
    </row>
    <row r="174" spans="5:5">
      <c r="E174" s="1">
        <v>91</v>
      </c>
    </row>
    <row r="175" spans="5:5">
      <c r="E175" s="1">
        <v>94</v>
      </c>
    </row>
    <row r="176" spans="5:5">
      <c r="E176" s="1">
        <v>73</v>
      </c>
    </row>
    <row r="177" spans="5:5">
      <c r="E177" s="1">
        <v>104</v>
      </c>
    </row>
    <row r="178" spans="5:5">
      <c r="E178" s="1">
        <v>109</v>
      </c>
    </row>
    <row r="179" spans="5:5">
      <c r="E179" s="1">
        <v>106</v>
      </c>
    </row>
    <row r="180" spans="5:5">
      <c r="E180" s="1">
        <v>103</v>
      </c>
    </row>
    <row r="181" spans="5:5">
      <c r="E181" s="1">
        <v>93</v>
      </c>
    </row>
    <row r="182" spans="5:5">
      <c r="E182" s="1">
        <v>96</v>
      </c>
    </row>
    <row r="183" spans="5:5">
      <c r="E183" s="1">
        <v>97</v>
      </c>
    </row>
    <row r="184" spans="5:5">
      <c r="E184" s="1">
        <v>90</v>
      </c>
    </row>
    <row r="185" spans="5:5">
      <c r="E185" s="1">
        <v>100</v>
      </c>
    </row>
    <row r="186" spans="5:5">
      <c r="E186" s="1">
        <v>98</v>
      </c>
    </row>
    <row r="187" spans="5:5">
      <c r="E187" s="1">
        <v>113</v>
      </c>
    </row>
    <row r="188" spans="5:5">
      <c r="E188" s="1">
        <v>68</v>
      </c>
    </row>
    <row r="189" spans="5:5">
      <c r="E189" s="1">
        <v>101</v>
      </c>
    </row>
    <row r="190" spans="5:5">
      <c r="E190" s="1">
        <v>103</v>
      </c>
    </row>
    <row r="191" spans="5:5">
      <c r="E191" s="1">
        <v>110</v>
      </c>
    </row>
    <row r="192" spans="5:5">
      <c r="E192" s="1">
        <v>88</v>
      </c>
    </row>
    <row r="193" spans="5:5">
      <c r="E193" s="1">
        <v>80</v>
      </c>
    </row>
    <row r="194" spans="5:5">
      <c r="E194" s="1">
        <v>96</v>
      </c>
    </row>
    <row r="195" spans="5:5">
      <c r="E195" s="1">
        <v>81</v>
      </c>
    </row>
    <row r="196" spans="5:5">
      <c r="E196" s="1">
        <v>101</v>
      </c>
    </row>
    <row r="197" spans="5:5">
      <c r="E197" s="1">
        <v>102</v>
      </c>
    </row>
    <row r="198" spans="5:5">
      <c r="E198" s="1">
        <v>105</v>
      </c>
    </row>
    <row r="199" spans="5:5">
      <c r="E199" s="1">
        <v>107</v>
      </c>
    </row>
    <row r="200" spans="5:5">
      <c r="E200" s="1">
        <v>90</v>
      </c>
    </row>
    <row r="201" spans="5:5">
      <c r="E201" s="1">
        <v>92</v>
      </c>
    </row>
    <row r="202" spans="5:5">
      <c r="E202" s="1">
        <v>110</v>
      </c>
    </row>
    <row r="203" spans="5:5">
      <c r="E203" s="1">
        <v>102</v>
      </c>
    </row>
    <row r="204" spans="5:5">
      <c r="E204" s="1">
        <v>86</v>
      </c>
    </row>
    <row r="205" spans="5:5">
      <c r="E205" s="1">
        <v>125</v>
      </c>
    </row>
    <row r="206" spans="5:5">
      <c r="E206" s="1">
        <v>91</v>
      </c>
    </row>
    <row r="207" spans="5:5">
      <c r="E207" s="1">
        <v>98</v>
      </c>
    </row>
    <row r="208" spans="5:5">
      <c r="E208" s="1">
        <v>119</v>
      </c>
    </row>
    <row r="209" spans="5:5">
      <c r="E209" s="1">
        <v>80</v>
      </c>
    </row>
    <row r="210" spans="5:5">
      <c r="E210" s="1">
        <v>108</v>
      </c>
    </row>
    <row r="211" spans="5:5">
      <c r="E211" s="1">
        <v>84</v>
      </c>
    </row>
    <row r="212" spans="5:5">
      <c r="E212" s="1">
        <v>72</v>
      </c>
    </row>
    <row r="213" spans="5:5">
      <c r="E213" s="1">
        <v>108</v>
      </c>
    </row>
    <row r="214" spans="5:5">
      <c r="E214" s="1">
        <v>105</v>
      </c>
    </row>
    <row r="215" spans="5:5">
      <c r="E215" s="1">
        <v>116</v>
      </c>
    </row>
    <row r="216" spans="5:5">
      <c r="E216" s="1">
        <v>115</v>
      </c>
    </row>
    <row r="217" spans="5:5">
      <c r="E217" s="1">
        <v>115</v>
      </c>
    </row>
    <row r="218" spans="5:5">
      <c r="E218" s="1">
        <v>115</v>
      </c>
    </row>
    <row r="219" spans="5:5">
      <c r="E219" s="1">
        <v>93</v>
      </c>
    </row>
    <row r="220" spans="5:5">
      <c r="E220" s="1">
        <v>97</v>
      </c>
    </row>
    <row r="221" spans="5:5">
      <c r="E221" s="1">
        <v>120</v>
      </c>
    </row>
    <row r="222" spans="5:5">
      <c r="E222" s="1">
        <v>111</v>
      </c>
    </row>
    <row r="223" spans="5:5">
      <c r="E223" s="1">
        <v>104</v>
      </c>
    </row>
    <row r="224" spans="5:5">
      <c r="E224" s="1">
        <v>103</v>
      </c>
    </row>
    <row r="225" spans="5:5">
      <c r="E225" s="1">
        <v>116</v>
      </c>
    </row>
    <row r="226" spans="5:5">
      <c r="E226" s="1">
        <v>131</v>
      </c>
    </row>
    <row r="227" spans="5:5">
      <c r="E227" s="1">
        <v>119</v>
      </c>
    </row>
    <row r="228" spans="5:5">
      <c r="E228" s="1">
        <v>90</v>
      </c>
    </row>
    <row r="229" spans="5:5">
      <c r="E229" s="1">
        <v>119</v>
      </c>
    </row>
    <row r="230" spans="5:5">
      <c r="E230" s="1">
        <v>99</v>
      </c>
    </row>
    <row r="231" spans="5:5">
      <c r="E231" s="1">
        <v>77</v>
      </c>
    </row>
    <row r="232" spans="5:5">
      <c r="E232" s="1">
        <v>97</v>
      </c>
    </row>
    <row r="233" spans="5:5">
      <c r="E233" s="1">
        <v>105</v>
      </c>
    </row>
    <row r="234" spans="5:5">
      <c r="E234" s="1">
        <v>117</v>
      </c>
    </row>
    <row r="235" spans="5:5">
      <c r="E235" s="1">
        <v>103</v>
      </c>
    </row>
    <row r="236" spans="5:5">
      <c r="E236" s="1">
        <v>133</v>
      </c>
    </row>
    <row r="237" spans="5:5">
      <c r="E237" s="1">
        <v>110</v>
      </c>
    </row>
    <row r="238" spans="5:5">
      <c r="E238" s="1">
        <v>101</v>
      </c>
    </row>
    <row r="239" spans="5:5">
      <c r="E239" s="1">
        <v>104</v>
      </c>
    </row>
    <row r="240" spans="5:5">
      <c r="E240" s="1">
        <v>120</v>
      </c>
    </row>
    <row r="241" spans="5:5">
      <c r="E241" s="1">
        <v>94</v>
      </c>
    </row>
    <row r="242" spans="5:5">
      <c r="E242" s="1">
        <v>102</v>
      </c>
    </row>
    <row r="243" spans="5:5">
      <c r="E243" s="1">
        <v>93</v>
      </c>
    </row>
    <row r="244" spans="5:5">
      <c r="E244" s="1">
        <v>87</v>
      </c>
    </row>
    <row r="245" spans="5:5">
      <c r="E245" s="1">
        <v>115</v>
      </c>
    </row>
    <row r="246" spans="5:5">
      <c r="E246" s="1">
        <v>104</v>
      </c>
    </row>
    <row r="247" spans="5:5">
      <c r="E247" s="1">
        <v>107</v>
      </c>
    </row>
    <row r="248" spans="5:5">
      <c r="E248" s="1">
        <v>114</v>
      </c>
    </row>
    <row r="249" spans="5:5">
      <c r="E249" s="1">
        <v>120</v>
      </c>
    </row>
    <row r="250" spans="5:5">
      <c r="E250" s="1">
        <v>114</v>
      </c>
    </row>
    <row r="251" spans="5:5">
      <c r="E251" s="1">
        <v>107</v>
      </c>
    </row>
    <row r="252" spans="5:5">
      <c r="E252" s="1">
        <v>100</v>
      </c>
    </row>
    <row r="253" spans="5:5">
      <c r="E253" s="1">
        <v>112</v>
      </c>
    </row>
    <row r="254" spans="5:5">
      <c r="E254" s="1">
        <v>93</v>
      </c>
    </row>
    <row r="255" spans="5:5">
      <c r="E255" s="1">
        <v>97</v>
      </c>
    </row>
    <row r="256" spans="5:5">
      <c r="E256" s="1">
        <v>100</v>
      </c>
    </row>
    <row r="257" spans="5:5">
      <c r="E257" s="1">
        <v>76</v>
      </c>
    </row>
    <row r="258" spans="5:5">
      <c r="E258" s="1">
        <v>136</v>
      </c>
    </row>
    <row r="259" spans="5:5">
      <c r="E259" s="1">
        <v>94</v>
      </c>
    </row>
    <row r="260" spans="5:5">
      <c r="E260" s="1">
        <v>129</v>
      </c>
    </row>
    <row r="261" spans="5:5">
      <c r="E261" s="1">
        <v>124</v>
      </c>
    </row>
    <row r="262" spans="5:5">
      <c r="E262" s="1">
        <v>117</v>
      </c>
    </row>
    <row r="263" spans="5:5">
      <c r="E263" s="1">
        <v>85</v>
      </c>
    </row>
    <row r="264" spans="5:5">
      <c r="E264" s="1">
        <v>93</v>
      </c>
    </row>
    <row r="265" spans="5:5">
      <c r="E265" s="1">
        <v>87</v>
      </c>
    </row>
    <row r="266" spans="5:5">
      <c r="E266" s="1">
        <v>106</v>
      </c>
    </row>
    <row r="267" spans="5:5">
      <c r="E267" s="1">
        <v>102</v>
      </c>
    </row>
    <row r="268" spans="5:5">
      <c r="E268" s="1">
        <v>135</v>
      </c>
    </row>
    <row r="269" spans="5:5">
      <c r="E269" s="1">
        <v>104</v>
      </c>
    </row>
    <row r="270" spans="5:5">
      <c r="E270" s="1">
        <v>107</v>
      </c>
    </row>
    <row r="271" spans="5:5">
      <c r="E271" s="1">
        <v>58</v>
      </c>
    </row>
    <row r="272" spans="5:5">
      <c r="E272" s="1">
        <v>118</v>
      </c>
    </row>
    <row r="273" spans="5:5">
      <c r="E273" s="1">
        <v>94</v>
      </c>
    </row>
    <row r="274" spans="5:5">
      <c r="E274" s="1">
        <v>114</v>
      </c>
    </row>
    <row r="275" spans="5:5">
      <c r="E275" s="1">
        <v>95</v>
      </c>
    </row>
    <row r="276" spans="5:5">
      <c r="E276" s="1">
        <v>98</v>
      </c>
    </row>
    <row r="277" spans="5:5">
      <c r="E277" s="1">
        <v>70</v>
      </c>
    </row>
    <row r="278" spans="5:5">
      <c r="E278" s="1">
        <v>96</v>
      </c>
    </row>
    <row r="279" spans="5:5">
      <c r="E279" s="1">
        <v>104</v>
      </c>
    </row>
    <row r="280" spans="5:5">
      <c r="E280" s="1">
        <v>82</v>
      </c>
    </row>
    <row r="281" spans="5:5">
      <c r="E281" s="1">
        <v>102</v>
      </c>
    </row>
    <row r="282" spans="5:5">
      <c r="E282" s="1">
        <v>84</v>
      </c>
    </row>
    <row r="283" spans="5:5">
      <c r="E283" s="1">
        <v>70</v>
      </c>
    </row>
    <row r="284" spans="5:5">
      <c r="E284" s="1">
        <v>136</v>
      </c>
    </row>
    <row r="285" spans="5:5">
      <c r="E285" s="1">
        <v>115</v>
      </c>
    </row>
    <row r="286" spans="5:5">
      <c r="E286" s="1">
        <v>105</v>
      </c>
    </row>
    <row r="287" spans="5:5">
      <c r="E287" s="1">
        <v>89</v>
      </c>
    </row>
    <row r="288" spans="5:5">
      <c r="E288" s="1">
        <v>81</v>
      </c>
    </row>
    <row r="289" spans="5:5">
      <c r="E289" s="1">
        <v>112</v>
      </c>
    </row>
    <row r="290" spans="5:5">
      <c r="E290" s="1">
        <v>107</v>
      </c>
    </row>
    <row r="291" spans="5:5">
      <c r="E291" s="1">
        <v>87</v>
      </c>
    </row>
    <row r="292" spans="5:5">
      <c r="E292" s="1">
        <v>149</v>
      </c>
    </row>
    <row r="293" spans="5:5">
      <c r="E293" s="1">
        <v>96</v>
      </c>
    </row>
    <row r="294" spans="5:5">
      <c r="E294" s="1">
        <v>97</v>
      </c>
    </row>
    <row r="295" spans="5:5">
      <c r="E295" s="1">
        <v>132</v>
      </c>
    </row>
    <row r="296" spans="5:5">
      <c r="E296" s="1">
        <v>116</v>
      </c>
    </row>
    <row r="297" spans="5:5">
      <c r="E297" s="1">
        <v>118</v>
      </c>
    </row>
    <row r="298" spans="5:5">
      <c r="E298" s="1">
        <v>115</v>
      </c>
    </row>
    <row r="299" spans="5:5">
      <c r="E299" s="1">
        <v>102</v>
      </c>
    </row>
    <row r="300" spans="5:5">
      <c r="E300" s="1">
        <v>120</v>
      </c>
    </row>
    <row r="301" spans="5:5">
      <c r="E301" s="1">
        <v>110</v>
      </c>
    </row>
    <row r="302" spans="5:5">
      <c r="E302" s="1">
        <v>52</v>
      </c>
    </row>
    <row r="303" spans="5:5">
      <c r="E303" s="1">
        <v>75</v>
      </c>
    </row>
    <row r="304" spans="5:5">
      <c r="E304" s="1">
        <v>66</v>
      </c>
    </row>
    <row r="305" spans="5:5">
      <c r="E305" s="1">
        <v>75</v>
      </c>
    </row>
    <row r="306" spans="5:5">
      <c r="E306" s="1">
        <v>102</v>
      </c>
    </row>
    <row r="307" spans="5:5">
      <c r="E307" s="1">
        <v>96</v>
      </c>
    </row>
    <row r="308" spans="5:5">
      <c r="E308" s="1">
        <v>95</v>
      </c>
    </row>
    <row r="309" spans="5:5">
      <c r="E309" s="1">
        <v>99</v>
      </c>
    </row>
    <row r="310" spans="5:5">
      <c r="E310" s="1">
        <v>112</v>
      </c>
    </row>
    <row r="311" spans="5:5">
      <c r="E311" s="1">
        <v>78</v>
      </c>
    </row>
    <row r="312" spans="5:5">
      <c r="E312" s="1">
        <v>115</v>
      </c>
    </row>
    <row r="313" spans="5:5">
      <c r="E313" s="1">
        <v>126</v>
      </c>
    </row>
    <row r="314" spans="5:5">
      <c r="E314" s="1">
        <v>103</v>
      </c>
    </row>
    <row r="315" spans="5:5">
      <c r="E315" s="1">
        <v>82</v>
      </c>
    </row>
    <row r="316" spans="5:5">
      <c r="E316" s="1">
        <v>95</v>
      </c>
    </row>
    <row r="317" spans="5:5">
      <c r="E317" s="1">
        <v>133</v>
      </c>
    </row>
    <row r="318" spans="5:5">
      <c r="E318" s="1">
        <v>92</v>
      </c>
    </row>
    <row r="319" spans="5:5">
      <c r="E319" s="1">
        <v>96</v>
      </c>
    </row>
    <row r="320" spans="5:5">
      <c r="E320" s="1">
        <v>86</v>
      </c>
    </row>
    <row r="321" spans="5:5">
      <c r="E321" s="1">
        <v>90</v>
      </c>
    </row>
    <row r="322" spans="5:5">
      <c r="E322" s="1">
        <v>96</v>
      </c>
    </row>
    <row r="323" spans="5:5">
      <c r="E323" s="1">
        <v>108</v>
      </c>
    </row>
    <row r="324" spans="5:5">
      <c r="E324" s="1">
        <v>86</v>
      </c>
    </row>
    <row r="325" spans="5:5">
      <c r="E325" s="1">
        <v>111</v>
      </c>
    </row>
    <row r="326" spans="5:5">
      <c r="E326" s="1">
        <v>124</v>
      </c>
    </row>
    <row r="327" spans="5:5">
      <c r="E327" s="1">
        <v>123</v>
      </c>
    </row>
    <row r="328" spans="5:5">
      <c r="E328" s="1">
        <v>102</v>
      </c>
    </row>
    <row r="329" spans="5:5">
      <c r="E329" s="1">
        <v>89</v>
      </c>
    </row>
    <row r="330" spans="5:5">
      <c r="E330" s="1">
        <v>123</v>
      </c>
    </row>
    <row r="331" spans="5:5">
      <c r="E331" s="1">
        <v>97</v>
      </c>
    </row>
    <row r="332" spans="5:5">
      <c r="E332" s="1">
        <v>134</v>
      </c>
    </row>
    <row r="333" spans="5:5">
      <c r="E333" s="1">
        <v>94</v>
      </c>
    </row>
    <row r="334" spans="5:5">
      <c r="E334" s="1">
        <v>89</v>
      </c>
    </row>
    <row r="335" spans="5:5">
      <c r="E335" s="1">
        <v>62</v>
      </c>
    </row>
    <row r="336" spans="5:5">
      <c r="E336" s="1">
        <v>119</v>
      </c>
    </row>
    <row r="337" spans="5:5">
      <c r="E337" s="1">
        <v>105</v>
      </c>
    </row>
    <row r="338" spans="5:5">
      <c r="E338" s="1">
        <v>103</v>
      </c>
    </row>
    <row r="339" spans="5:5">
      <c r="E339" s="1">
        <v>85</v>
      </c>
    </row>
    <row r="340" spans="5:5">
      <c r="E340" s="1">
        <v>104</v>
      </c>
    </row>
    <row r="341" spans="5:5">
      <c r="E341" s="1">
        <v>107</v>
      </c>
    </row>
    <row r="342" spans="5:5">
      <c r="E342" s="1">
        <v>117</v>
      </c>
    </row>
    <row r="343" spans="5:5">
      <c r="E343" s="1">
        <v>102</v>
      </c>
    </row>
    <row r="344" spans="5:5">
      <c r="E344" s="1">
        <v>114</v>
      </c>
    </row>
    <row r="345" spans="5:5">
      <c r="E345" s="1">
        <v>103</v>
      </c>
    </row>
    <row r="346" spans="5:5">
      <c r="E346" s="1">
        <v>106</v>
      </c>
    </row>
    <row r="347" spans="5:5">
      <c r="E347" s="1">
        <v>116</v>
      </c>
    </row>
    <row r="348" spans="5:5">
      <c r="E348" s="1">
        <v>87</v>
      </c>
    </row>
    <row r="349" spans="5:5">
      <c r="E349" s="1">
        <v>95</v>
      </c>
    </row>
    <row r="350" spans="5:5">
      <c r="E350" s="1">
        <v>117</v>
      </c>
    </row>
    <row r="351" spans="5:5">
      <c r="E351" s="1">
        <v>66</v>
      </c>
    </row>
    <row r="352" spans="5:5">
      <c r="E352" s="1">
        <v>79</v>
      </c>
    </row>
    <row r="353" spans="5:5">
      <c r="E353" s="1">
        <v>98</v>
      </c>
    </row>
    <row r="354" spans="5:5">
      <c r="E354" s="1">
        <v>73</v>
      </c>
    </row>
    <row r="355" spans="5:5">
      <c r="E355" s="1">
        <v>98</v>
      </c>
    </row>
    <row r="356" spans="5:5">
      <c r="E356" s="1">
        <v>98</v>
      </c>
    </row>
    <row r="357" spans="5:5">
      <c r="E357" s="1">
        <v>123</v>
      </c>
    </row>
    <row r="358" spans="5:5">
      <c r="E358" s="1">
        <v>103</v>
      </c>
    </row>
    <row r="359" spans="5:5">
      <c r="E359" s="1">
        <v>97</v>
      </c>
    </row>
    <row r="360" spans="5:5">
      <c r="E360" s="1">
        <v>106</v>
      </c>
    </row>
    <row r="361" spans="5:5">
      <c r="E361" s="1">
        <v>110</v>
      </c>
    </row>
    <row r="362" spans="5:5">
      <c r="E362" s="1">
        <v>124</v>
      </c>
    </row>
    <row r="363" spans="5:5">
      <c r="E363" s="1">
        <v>86</v>
      </c>
    </row>
    <row r="364" spans="5:5">
      <c r="E364" s="1">
        <v>86</v>
      </c>
    </row>
    <row r="365" spans="5:5">
      <c r="E365" s="1">
        <v>94</v>
      </c>
    </row>
    <row r="366" spans="5:5">
      <c r="E366" s="1">
        <v>90</v>
      </c>
    </row>
    <row r="367" spans="5:5">
      <c r="E367" s="1">
        <v>91</v>
      </c>
    </row>
    <row r="368" spans="5:5">
      <c r="E368" s="1">
        <v>108</v>
      </c>
    </row>
    <row r="369" spans="5:5">
      <c r="E369" s="1">
        <v>109</v>
      </c>
    </row>
    <row r="370" spans="5:5">
      <c r="E370" s="1">
        <v>93</v>
      </c>
    </row>
    <row r="371" spans="5:5">
      <c r="E371" s="1">
        <v>75</v>
      </c>
    </row>
    <row r="372" spans="5:5">
      <c r="E372" s="1">
        <v>89</v>
      </c>
    </row>
    <row r="373" spans="5:5">
      <c r="E373" s="1">
        <v>122</v>
      </c>
    </row>
    <row r="374" spans="5:5">
      <c r="E374" s="1">
        <v>94</v>
      </c>
    </row>
    <row r="375" spans="5:5">
      <c r="E375" s="1">
        <v>91</v>
      </c>
    </row>
    <row r="376" spans="5:5">
      <c r="E376" s="1">
        <v>90</v>
      </c>
    </row>
    <row r="377" spans="5:5">
      <c r="E377" s="1">
        <v>98</v>
      </c>
    </row>
    <row r="378" spans="5:5">
      <c r="E378" s="1">
        <v>101</v>
      </c>
    </row>
    <row r="379" spans="5:5">
      <c r="E379" s="1">
        <v>120</v>
      </c>
    </row>
    <row r="380" spans="5:5">
      <c r="E380" s="1">
        <v>87</v>
      </c>
    </row>
    <row r="381" spans="5:5">
      <c r="E381" s="1">
        <v>79</v>
      </c>
    </row>
    <row r="382" spans="5:5">
      <c r="E382" s="1">
        <v>77</v>
      </c>
    </row>
    <row r="383" spans="5:5">
      <c r="E383" s="1">
        <v>95</v>
      </c>
    </row>
    <row r="384" spans="5:5">
      <c r="E384" s="1">
        <v>112</v>
      </c>
    </row>
    <row r="385" spans="5:5">
      <c r="E385" s="1">
        <v>112</v>
      </c>
    </row>
    <row r="386" spans="5:5">
      <c r="E386" s="1">
        <v>112</v>
      </c>
    </row>
    <row r="387" spans="5:5">
      <c r="E387" s="1">
        <v>78</v>
      </c>
    </row>
    <row r="388" spans="5:5">
      <c r="E388" s="1">
        <v>122</v>
      </c>
    </row>
    <row r="389" spans="5:5">
      <c r="E389" s="1">
        <v>101</v>
      </c>
    </row>
    <row r="390" spans="5:5">
      <c r="E390" s="1">
        <v>110</v>
      </c>
    </row>
    <row r="391" spans="5:5">
      <c r="E391" s="1">
        <v>74</v>
      </c>
    </row>
    <row r="392" spans="5:5">
      <c r="E392" s="1">
        <v>111</v>
      </c>
    </row>
    <row r="393" spans="5:5">
      <c r="E393" s="1">
        <v>123</v>
      </c>
    </row>
    <row r="394" spans="5:5">
      <c r="E394" s="1">
        <v>77</v>
      </c>
    </row>
    <row r="395" spans="5:5">
      <c r="E395" s="1">
        <v>116</v>
      </c>
    </row>
    <row r="396" spans="5:5">
      <c r="E396" s="1">
        <v>89</v>
      </c>
    </row>
    <row r="397" spans="5:5">
      <c r="E397" s="1">
        <v>77</v>
      </c>
    </row>
    <row r="398" spans="5:5">
      <c r="E398" s="1">
        <v>92</v>
      </c>
    </row>
    <row r="399" spans="5:5">
      <c r="E399" s="1">
        <v>98</v>
      </c>
    </row>
    <row r="400" spans="5:5">
      <c r="E400" s="1">
        <v>115</v>
      </c>
    </row>
    <row r="401" spans="5:5">
      <c r="E401" s="1">
        <v>84</v>
      </c>
    </row>
    <row r="402" spans="5:5">
      <c r="E402" s="1">
        <v>103</v>
      </c>
    </row>
    <row r="403" spans="5:5">
      <c r="E403" s="1">
        <v>71</v>
      </c>
    </row>
    <row r="404" spans="5:5">
      <c r="E404" s="1">
        <v>108</v>
      </c>
    </row>
    <row r="405" spans="5:5">
      <c r="E405" s="1">
        <v>118</v>
      </c>
    </row>
    <row r="406" spans="5:5">
      <c r="E406" s="1">
        <v>102</v>
      </c>
    </row>
    <row r="407" spans="5:5">
      <c r="E407" s="1">
        <v>107</v>
      </c>
    </row>
    <row r="408" spans="5:5">
      <c r="E408" s="1">
        <v>121</v>
      </c>
    </row>
    <row r="409" spans="5:5">
      <c r="E409" s="1">
        <v>128</v>
      </c>
    </row>
    <row r="410" spans="5:5">
      <c r="E410" s="1">
        <v>102</v>
      </c>
    </row>
    <row r="411" spans="5:5">
      <c r="E411" s="1">
        <v>113</v>
      </c>
    </row>
    <row r="412" spans="5:5">
      <c r="E412" s="1">
        <v>89</v>
      </c>
    </row>
    <row r="413" spans="5:5">
      <c r="E413" s="1">
        <v>107</v>
      </c>
    </row>
    <row r="414" spans="5:5">
      <c r="E414" s="1">
        <v>109</v>
      </c>
    </row>
    <row r="415" spans="5:5">
      <c r="E415" s="1">
        <v>100</v>
      </c>
    </row>
    <row r="416" spans="5:5">
      <c r="E416" s="1">
        <v>98</v>
      </c>
    </row>
    <row r="417" spans="5:5">
      <c r="E417" s="1">
        <v>90</v>
      </c>
    </row>
    <row r="418" spans="5:5">
      <c r="E418" s="1">
        <v>89</v>
      </c>
    </row>
    <row r="419" spans="5:5">
      <c r="E419" s="1">
        <v>98</v>
      </c>
    </row>
    <row r="420" spans="5:5">
      <c r="E420" s="1">
        <v>102</v>
      </c>
    </row>
    <row r="421" spans="5:5">
      <c r="E421" s="1">
        <v>79</v>
      </c>
    </row>
    <row r="422" spans="5:5">
      <c r="E422" s="1">
        <v>109</v>
      </c>
    </row>
    <row r="423" spans="5:5">
      <c r="E423" s="1">
        <v>119</v>
      </c>
    </row>
    <row r="424" spans="5:5">
      <c r="E424" s="1">
        <v>98</v>
      </c>
    </row>
    <row r="425" spans="5:5">
      <c r="E425" s="1">
        <v>97</v>
      </c>
    </row>
    <row r="426" spans="5:5">
      <c r="E426" s="1">
        <v>73</v>
      </c>
    </row>
    <row r="427" spans="5:5">
      <c r="E427" s="1">
        <v>96</v>
      </c>
    </row>
    <row r="428" spans="5:5">
      <c r="E428" s="1">
        <v>119</v>
      </c>
    </row>
    <row r="429" spans="5:5">
      <c r="E429" s="1">
        <v>113</v>
      </c>
    </row>
    <row r="430" spans="5:5">
      <c r="E430" s="1">
        <v>97</v>
      </c>
    </row>
    <row r="431" spans="5:5">
      <c r="E431" s="1">
        <v>116</v>
      </c>
    </row>
    <row r="432" spans="5:5">
      <c r="E432" s="1">
        <v>80</v>
      </c>
    </row>
    <row r="433" spans="5:5">
      <c r="E433" s="1">
        <v>74</v>
      </c>
    </row>
    <row r="434" spans="5:5">
      <c r="E434" s="1">
        <v>115</v>
      </c>
    </row>
    <row r="435" spans="5:5">
      <c r="E435" s="1">
        <v>103</v>
      </c>
    </row>
    <row r="436" spans="5:5">
      <c r="E436" s="1">
        <v>137</v>
      </c>
    </row>
    <row r="437" spans="5:5">
      <c r="E437" s="1">
        <v>97</v>
      </c>
    </row>
    <row r="438" spans="5:5">
      <c r="E438" s="1">
        <v>109</v>
      </c>
    </row>
    <row r="439" spans="5:5">
      <c r="E439" s="1">
        <v>88</v>
      </c>
    </row>
    <row r="440" spans="5:5">
      <c r="E440" s="1">
        <v>110</v>
      </c>
    </row>
    <row r="441" spans="5:5">
      <c r="E441" s="1">
        <v>102</v>
      </c>
    </row>
    <row r="442" spans="5:5">
      <c r="E442" s="1">
        <v>109</v>
      </c>
    </row>
    <row r="443" spans="5:5">
      <c r="E443" s="1">
        <v>85</v>
      </c>
    </row>
    <row r="444" spans="5:5">
      <c r="E444" s="1">
        <v>105</v>
      </c>
    </row>
    <row r="445" spans="5:5">
      <c r="E445" s="1">
        <v>94</v>
      </c>
    </row>
    <row r="446" spans="5:5">
      <c r="E446" s="1">
        <v>104</v>
      </c>
    </row>
    <row r="447" spans="5:5">
      <c r="E447" s="1">
        <v>108</v>
      </c>
    </row>
    <row r="448" spans="5:5">
      <c r="E448" s="1">
        <v>106</v>
      </c>
    </row>
    <row r="449" spans="5:5">
      <c r="E449" s="1">
        <v>98</v>
      </c>
    </row>
    <row r="450" spans="5:5">
      <c r="E450" s="1">
        <v>90</v>
      </c>
    </row>
    <row r="451" spans="5:5">
      <c r="E451" s="1">
        <v>92</v>
      </c>
    </row>
    <row r="452" spans="5:5">
      <c r="E452" s="1">
        <v>107</v>
      </c>
    </row>
    <row r="453" spans="5:5">
      <c r="E453" s="1">
        <v>98</v>
      </c>
    </row>
    <row r="454" spans="5:5">
      <c r="E454" s="1">
        <v>115</v>
      </c>
    </row>
    <row r="455" spans="5:5">
      <c r="E455" s="1">
        <v>107</v>
      </c>
    </row>
    <row r="456" spans="5:5">
      <c r="E456" s="1">
        <v>90</v>
      </c>
    </row>
    <row r="457" spans="5:5">
      <c r="E457" s="1">
        <v>100</v>
      </c>
    </row>
    <row r="458" spans="5:5">
      <c r="E458" s="1">
        <v>115</v>
      </c>
    </row>
    <row r="459" spans="5:5">
      <c r="E459" s="1">
        <v>109</v>
      </c>
    </row>
    <row r="460" spans="5:5">
      <c r="E460" s="1">
        <v>117</v>
      </c>
    </row>
    <row r="461" spans="5:5">
      <c r="E461" s="1">
        <v>121</v>
      </c>
    </row>
    <row r="462" spans="5:5">
      <c r="E462" s="1">
        <v>105</v>
      </c>
    </row>
    <row r="463" spans="5:5">
      <c r="E463" s="1">
        <v>89</v>
      </c>
    </row>
    <row r="464" spans="5:5">
      <c r="E464" s="1">
        <v>91</v>
      </c>
    </row>
    <row r="465" spans="5:5">
      <c r="E465" s="1">
        <v>124</v>
      </c>
    </row>
    <row r="466" spans="5:5">
      <c r="E466" s="1">
        <v>113</v>
      </c>
    </row>
    <row r="467" spans="5:5">
      <c r="E467" s="1">
        <v>114</v>
      </c>
    </row>
    <row r="468" spans="5:5">
      <c r="E468" s="1">
        <v>95</v>
      </c>
    </row>
    <row r="469" spans="5:5">
      <c r="E469" s="1">
        <v>77</v>
      </c>
    </row>
    <row r="470" spans="5:5">
      <c r="E470" s="1">
        <v>99</v>
      </c>
    </row>
    <row r="471" spans="5:5">
      <c r="E471" s="1">
        <v>117</v>
      </c>
    </row>
    <row r="472" spans="5:5">
      <c r="E472" s="1">
        <v>100</v>
      </c>
    </row>
    <row r="473" spans="5:5">
      <c r="E473" s="1">
        <v>79</v>
      </c>
    </row>
    <row r="474" spans="5:5">
      <c r="E474" s="1">
        <v>138</v>
      </c>
    </row>
    <row r="475" spans="5:5">
      <c r="E475" s="1">
        <v>100</v>
      </c>
    </row>
    <row r="476" spans="5:5">
      <c r="E476" s="1">
        <v>99</v>
      </c>
    </row>
    <row r="477" spans="5:5">
      <c r="E477" s="1">
        <v>77</v>
      </c>
    </row>
    <row r="478" spans="5:5">
      <c r="E478" s="1">
        <v>92</v>
      </c>
    </row>
    <row r="479" spans="5:5">
      <c r="E479" s="1">
        <v>104</v>
      </c>
    </row>
    <row r="480" spans="5:5">
      <c r="E480" s="1">
        <v>110</v>
      </c>
    </row>
    <row r="481" spans="5:5">
      <c r="E481" s="1">
        <v>96</v>
      </c>
    </row>
    <row r="482" spans="5:5">
      <c r="E482" s="1">
        <v>113</v>
      </c>
    </row>
    <row r="483" spans="5:5">
      <c r="E483" s="1">
        <v>93</v>
      </c>
    </row>
    <row r="484" spans="5:5">
      <c r="E484" s="1">
        <v>116</v>
      </c>
    </row>
    <row r="485" spans="5:5">
      <c r="E485" s="1">
        <v>93</v>
      </c>
    </row>
    <row r="486" spans="5:5">
      <c r="E486" s="1">
        <v>97</v>
      </c>
    </row>
    <row r="487" spans="5:5">
      <c r="E487" s="1">
        <v>95</v>
      </c>
    </row>
    <row r="488" spans="5:5">
      <c r="E488" s="1">
        <v>80</v>
      </c>
    </row>
    <row r="489" spans="5:5">
      <c r="E489" s="1">
        <v>111</v>
      </c>
    </row>
    <row r="490" spans="5:5">
      <c r="E490" s="1">
        <v>89</v>
      </c>
    </row>
    <row r="491" spans="5:5">
      <c r="E491" s="1">
        <v>97</v>
      </c>
    </row>
    <row r="492" spans="5:5">
      <c r="E492" s="1">
        <v>73</v>
      </c>
    </row>
    <row r="493" spans="5:5">
      <c r="E493" s="1">
        <v>94</v>
      </c>
    </row>
    <row r="494" spans="5:5">
      <c r="E494" s="1">
        <v>82</v>
      </c>
    </row>
    <row r="495" spans="5:5">
      <c r="E495" s="1">
        <v>107</v>
      </c>
    </row>
    <row r="496" spans="5:5">
      <c r="E496" s="1">
        <v>94</v>
      </c>
    </row>
    <row r="497" spans="5:5">
      <c r="E497" s="1">
        <v>106</v>
      </c>
    </row>
    <row r="498" spans="5:5">
      <c r="E498" s="1">
        <v>128</v>
      </c>
    </row>
    <row r="499" spans="5:5">
      <c r="E499" s="1">
        <v>93</v>
      </c>
    </row>
    <row r="500" spans="5:5">
      <c r="E500" s="1">
        <v>116</v>
      </c>
    </row>
    <row r="501" spans="5:5">
      <c r="E501" s="1">
        <v>92</v>
      </c>
    </row>
    <row r="502" spans="5:5">
      <c r="E502" s="1">
        <v>118</v>
      </c>
    </row>
    <row r="503" spans="5:5">
      <c r="E503" s="1">
        <v>107</v>
      </c>
    </row>
    <row r="504" spans="5:5">
      <c r="E504" s="1">
        <v>115</v>
      </c>
    </row>
    <row r="505" spans="5:5">
      <c r="E505" s="1">
        <v>80</v>
      </c>
    </row>
    <row r="506" spans="5:5">
      <c r="E506" s="1">
        <v>114</v>
      </c>
    </row>
    <row r="507" spans="5:5">
      <c r="E507" s="1">
        <v>111</v>
      </c>
    </row>
    <row r="508" spans="5:5">
      <c r="E508" s="1">
        <v>83</v>
      </c>
    </row>
    <row r="509" spans="5:5">
      <c r="E509" s="1">
        <v>95</v>
      </c>
    </row>
    <row r="510" spans="5:5">
      <c r="E510" s="1">
        <v>104</v>
      </c>
    </row>
    <row r="511" spans="5:5">
      <c r="E511" s="1">
        <v>87</v>
      </c>
    </row>
    <row r="512" spans="5:5">
      <c r="E512" s="1">
        <v>118</v>
      </c>
    </row>
    <row r="513" spans="5:5">
      <c r="E513" s="1">
        <v>80</v>
      </c>
    </row>
    <row r="514" spans="5:5">
      <c r="E514" s="1">
        <v>85</v>
      </c>
    </row>
    <row r="515" spans="5:5">
      <c r="E515" s="1">
        <v>91</v>
      </c>
    </row>
    <row r="516" spans="5:5">
      <c r="E516" s="1">
        <v>119</v>
      </c>
    </row>
    <row r="517" spans="5:5">
      <c r="E517" s="1">
        <v>107</v>
      </c>
    </row>
    <row r="518" spans="5:5">
      <c r="E518" s="1">
        <v>95</v>
      </c>
    </row>
    <row r="519" spans="5:5">
      <c r="E519" s="1">
        <v>100</v>
      </c>
    </row>
    <row r="520" spans="5:5">
      <c r="E520" s="1">
        <v>106</v>
      </c>
    </row>
    <row r="521" spans="5:5">
      <c r="E521" s="1">
        <v>106</v>
      </c>
    </row>
    <row r="522" spans="5:5">
      <c r="E522" s="1">
        <v>104</v>
      </c>
    </row>
    <row r="523" spans="5:5">
      <c r="E523" s="1">
        <v>91</v>
      </c>
    </row>
    <row r="524" spans="5:5">
      <c r="E524" s="1">
        <v>81</v>
      </c>
    </row>
    <row r="525" spans="5:5">
      <c r="E525" s="1">
        <v>86</v>
      </c>
    </row>
    <row r="526" spans="5:5">
      <c r="E526" s="1">
        <v>137</v>
      </c>
    </row>
    <row r="527" spans="5:5">
      <c r="E527" s="1">
        <v>89</v>
      </c>
    </row>
    <row r="528" spans="5:5">
      <c r="E528" s="1">
        <v>105</v>
      </c>
    </row>
    <row r="529" spans="5:5">
      <c r="E529" s="1">
        <v>91</v>
      </c>
    </row>
    <row r="530" spans="5:5">
      <c r="E530" s="1">
        <v>93</v>
      </c>
    </row>
    <row r="531" spans="5:5">
      <c r="E531" s="1">
        <v>124</v>
      </c>
    </row>
    <row r="532" spans="5:5">
      <c r="E532" s="1">
        <v>85</v>
      </c>
    </row>
    <row r="533" spans="5:5">
      <c r="E533" s="1">
        <v>120</v>
      </c>
    </row>
    <row r="534" spans="5:5">
      <c r="E534" s="1">
        <v>101</v>
      </c>
    </row>
    <row r="535" spans="5:5">
      <c r="E535" s="1">
        <v>87</v>
      </c>
    </row>
    <row r="536" spans="5:5">
      <c r="E536" s="1">
        <v>97</v>
      </c>
    </row>
    <row r="537" spans="5:5">
      <c r="E537" s="1">
        <v>103</v>
      </c>
    </row>
    <row r="538" spans="5:5">
      <c r="E538" s="1">
        <v>102</v>
      </c>
    </row>
    <row r="539" spans="5:5">
      <c r="E539" s="1">
        <v>95</v>
      </c>
    </row>
    <row r="540" spans="5:5">
      <c r="E540" s="1">
        <v>95</v>
      </c>
    </row>
    <row r="541" spans="5:5">
      <c r="E541" s="1">
        <v>80</v>
      </c>
    </row>
    <row r="542" spans="5:5">
      <c r="E542" s="1">
        <v>99</v>
      </c>
    </row>
    <row r="543" spans="5:5">
      <c r="E543" s="1">
        <v>131</v>
      </c>
    </row>
    <row r="544" spans="5:5">
      <c r="E544" s="1">
        <v>106</v>
      </c>
    </row>
    <row r="545" spans="5:5">
      <c r="E545" s="1">
        <v>88</v>
      </c>
    </row>
    <row r="546" spans="5:5">
      <c r="E546" s="1">
        <v>101</v>
      </c>
    </row>
    <row r="547" spans="5:5">
      <c r="E547" s="1">
        <v>97</v>
      </c>
    </row>
    <row r="548" spans="5:5">
      <c r="E548" s="1">
        <v>93</v>
      </c>
    </row>
    <row r="549" spans="5:5">
      <c r="E549" s="1">
        <v>134</v>
      </c>
    </row>
    <row r="550" spans="5:5">
      <c r="E550" s="1">
        <v>99</v>
      </c>
    </row>
    <row r="551" spans="5:5">
      <c r="E551" s="1">
        <v>89</v>
      </c>
    </row>
    <row r="552" spans="5:5">
      <c r="E552" s="1">
        <v>99</v>
      </c>
    </row>
    <row r="553" spans="5:5">
      <c r="E553" s="1">
        <v>123</v>
      </c>
    </row>
    <row r="554" spans="5:5">
      <c r="E554" s="1">
        <v>121</v>
      </c>
    </row>
    <row r="555" spans="5:5">
      <c r="E555" s="1">
        <v>106</v>
      </c>
    </row>
    <row r="556" spans="5:5">
      <c r="E556" s="1">
        <v>109</v>
      </c>
    </row>
    <row r="557" spans="5:5">
      <c r="E557" s="1">
        <v>100</v>
      </c>
    </row>
    <row r="558" spans="5:5">
      <c r="E558" s="1">
        <v>99</v>
      </c>
    </row>
    <row r="559" spans="5:5">
      <c r="E559" s="1">
        <v>88</v>
      </c>
    </row>
    <row r="560" spans="5:5">
      <c r="E560" s="1">
        <v>95</v>
      </c>
    </row>
    <row r="561" spans="5:5">
      <c r="E561" s="1">
        <v>108</v>
      </c>
    </row>
    <row r="562" spans="5:5">
      <c r="E562" s="1">
        <v>84</v>
      </c>
    </row>
    <row r="563" spans="5:5">
      <c r="E563" s="1">
        <v>110</v>
      </c>
    </row>
    <row r="564" spans="5:5">
      <c r="E564" s="1">
        <v>117</v>
      </c>
    </row>
    <row r="565" spans="5:5">
      <c r="E565" s="1">
        <v>80</v>
      </c>
    </row>
    <row r="566" spans="5:5">
      <c r="E566" s="1">
        <v>106</v>
      </c>
    </row>
    <row r="567" spans="5:5">
      <c r="E567" s="1">
        <v>97</v>
      </c>
    </row>
    <row r="568" spans="5:5">
      <c r="E568" s="1">
        <v>93</v>
      </c>
    </row>
    <row r="569" spans="5:5">
      <c r="E569" s="1">
        <v>95</v>
      </c>
    </row>
    <row r="570" spans="5:5">
      <c r="E570" s="1">
        <v>99</v>
      </c>
    </row>
    <row r="571" spans="5:5">
      <c r="E571" s="1">
        <v>99</v>
      </c>
    </row>
    <row r="572" spans="5:5">
      <c r="E572" s="1">
        <v>92</v>
      </c>
    </row>
    <row r="573" spans="5:5">
      <c r="E573" s="1">
        <v>93</v>
      </c>
    </row>
    <row r="574" spans="5:5">
      <c r="E574" s="1">
        <v>108</v>
      </c>
    </row>
    <row r="575" spans="5:5">
      <c r="E575" s="1">
        <v>70</v>
      </c>
    </row>
    <row r="576" spans="5:5">
      <c r="E576" s="1">
        <v>100</v>
      </c>
    </row>
    <row r="577" spans="5:5">
      <c r="E577" s="1">
        <v>106</v>
      </c>
    </row>
    <row r="578" spans="5:5">
      <c r="E578" s="1">
        <v>108</v>
      </c>
    </row>
    <row r="579" spans="5:5">
      <c r="E579" s="1">
        <v>119</v>
      </c>
    </row>
    <row r="580" spans="5:5">
      <c r="E580" s="1">
        <v>95</v>
      </c>
    </row>
    <row r="581" spans="5:5">
      <c r="E581" s="1">
        <v>120</v>
      </c>
    </row>
    <row r="582" spans="5:5">
      <c r="E582" s="1">
        <v>95</v>
      </c>
    </row>
    <row r="583" spans="5:5">
      <c r="E583" s="1">
        <v>77</v>
      </c>
    </row>
    <row r="584" spans="5:5">
      <c r="E584" s="1">
        <v>93</v>
      </c>
    </row>
    <row r="585" spans="5:5">
      <c r="E585" s="1">
        <v>93</v>
      </c>
    </row>
    <row r="586" spans="5:5">
      <c r="E586" s="1">
        <v>93</v>
      </c>
    </row>
    <row r="587" spans="5:5">
      <c r="E587" s="1">
        <v>112</v>
      </c>
    </row>
    <row r="588" spans="5:5">
      <c r="E588" s="1">
        <v>114</v>
      </c>
    </row>
    <row r="589" spans="5:5">
      <c r="E589" s="1">
        <v>126</v>
      </c>
    </row>
    <row r="590" spans="5:5">
      <c r="E590" s="1">
        <v>82</v>
      </c>
    </row>
    <row r="591" spans="5:5">
      <c r="E591" s="1">
        <v>110</v>
      </c>
    </row>
    <row r="592" spans="5:5">
      <c r="E592" s="1">
        <v>114</v>
      </c>
    </row>
    <row r="593" spans="5:5">
      <c r="E593" s="1">
        <v>97</v>
      </c>
    </row>
    <row r="594" spans="5:5">
      <c r="E594" s="1">
        <v>98</v>
      </c>
    </row>
    <row r="595" spans="5:5">
      <c r="E595" s="1">
        <v>95</v>
      </c>
    </row>
    <row r="596" spans="5:5">
      <c r="E596" s="1">
        <v>123</v>
      </c>
    </row>
    <row r="597" spans="5:5">
      <c r="E597" s="1">
        <v>98</v>
      </c>
    </row>
    <row r="598" spans="5:5">
      <c r="E598" s="1">
        <v>104</v>
      </c>
    </row>
    <row r="599" spans="5:5">
      <c r="E599" s="1">
        <v>102</v>
      </c>
    </row>
    <row r="600" spans="5:5">
      <c r="E600" s="1">
        <v>109</v>
      </c>
    </row>
    <row r="601" spans="5:5">
      <c r="E601" s="1">
        <v>102</v>
      </c>
    </row>
    <row r="602" spans="5:5">
      <c r="E602" s="1">
        <v>80</v>
      </c>
    </row>
    <row r="603" spans="5:5">
      <c r="E603" s="1">
        <v>93</v>
      </c>
    </row>
    <row r="604" spans="5:5">
      <c r="E604" s="1">
        <v>123</v>
      </c>
    </row>
    <row r="605" spans="5:5">
      <c r="E605" s="1">
        <v>99</v>
      </c>
    </row>
    <row r="606" spans="5:5">
      <c r="E606" s="1">
        <v>87</v>
      </c>
    </row>
    <row r="607" spans="5:5">
      <c r="E607" s="1">
        <v>107</v>
      </c>
    </row>
    <row r="608" spans="5:5">
      <c r="E608" s="1">
        <v>83</v>
      </c>
    </row>
    <row r="609" spans="5:5">
      <c r="E609" s="1">
        <v>113</v>
      </c>
    </row>
    <row r="610" spans="5:5">
      <c r="E610" s="1">
        <v>118</v>
      </c>
    </row>
    <row r="611" spans="5:5">
      <c r="E611" s="1">
        <v>102</v>
      </c>
    </row>
    <row r="612" spans="5:5">
      <c r="E612" s="1">
        <v>85</v>
      </c>
    </row>
    <row r="613" spans="5:5">
      <c r="E613" s="1">
        <v>89</v>
      </c>
    </row>
    <row r="614" spans="5:5">
      <c r="E614" s="1">
        <v>121</v>
      </c>
    </row>
    <row r="615" spans="5:5">
      <c r="E615" s="1">
        <v>98</v>
      </c>
    </row>
    <row r="616" spans="5:5">
      <c r="E616" s="1">
        <v>87</v>
      </c>
    </row>
    <row r="617" spans="5:5">
      <c r="E617" s="1">
        <v>120</v>
      </c>
    </row>
    <row r="618" spans="5:5">
      <c r="E618" s="1">
        <v>99</v>
      </c>
    </row>
    <row r="619" spans="5:5">
      <c r="E619" s="1">
        <v>100</v>
      </c>
    </row>
    <row r="620" spans="5:5">
      <c r="E620" s="1">
        <v>95</v>
      </c>
    </row>
    <row r="621" spans="5:5">
      <c r="E621" s="1">
        <v>109</v>
      </c>
    </row>
    <row r="622" spans="5:5">
      <c r="E622" s="1">
        <v>118</v>
      </c>
    </row>
    <row r="623" spans="5:5">
      <c r="E623" s="1">
        <v>110</v>
      </c>
    </row>
    <row r="624" spans="5:5">
      <c r="E624" s="1">
        <v>82</v>
      </c>
    </row>
    <row r="625" spans="5:5">
      <c r="E625" s="1">
        <v>104</v>
      </c>
    </row>
    <row r="626" spans="5:5">
      <c r="E626" s="1">
        <v>97</v>
      </c>
    </row>
    <row r="627" spans="5:5">
      <c r="E627" s="1">
        <v>107</v>
      </c>
    </row>
    <row r="628" spans="5:5">
      <c r="E628" s="1">
        <v>79</v>
      </c>
    </row>
    <row r="629" spans="5:5">
      <c r="E629" s="1">
        <v>109</v>
      </c>
    </row>
    <row r="630" spans="5:5">
      <c r="E630" s="1">
        <v>77</v>
      </c>
    </row>
    <row r="631" spans="5:5">
      <c r="E631" s="1">
        <v>91</v>
      </c>
    </row>
    <row r="632" spans="5:5">
      <c r="E632" s="1">
        <v>71</v>
      </c>
    </row>
    <row r="633" spans="5:5">
      <c r="E633" s="1">
        <v>78</v>
      </c>
    </row>
    <row r="634" spans="5:5">
      <c r="E634" s="1">
        <v>82</v>
      </c>
    </row>
    <row r="635" spans="5:5">
      <c r="E635" s="1">
        <v>108</v>
      </c>
    </row>
    <row r="636" spans="5:5">
      <c r="E636" s="1">
        <v>81</v>
      </c>
    </row>
    <row r="637" spans="5:5">
      <c r="E637" s="1">
        <v>93</v>
      </c>
    </row>
    <row r="638" spans="5:5">
      <c r="E638" s="1">
        <v>89</v>
      </c>
    </row>
    <row r="639" spans="5:5">
      <c r="E639" s="1">
        <v>99</v>
      </c>
    </row>
    <row r="640" spans="5:5">
      <c r="E640" s="1">
        <v>92</v>
      </c>
    </row>
    <row r="641" spans="5:5">
      <c r="E641" s="1">
        <v>104</v>
      </c>
    </row>
    <row r="642" spans="5:5">
      <c r="E642" s="1">
        <v>129</v>
      </c>
    </row>
    <row r="643" spans="5:5">
      <c r="E643" s="1">
        <v>91</v>
      </c>
    </row>
    <row r="644" spans="5:5">
      <c r="E644" s="1">
        <v>95</v>
      </c>
    </row>
    <row r="645" spans="5:5">
      <c r="E645" s="1">
        <v>95</v>
      </c>
    </row>
    <row r="646" spans="5:5">
      <c r="E646" s="1">
        <v>97</v>
      </c>
    </row>
    <row r="647" spans="5:5">
      <c r="E647" s="1">
        <v>113</v>
      </c>
    </row>
    <row r="648" spans="5:5">
      <c r="E648" s="1">
        <v>101</v>
      </c>
    </row>
    <row r="649" spans="5:5">
      <c r="E649" s="1">
        <v>66</v>
      </c>
    </row>
    <row r="650" spans="5:5">
      <c r="E650" s="1">
        <v>107</v>
      </c>
    </row>
    <row r="651" spans="5:5">
      <c r="E651" s="1">
        <v>109</v>
      </c>
    </row>
    <row r="652" spans="5:5">
      <c r="E652" s="1">
        <v>90</v>
      </c>
    </row>
    <row r="653" spans="5:5">
      <c r="E653" s="1">
        <v>115</v>
      </c>
    </row>
    <row r="654" spans="5:5">
      <c r="E654" s="1">
        <v>47</v>
      </c>
    </row>
    <row r="655" spans="5:5">
      <c r="E655" s="1">
        <v>82</v>
      </c>
    </row>
    <row r="656" spans="5:5">
      <c r="E656" s="1">
        <v>104</v>
      </c>
    </row>
    <row r="657" spans="5:5">
      <c r="E657" s="1">
        <v>61</v>
      </c>
    </row>
    <row r="658" spans="5:5">
      <c r="E658" s="1">
        <v>101</v>
      </c>
    </row>
    <row r="659" spans="5:5">
      <c r="E659" s="1">
        <v>112</v>
      </c>
    </row>
    <row r="660" spans="5:5">
      <c r="E660" s="1">
        <v>81</v>
      </c>
    </row>
    <row r="661" spans="5:5">
      <c r="E661" s="1">
        <v>101</v>
      </c>
    </row>
    <row r="662" spans="5:5">
      <c r="E662" s="1">
        <v>88</v>
      </c>
    </row>
    <row r="663" spans="5:5">
      <c r="E663" s="1">
        <v>115</v>
      </c>
    </row>
    <row r="664" spans="5:5">
      <c r="E664" s="1">
        <v>106</v>
      </c>
    </row>
    <row r="665" spans="5:5">
      <c r="E665" s="1">
        <v>90</v>
      </c>
    </row>
    <row r="666" spans="5:5">
      <c r="E666" s="1">
        <v>112</v>
      </c>
    </row>
    <row r="667" spans="5:5">
      <c r="E667" s="1">
        <v>75</v>
      </c>
    </row>
    <row r="668" spans="5:5">
      <c r="E668" s="1">
        <v>102</v>
      </c>
    </row>
    <row r="669" spans="5:5">
      <c r="E669" s="1">
        <v>109</v>
      </c>
    </row>
    <row r="670" spans="5:5">
      <c r="E670" s="1">
        <v>83</v>
      </c>
    </row>
    <row r="671" spans="5:5">
      <c r="E671" s="1">
        <v>115</v>
      </c>
    </row>
    <row r="672" spans="5:5">
      <c r="E672" s="1">
        <v>108</v>
      </c>
    </row>
    <row r="673" spans="5:5">
      <c r="E673" s="1">
        <v>101</v>
      </c>
    </row>
    <row r="674" spans="5:5">
      <c r="E674" s="1">
        <v>101</v>
      </c>
    </row>
    <row r="675" spans="5:5">
      <c r="E675" s="1">
        <v>127</v>
      </c>
    </row>
    <row r="676" spans="5:5">
      <c r="E676" s="1">
        <v>111</v>
      </c>
    </row>
    <row r="677" spans="5:5">
      <c r="E677" s="1">
        <v>113</v>
      </c>
    </row>
    <row r="678" spans="5:5">
      <c r="E678" s="1">
        <v>72</v>
      </c>
    </row>
    <row r="679" spans="5:5">
      <c r="E679" s="1">
        <v>124</v>
      </c>
    </row>
    <row r="680" spans="5:5">
      <c r="E680" s="1">
        <v>77</v>
      </c>
    </row>
    <row r="681" spans="5:5">
      <c r="E681" s="1">
        <v>126</v>
      </c>
    </row>
    <row r="682" spans="5:5">
      <c r="E682" s="1">
        <v>93</v>
      </c>
    </row>
    <row r="683" spans="5:5">
      <c r="E683" s="1">
        <v>77</v>
      </c>
    </row>
    <row r="684" spans="5:5">
      <c r="E684" s="1">
        <v>122</v>
      </c>
    </row>
    <row r="685" spans="5:5">
      <c r="E685" s="1">
        <v>99</v>
      </c>
    </row>
    <row r="686" spans="5:5">
      <c r="E686" s="1">
        <v>91</v>
      </c>
    </row>
    <row r="687" spans="5:5">
      <c r="E687" s="1">
        <v>94</v>
      </c>
    </row>
    <row r="688" spans="5:5">
      <c r="E688" s="1">
        <v>114</v>
      </c>
    </row>
    <row r="689" spans="5:5">
      <c r="E689" s="1">
        <v>92</v>
      </c>
    </row>
    <row r="690" spans="5:5">
      <c r="E690" s="1">
        <v>87</v>
      </c>
    </row>
    <row r="691" spans="5:5">
      <c r="E691" s="1">
        <v>111</v>
      </c>
    </row>
    <row r="692" spans="5:5">
      <c r="E692" s="1">
        <v>111</v>
      </c>
    </row>
    <row r="693" spans="5:5">
      <c r="E693" s="1">
        <v>105</v>
      </c>
    </row>
    <row r="694" spans="5:5">
      <c r="E694" s="1">
        <v>115</v>
      </c>
    </row>
    <row r="695" spans="5:5">
      <c r="E695" s="1">
        <v>103</v>
      </c>
    </row>
    <row r="696" spans="5:5">
      <c r="E696" s="1">
        <v>87</v>
      </c>
    </row>
    <row r="697" spans="5:5">
      <c r="E697" s="1">
        <v>105</v>
      </c>
    </row>
    <row r="698" spans="5:5">
      <c r="E698" s="1">
        <v>107</v>
      </c>
    </row>
    <row r="699" spans="5:5">
      <c r="E699" s="1">
        <v>114</v>
      </c>
    </row>
    <row r="700" spans="5:5">
      <c r="E700" s="1">
        <v>87</v>
      </c>
    </row>
    <row r="701" spans="5:5">
      <c r="E701" s="1">
        <v>112</v>
      </c>
    </row>
    <row r="702" spans="5:5">
      <c r="E702" s="1">
        <v>96</v>
      </c>
    </row>
    <row r="703" spans="5:5">
      <c r="E703" s="1">
        <v>97</v>
      </c>
    </row>
    <row r="704" spans="5:5">
      <c r="E704" s="1">
        <v>101</v>
      </c>
    </row>
    <row r="705" spans="5:5">
      <c r="E705" s="1">
        <v>105</v>
      </c>
    </row>
    <row r="706" spans="5:5">
      <c r="E706" s="1">
        <v>90</v>
      </c>
    </row>
    <row r="707" spans="5:5">
      <c r="E707" s="1">
        <v>90</v>
      </c>
    </row>
    <row r="708" spans="5:5">
      <c r="E708" s="1">
        <v>92</v>
      </c>
    </row>
    <row r="709" spans="5:5">
      <c r="E709" s="1">
        <v>81</v>
      </c>
    </row>
    <row r="710" spans="5:5">
      <c r="E710" s="1">
        <v>100</v>
      </c>
    </row>
    <row r="711" spans="5:5">
      <c r="E711" s="1">
        <v>93</v>
      </c>
    </row>
    <row r="712" spans="5:5">
      <c r="E712" s="1">
        <v>92</v>
      </c>
    </row>
    <row r="713" spans="5:5">
      <c r="E713" s="1">
        <v>89</v>
      </c>
    </row>
    <row r="714" spans="5:5">
      <c r="E714" s="1">
        <v>99</v>
      </c>
    </row>
    <row r="715" spans="5:5">
      <c r="E715" s="1">
        <v>116</v>
      </c>
    </row>
    <row r="716" spans="5:5">
      <c r="E716" s="1">
        <v>78</v>
      </c>
    </row>
    <row r="717" spans="5:5">
      <c r="E717" s="1">
        <v>77</v>
      </c>
    </row>
    <row r="718" spans="5:5">
      <c r="E718" s="1">
        <v>78</v>
      </c>
    </row>
    <row r="719" spans="5:5">
      <c r="E719" s="1">
        <v>84</v>
      </c>
    </row>
    <row r="720" spans="5:5">
      <c r="E720" s="1">
        <v>90</v>
      </c>
    </row>
    <row r="721" spans="5:5">
      <c r="E721" s="1">
        <v>103</v>
      </c>
    </row>
    <row r="722" spans="5:5">
      <c r="E722" s="1">
        <v>75</v>
      </c>
    </row>
    <row r="723" spans="5:5">
      <c r="E723" s="1">
        <v>93</v>
      </c>
    </row>
    <row r="724" spans="5:5">
      <c r="E724" s="1">
        <v>108</v>
      </c>
    </row>
    <row r="725" spans="5:5">
      <c r="E725" s="1">
        <v>99</v>
      </c>
    </row>
    <row r="726" spans="5:5">
      <c r="E726" s="1">
        <v>127</v>
      </c>
    </row>
    <row r="727" spans="5:5">
      <c r="E727" s="1">
        <v>94</v>
      </c>
    </row>
    <row r="728" spans="5:5">
      <c r="E728" s="1">
        <v>100</v>
      </c>
    </row>
    <row r="729" spans="5:5">
      <c r="E729" s="1">
        <v>105</v>
      </c>
    </row>
    <row r="730" spans="5:5">
      <c r="E730" s="1">
        <v>118</v>
      </c>
    </row>
    <row r="731" spans="5:5">
      <c r="E731" s="1">
        <v>99</v>
      </c>
    </row>
    <row r="732" spans="5:5">
      <c r="E732" s="1">
        <v>107</v>
      </c>
    </row>
    <row r="733" spans="5:5">
      <c r="E733" s="1">
        <v>91</v>
      </c>
    </row>
    <row r="734" spans="5:5">
      <c r="E734" s="1">
        <v>91</v>
      </c>
    </row>
    <row r="735" spans="5:5">
      <c r="E735" s="1">
        <v>95</v>
      </c>
    </row>
    <row r="736" spans="5:5">
      <c r="E736" s="1">
        <v>90</v>
      </c>
    </row>
    <row r="737" spans="5:5">
      <c r="E737" s="1">
        <v>114</v>
      </c>
    </row>
    <row r="738" spans="5:5">
      <c r="E738" s="1">
        <v>99</v>
      </c>
    </row>
    <row r="739" spans="5:5">
      <c r="E739" s="1">
        <v>108</v>
      </c>
    </row>
    <row r="740" spans="5:5">
      <c r="E740" s="1">
        <v>81</v>
      </c>
    </row>
    <row r="741" spans="5:5">
      <c r="E741" s="1">
        <v>97</v>
      </c>
    </row>
    <row r="742" spans="5:5">
      <c r="E742" s="1">
        <v>103</v>
      </c>
    </row>
    <row r="743" spans="5:5">
      <c r="E743" s="1">
        <v>126</v>
      </c>
    </row>
    <row r="744" spans="5:5">
      <c r="E744" s="1">
        <v>102</v>
      </c>
    </row>
    <row r="745" spans="5:5">
      <c r="E745" s="1">
        <v>100</v>
      </c>
    </row>
    <row r="746" spans="5:5">
      <c r="E746" s="1">
        <v>102</v>
      </c>
    </row>
    <row r="747" spans="5:5">
      <c r="E747" s="1">
        <v>97</v>
      </c>
    </row>
    <row r="748" spans="5:5">
      <c r="E748" s="1">
        <v>96</v>
      </c>
    </row>
    <row r="749" spans="5:5">
      <c r="E749" s="1">
        <v>93</v>
      </c>
    </row>
    <row r="750" spans="5:5">
      <c r="E750" s="1">
        <v>100</v>
      </c>
    </row>
    <row r="751" spans="5:5">
      <c r="E751" s="1">
        <v>82</v>
      </c>
    </row>
    <row r="752" spans="5:5">
      <c r="E752" s="1">
        <v>121</v>
      </c>
    </row>
    <row r="753" spans="5:5">
      <c r="E753" s="1">
        <v>90</v>
      </c>
    </row>
    <row r="754" spans="5:5">
      <c r="E754" s="1">
        <v>81</v>
      </c>
    </row>
    <row r="755" spans="5:5">
      <c r="E755" s="1">
        <v>82</v>
      </c>
    </row>
    <row r="756" spans="5:5">
      <c r="E756" s="1">
        <v>98</v>
      </c>
    </row>
    <row r="757" spans="5:5">
      <c r="E757" s="1">
        <v>75</v>
      </c>
    </row>
    <row r="758" spans="5:5">
      <c r="E758" s="1">
        <v>109</v>
      </c>
    </row>
    <row r="759" spans="5:5">
      <c r="E759" s="1">
        <v>99</v>
      </c>
    </row>
    <row r="760" spans="5:5">
      <c r="E760" s="1">
        <v>80</v>
      </c>
    </row>
    <row r="761" spans="5:5">
      <c r="E761" s="1">
        <v>135</v>
      </c>
    </row>
    <row r="762" spans="5:5">
      <c r="E762" s="1">
        <v>102</v>
      </c>
    </row>
    <row r="763" spans="5:5">
      <c r="E763" s="1">
        <v>96</v>
      </c>
    </row>
    <row r="764" spans="5:5">
      <c r="E764" s="1">
        <v>97</v>
      </c>
    </row>
    <row r="765" spans="5:5">
      <c r="E765" s="1">
        <v>85</v>
      </c>
    </row>
    <row r="766" spans="5:5">
      <c r="E766" s="1">
        <v>109</v>
      </c>
    </row>
    <row r="767" spans="5:5">
      <c r="E767" s="1">
        <v>113</v>
      </c>
    </row>
    <row r="768" spans="5:5">
      <c r="E768" s="1">
        <v>97</v>
      </c>
    </row>
    <row r="769" spans="5:5">
      <c r="E769" s="1">
        <v>77</v>
      </c>
    </row>
    <row r="770" spans="5:5">
      <c r="E770" s="1">
        <v>110</v>
      </c>
    </row>
    <row r="771" spans="5:5">
      <c r="E771" s="1">
        <v>101</v>
      </c>
    </row>
    <row r="772" spans="5:5">
      <c r="E772" s="1">
        <v>89</v>
      </c>
    </row>
    <row r="773" spans="5:5">
      <c r="E773" s="1">
        <v>102</v>
      </c>
    </row>
    <row r="774" spans="5:5">
      <c r="E774" s="1">
        <v>99</v>
      </c>
    </row>
    <row r="775" spans="5:5">
      <c r="E775" s="1">
        <v>107</v>
      </c>
    </row>
    <row r="776" spans="5:5">
      <c r="E776" s="1">
        <v>88</v>
      </c>
    </row>
    <row r="777" spans="5:5">
      <c r="E777" s="1">
        <v>75</v>
      </c>
    </row>
    <row r="778" spans="5:5">
      <c r="E778" s="1">
        <v>95</v>
      </c>
    </row>
    <row r="779" spans="5:5">
      <c r="E779" s="1">
        <v>106</v>
      </c>
    </row>
    <row r="780" spans="5:5">
      <c r="E780" s="1">
        <v>105</v>
      </c>
    </row>
    <row r="781" spans="5:5">
      <c r="E781" s="1">
        <v>107</v>
      </c>
    </row>
    <row r="782" spans="5:5">
      <c r="E782" s="1">
        <v>96</v>
      </c>
    </row>
    <row r="783" spans="5:5">
      <c r="E783" s="1">
        <v>78</v>
      </c>
    </row>
    <row r="784" spans="5:5">
      <c r="E784" s="1">
        <v>96</v>
      </c>
    </row>
    <row r="785" spans="5:5">
      <c r="E785" s="1">
        <v>102</v>
      </c>
    </row>
    <row r="786" spans="5:5">
      <c r="E786" s="1">
        <v>104</v>
      </c>
    </row>
    <row r="787" spans="5:5">
      <c r="E787" s="1">
        <v>110</v>
      </c>
    </row>
    <row r="788" spans="5:5">
      <c r="E788" s="1">
        <v>99</v>
      </c>
    </row>
    <row r="789" spans="5:5">
      <c r="E789" s="1">
        <v>101</v>
      </c>
    </row>
    <row r="790" spans="5:5">
      <c r="E790" s="1">
        <v>109</v>
      </c>
    </row>
    <row r="791" spans="5:5">
      <c r="E791" s="1">
        <v>72</v>
      </c>
    </row>
    <row r="792" spans="5:5">
      <c r="E792" s="1">
        <v>98</v>
      </c>
    </row>
    <row r="793" spans="5:5">
      <c r="E793" s="1">
        <v>94</v>
      </c>
    </row>
    <row r="794" spans="5:5">
      <c r="E794" s="1">
        <v>109</v>
      </c>
    </row>
    <row r="795" spans="5:5">
      <c r="E795" s="1">
        <v>81</v>
      </c>
    </row>
    <row r="796" spans="5:5">
      <c r="E796" s="1">
        <v>102</v>
      </c>
    </row>
    <row r="797" spans="5:5">
      <c r="E797" s="1">
        <v>100</v>
      </c>
    </row>
    <row r="798" spans="5:5">
      <c r="E798" s="1">
        <v>70</v>
      </c>
    </row>
    <row r="799" spans="5:5">
      <c r="E799" s="1">
        <v>80</v>
      </c>
    </row>
    <row r="800" spans="5:5">
      <c r="E800" s="1">
        <v>99</v>
      </c>
    </row>
    <row r="801" spans="5:5">
      <c r="E801" s="1">
        <v>83</v>
      </c>
    </row>
    <row r="802" spans="5:5">
      <c r="E802" s="1">
        <v>83</v>
      </c>
    </row>
    <row r="803" spans="5:5">
      <c r="E803" s="1">
        <v>104</v>
      </c>
    </row>
    <row r="804" spans="5:5">
      <c r="E804" s="1">
        <v>120</v>
      </c>
    </row>
    <row r="805" spans="5:5">
      <c r="E805" s="1">
        <v>104</v>
      </c>
    </row>
    <row r="806" spans="5:5">
      <c r="E806" s="1">
        <v>97</v>
      </c>
    </row>
    <row r="807" spans="5:5">
      <c r="E807" s="1">
        <v>119</v>
      </c>
    </row>
    <row r="808" spans="5:5">
      <c r="E808" s="1">
        <v>90</v>
      </c>
    </row>
    <row r="809" spans="5:5">
      <c r="E809" s="1">
        <v>112</v>
      </c>
    </row>
    <row r="810" spans="5:5">
      <c r="E810" s="1">
        <v>96</v>
      </c>
    </row>
    <row r="811" spans="5:5">
      <c r="E811" s="1">
        <v>92</v>
      </c>
    </row>
    <row r="812" spans="5:5">
      <c r="E812" s="1">
        <v>112</v>
      </c>
    </row>
    <row r="813" spans="5:5">
      <c r="E813" s="1">
        <v>104</v>
      </c>
    </row>
    <row r="814" spans="5:5">
      <c r="E814" s="1">
        <v>141</v>
      </c>
    </row>
    <row r="815" spans="5:5">
      <c r="E815" s="1">
        <v>102</v>
      </c>
    </row>
    <row r="816" spans="5:5">
      <c r="E816" s="1">
        <v>89</v>
      </c>
    </row>
    <row r="817" spans="5:5">
      <c r="E817" s="1">
        <v>113</v>
      </c>
    </row>
    <row r="818" spans="5:5">
      <c r="E818" s="1">
        <v>112</v>
      </c>
    </row>
    <row r="819" spans="5:5">
      <c r="E819" s="1">
        <v>98</v>
      </c>
    </row>
    <row r="820" spans="5:5">
      <c r="E820" s="1">
        <v>108</v>
      </c>
    </row>
    <row r="821" spans="5:5">
      <c r="E821" s="1">
        <v>84</v>
      </c>
    </row>
    <row r="822" spans="5:5">
      <c r="E822" s="1">
        <v>105</v>
      </c>
    </row>
    <row r="823" spans="5:5">
      <c r="E823" s="1">
        <v>99</v>
      </c>
    </row>
    <row r="824" spans="5:5">
      <c r="E824" s="1">
        <v>91</v>
      </c>
    </row>
    <row r="825" spans="5:5">
      <c r="E825" s="1">
        <v>85</v>
      </c>
    </row>
    <row r="826" spans="5:5">
      <c r="E826" s="1">
        <v>110</v>
      </c>
    </row>
    <row r="827" spans="5:5">
      <c r="E827" s="1">
        <v>71</v>
      </c>
    </row>
    <row r="828" spans="5:5">
      <c r="E828" s="1">
        <v>100</v>
      </c>
    </row>
    <row r="829" spans="5:5">
      <c r="E829" s="1">
        <v>83</v>
      </c>
    </row>
    <row r="830" spans="5:5">
      <c r="E830" s="1">
        <v>64</v>
      </c>
    </row>
    <row r="831" spans="5:5">
      <c r="E831" s="1">
        <v>80</v>
      </c>
    </row>
    <row r="832" spans="5:5">
      <c r="E832" s="1">
        <v>114</v>
      </c>
    </row>
    <row r="833" spans="5:5">
      <c r="E833" s="1">
        <v>81</v>
      </c>
    </row>
    <row r="834" spans="5:5">
      <c r="E834" s="1">
        <v>90</v>
      </c>
    </row>
    <row r="835" spans="5:5">
      <c r="E835" s="1">
        <v>86</v>
      </c>
    </row>
    <row r="836" spans="5:5">
      <c r="E836" s="1">
        <v>86</v>
      </c>
    </row>
    <row r="837" spans="5:5">
      <c r="E837" s="1">
        <v>90</v>
      </c>
    </row>
    <row r="838" spans="5:5">
      <c r="E838" s="1">
        <v>74</v>
      </c>
    </row>
    <row r="839" spans="5:5">
      <c r="E839" s="1">
        <v>106</v>
      </c>
    </row>
    <row r="840" spans="5:5">
      <c r="E840" s="1">
        <v>89</v>
      </c>
    </row>
    <row r="841" spans="5:5">
      <c r="E841" s="1">
        <v>85</v>
      </c>
    </row>
    <row r="842" spans="5:5">
      <c r="E842" s="1">
        <v>121</v>
      </c>
    </row>
    <row r="843" spans="5:5">
      <c r="E843" s="1">
        <v>93</v>
      </c>
    </row>
    <row r="844" spans="5:5">
      <c r="E844" s="1">
        <v>107</v>
      </c>
    </row>
    <row r="845" spans="5:5">
      <c r="E845" s="1">
        <v>95</v>
      </c>
    </row>
    <row r="846" spans="5:5">
      <c r="E846" s="1">
        <v>118</v>
      </c>
    </row>
    <row r="847" spans="5:5">
      <c r="E847" s="1">
        <v>98</v>
      </c>
    </row>
    <row r="848" spans="5:5">
      <c r="E848" s="1">
        <v>105</v>
      </c>
    </row>
    <row r="849" spans="5:5">
      <c r="E849" s="1">
        <v>101</v>
      </c>
    </row>
    <row r="850" spans="5:5">
      <c r="E850" s="1">
        <v>82</v>
      </c>
    </row>
    <row r="851" spans="5:5">
      <c r="E851" s="1">
        <v>98</v>
      </c>
    </row>
    <row r="852" spans="5:5">
      <c r="E852" s="1">
        <v>81</v>
      </c>
    </row>
    <row r="853" spans="5:5">
      <c r="E853" s="1">
        <v>88</v>
      </c>
    </row>
    <row r="854" spans="5:5">
      <c r="E854" s="1">
        <v>83</v>
      </c>
    </row>
    <row r="855" spans="5:5">
      <c r="E855" s="1">
        <v>87</v>
      </c>
    </row>
    <row r="856" spans="5:5">
      <c r="E856" s="1">
        <v>97</v>
      </c>
    </row>
    <row r="857" spans="5:5">
      <c r="E857" s="1">
        <v>119</v>
      </c>
    </row>
    <row r="858" spans="5:5">
      <c r="E858" s="1">
        <v>132</v>
      </c>
    </row>
    <row r="859" spans="5:5">
      <c r="E859" s="1">
        <v>76</v>
      </c>
    </row>
    <row r="860" spans="5:5">
      <c r="E860" s="1">
        <v>95</v>
      </c>
    </row>
    <row r="861" spans="5:5">
      <c r="E861" s="1">
        <v>70</v>
      </c>
    </row>
    <row r="862" spans="5:5">
      <c r="E862" s="1">
        <v>138</v>
      </c>
    </row>
    <row r="863" spans="5:5">
      <c r="E863" s="1">
        <v>105</v>
      </c>
    </row>
    <row r="864" spans="5:5">
      <c r="E864" s="1">
        <v>116</v>
      </c>
    </row>
    <row r="865" spans="5:5">
      <c r="E865" s="1">
        <v>98</v>
      </c>
    </row>
    <row r="866" spans="5:5">
      <c r="E866" s="1">
        <v>88</v>
      </c>
    </row>
    <row r="867" spans="5:5">
      <c r="E867" s="1">
        <v>94</v>
      </c>
    </row>
    <row r="868" spans="5:5">
      <c r="E868" s="1">
        <v>105</v>
      </c>
    </row>
    <row r="869" spans="5:5">
      <c r="E869" s="1">
        <v>103</v>
      </c>
    </row>
    <row r="870" spans="5:5">
      <c r="E870" s="1">
        <v>111</v>
      </c>
    </row>
    <row r="871" spans="5:5">
      <c r="E871" s="1">
        <v>112</v>
      </c>
    </row>
    <row r="872" spans="5:5">
      <c r="E872" s="1">
        <v>88</v>
      </c>
    </row>
    <row r="873" spans="5:5">
      <c r="E873" s="1">
        <v>76</v>
      </c>
    </row>
    <row r="874" spans="5:5">
      <c r="E874" s="1">
        <v>91</v>
      </c>
    </row>
    <row r="875" spans="5:5">
      <c r="E875" s="1">
        <v>120</v>
      </c>
    </row>
    <row r="876" spans="5:5">
      <c r="E876" s="1">
        <v>112</v>
      </c>
    </row>
    <row r="877" spans="5:5">
      <c r="E877" s="1">
        <v>102</v>
      </c>
    </row>
    <row r="878" spans="5:5">
      <c r="E878" s="1">
        <v>104</v>
      </c>
    </row>
    <row r="879" spans="5:5">
      <c r="E879" s="1">
        <v>110</v>
      </c>
    </row>
    <row r="880" spans="5:5">
      <c r="E880" s="1">
        <v>106</v>
      </c>
    </row>
    <row r="881" spans="5:5">
      <c r="E881" s="1">
        <v>103</v>
      </c>
    </row>
    <row r="882" spans="5:5">
      <c r="E882" s="1">
        <v>81</v>
      </c>
    </row>
    <row r="883" spans="5:5">
      <c r="E883" s="1">
        <v>101</v>
      </c>
    </row>
    <row r="884" spans="5:5">
      <c r="E884" s="1">
        <v>91</v>
      </c>
    </row>
    <row r="885" spans="5:5">
      <c r="E885" s="1">
        <v>113</v>
      </c>
    </row>
    <row r="886" spans="5:5">
      <c r="E886" s="1">
        <v>96</v>
      </c>
    </row>
    <row r="887" spans="5:5">
      <c r="E887" s="1">
        <v>113</v>
      </c>
    </row>
    <row r="888" spans="5:5">
      <c r="E888" s="1">
        <v>74</v>
      </c>
    </row>
    <row r="889" spans="5:5">
      <c r="E889" s="1">
        <v>86</v>
      </c>
    </row>
    <row r="890" spans="5:5">
      <c r="E890" s="1">
        <v>102</v>
      </c>
    </row>
    <row r="891" spans="5:5">
      <c r="E891" s="1">
        <v>121</v>
      </c>
    </row>
    <row r="892" spans="5:5">
      <c r="E892" s="1">
        <v>93</v>
      </c>
    </row>
    <row r="893" spans="5:5">
      <c r="E893" s="1">
        <v>122</v>
      </c>
    </row>
    <row r="894" spans="5:5">
      <c r="E894" s="1">
        <v>109</v>
      </c>
    </row>
    <row r="895" spans="5:5">
      <c r="E895" s="1">
        <v>120</v>
      </c>
    </row>
    <row r="896" spans="5:5">
      <c r="E896" s="1">
        <v>72</v>
      </c>
    </row>
    <row r="897" spans="5:5">
      <c r="E897" s="1">
        <v>73</v>
      </c>
    </row>
    <row r="898" spans="5:5">
      <c r="E898" s="1">
        <v>133</v>
      </c>
    </row>
    <row r="899" spans="5:5">
      <c r="E899" s="1">
        <v>104</v>
      </c>
    </row>
    <row r="900" spans="5:5">
      <c r="E900" s="1">
        <v>78</v>
      </c>
    </row>
    <row r="901" spans="5:5">
      <c r="E901" s="1">
        <v>89</v>
      </c>
    </row>
    <row r="902" spans="5:5">
      <c r="E902" s="1">
        <v>105</v>
      </c>
    </row>
    <row r="903" spans="5:5">
      <c r="E903" s="1">
        <v>92</v>
      </c>
    </row>
    <row r="904" spans="5:5">
      <c r="E904" s="1">
        <v>89</v>
      </c>
    </row>
    <row r="905" spans="5:5">
      <c r="E905" s="1">
        <v>93</v>
      </c>
    </row>
    <row r="906" spans="5:5">
      <c r="E906" s="1">
        <v>98</v>
      </c>
    </row>
    <row r="907" spans="5:5">
      <c r="E907" s="1">
        <v>70</v>
      </c>
    </row>
    <row r="908" spans="5:5">
      <c r="E908" s="1">
        <v>98</v>
      </c>
    </row>
    <row r="909" spans="5:5">
      <c r="E909" s="1">
        <v>93</v>
      </c>
    </row>
    <row r="910" spans="5:5">
      <c r="E910" s="1">
        <v>103</v>
      </c>
    </row>
    <row r="911" spans="5:5">
      <c r="E911" s="1">
        <v>94</v>
      </c>
    </row>
    <row r="912" spans="5:5">
      <c r="E912" s="1">
        <v>97</v>
      </c>
    </row>
    <row r="913" spans="5:5">
      <c r="E913" s="1">
        <v>103</v>
      </c>
    </row>
    <row r="914" spans="5:5">
      <c r="E914" s="1">
        <v>111</v>
      </c>
    </row>
    <row r="915" spans="5:5">
      <c r="E915" s="1">
        <v>102</v>
      </c>
    </row>
    <row r="916" spans="5:5">
      <c r="E916" s="1">
        <v>112</v>
      </c>
    </row>
    <row r="917" spans="5:5">
      <c r="E917" s="1">
        <v>86</v>
      </c>
    </row>
    <row r="918" spans="5:5">
      <c r="E918" s="1">
        <v>65</v>
      </c>
    </row>
    <row r="919" spans="5:5">
      <c r="E919" s="1">
        <v>114</v>
      </c>
    </row>
    <row r="920" spans="5:5">
      <c r="E920" s="1">
        <v>102</v>
      </c>
    </row>
    <row r="921" spans="5:5">
      <c r="E921" s="1">
        <v>104</v>
      </c>
    </row>
    <row r="922" spans="5:5">
      <c r="E922" s="1">
        <v>85</v>
      </c>
    </row>
    <row r="923" spans="5:5">
      <c r="E923" s="1">
        <v>98</v>
      </c>
    </row>
    <row r="924" spans="5:5">
      <c r="E924" s="1">
        <v>111</v>
      </c>
    </row>
    <row r="925" spans="5:5">
      <c r="E925" s="1">
        <v>91</v>
      </c>
    </row>
    <row r="926" spans="5:5">
      <c r="E926" s="1">
        <v>120</v>
      </c>
    </row>
    <row r="927" spans="5:5">
      <c r="E927" s="1">
        <v>89</v>
      </c>
    </row>
    <row r="928" spans="5:5">
      <c r="E928" s="1">
        <v>100</v>
      </c>
    </row>
    <row r="929" spans="5:5">
      <c r="E929" s="1">
        <v>80</v>
      </c>
    </row>
    <row r="930" spans="5:5">
      <c r="E930" s="1">
        <v>72</v>
      </c>
    </row>
    <row r="931" spans="5:5">
      <c r="E931" s="1">
        <v>108</v>
      </c>
    </row>
    <row r="932" spans="5:5">
      <c r="E932" s="1">
        <v>76</v>
      </c>
    </row>
    <row r="933" spans="5:5">
      <c r="E933" s="1">
        <v>84</v>
      </c>
    </row>
    <row r="934" spans="5:5">
      <c r="E934" s="1">
        <v>108</v>
      </c>
    </row>
    <row r="935" spans="5:5">
      <c r="E935" s="1">
        <v>88</v>
      </c>
    </row>
    <row r="936" spans="5:5">
      <c r="E936" s="1">
        <v>93</v>
      </c>
    </row>
    <row r="937" spans="5:5">
      <c r="E937" s="1">
        <v>105</v>
      </c>
    </row>
    <row r="938" spans="5:5">
      <c r="E938" s="1">
        <v>111</v>
      </c>
    </row>
    <row r="939" spans="5:5">
      <c r="E939" s="1">
        <v>86</v>
      </c>
    </row>
    <row r="940" spans="5:5">
      <c r="E940" s="1">
        <v>86</v>
      </c>
    </row>
    <row r="941" spans="5:5">
      <c r="E941" s="1">
        <v>104</v>
      </c>
    </row>
    <row r="942" spans="5:5">
      <c r="E942" s="1">
        <v>91</v>
      </c>
    </row>
    <row r="943" spans="5:5">
      <c r="E943" s="1">
        <v>95</v>
      </c>
    </row>
    <row r="944" spans="5:5">
      <c r="E944" s="1">
        <v>107</v>
      </c>
    </row>
    <row r="945" spans="5:5">
      <c r="E945" s="1">
        <v>78</v>
      </c>
    </row>
    <row r="946" spans="5:5">
      <c r="E946" s="1">
        <v>90</v>
      </c>
    </row>
    <row r="947" spans="5:5">
      <c r="E947" s="1">
        <v>103</v>
      </c>
    </row>
    <row r="948" spans="5:5">
      <c r="E948" s="1">
        <v>132</v>
      </c>
    </row>
    <row r="949" spans="5:5">
      <c r="E949" s="1">
        <v>94</v>
      </c>
    </row>
    <row r="950" spans="5:5">
      <c r="E950" s="1">
        <v>97</v>
      </c>
    </row>
    <row r="951" spans="5:5">
      <c r="E951" s="1">
        <v>89</v>
      </c>
    </row>
    <row r="952" spans="5:5">
      <c r="E952" s="1">
        <v>111</v>
      </c>
    </row>
    <row r="953" spans="5:5">
      <c r="E953" s="1">
        <v>91</v>
      </c>
    </row>
    <row r="954" spans="5:5">
      <c r="E954" s="1">
        <v>113</v>
      </c>
    </row>
    <row r="955" spans="5:5">
      <c r="E955" s="1">
        <v>99</v>
      </c>
    </row>
    <row r="956" spans="5:5">
      <c r="E956" s="1">
        <v>94</v>
      </c>
    </row>
    <row r="957" spans="5:5">
      <c r="E957" s="1">
        <v>123</v>
      </c>
    </row>
    <row r="958" spans="5:5">
      <c r="E958" s="1">
        <v>130</v>
      </c>
    </row>
    <row r="959" spans="5:5">
      <c r="E959" s="1">
        <v>124</v>
      </c>
    </row>
    <row r="960" spans="5:5">
      <c r="E960" s="1">
        <v>94</v>
      </c>
    </row>
    <row r="961" spans="5:5">
      <c r="E961" s="1">
        <v>75</v>
      </c>
    </row>
    <row r="962" spans="5:5">
      <c r="E962" s="1">
        <v>107</v>
      </c>
    </row>
    <row r="963" spans="5:5">
      <c r="E963" s="1">
        <v>97</v>
      </c>
    </row>
    <row r="964" spans="5:5">
      <c r="E964" s="1">
        <v>82</v>
      </c>
    </row>
    <row r="965" spans="5:5">
      <c r="E965" s="1">
        <v>107</v>
      </c>
    </row>
    <row r="966" spans="5:5">
      <c r="E966" s="1">
        <v>102</v>
      </c>
    </row>
    <row r="967" spans="5:5">
      <c r="E967" s="1">
        <v>105</v>
      </c>
    </row>
    <row r="968" spans="5:5">
      <c r="E968" s="1">
        <v>85</v>
      </c>
    </row>
    <row r="969" spans="5:5">
      <c r="E969" s="1">
        <v>95</v>
      </c>
    </row>
    <row r="970" spans="5:5">
      <c r="E970" s="1">
        <v>89</v>
      </c>
    </row>
    <row r="971" spans="5:5">
      <c r="E971" s="1">
        <v>73</v>
      </c>
    </row>
    <row r="972" spans="5:5">
      <c r="E972" s="1">
        <v>109</v>
      </c>
    </row>
    <row r="973" spans="5:5">
      <c r="E973" s="1">
        <v>112</v>
      </c>
    </row>
    <row r="974" spans="5:5">
      <c r="E974" s="1">
        <v>77</v>
      </c>
    </row>
    <row r="975" spans="5:5">
      <c r="E975" s="1">
        <v>134</v>
      </c>
    </row>
    <row r="976" spans="5:5">
      <c r="E976" s="1">
        <v>94</v>
      </c>
    </row>
    <row r="977" spans="5:5">
      <c r="E977" s="1">
        <v>97</v>
      </c>
    </row>
    <row r="978" spans="5:5">
      <c r="E978" s="1">
        <v>76</v>
      </c>
    </row>
    <row r="979" spans="5:5">
      <c r="E979" s="1">
        <v>120</v>
      </c>
    </row>
    <row r="980" spans="5:5">
      <c r="E980" s="1">
        <v>105</v>
      </c>
    </row>
    <row r="981" spans="5:5">
      <c r="E981" s="1">
        <v>98</v>
      </c>
    </row>
    <row r="982" spans="5:5">
      <c r="E982" s="1">
        <v>95</v>
      </c>
    </row>
    <row r="983" spans="5:5">
      <c r="E983" s="1">
        <v>87</v>
      </c>
    </row>
    <row r="984" spans="5:5">
      <c r="E984" s="1">
        <v>89</v>
      </c>
    </row>
    <row r="985" spans="5:5">
      <c r="E985" s="1">
        <v>104</v>
      </c>
    </row>
    <row r="986" spans="5:5">
      <c r="E986" s="1">
        <v>111</v>
      </c>
    </row>
    <row r="987" spans="5:5">
      <c r="E987" s="1">
        <v>108</v>
      </c>
    </row>
    <row r="988" spans="5:5">
      <c r="E988" s="1">
        <v>93</v>
      </c>
    </row>
    <row r="989" spans="5:5">
      <c r="E989" s="1">
        <v>111</v>
      </c>
    </row>
    <row r="990" spans="5:5">
      <c r="E990" s="1">
        <v>96</v>
      </c>
    </row>
    <row r="991" spans="5:5">
      <c r="E991" s="1">
        <v>115</v>
      </c>
    </row>
    <row r="992" spans="5:5">
      <c r="E992" s="1">
        <v>74</v>
      </c>
    </row>
    <row r="993" spans="5:5">
      <c r="E993" s="1">
        <v>127</v>
      </c>
    </row>
    <row r="994" spans="5:5">
      <c r="E994" s="1">
        <v>95</v>
      </c>
    </row>
    <row r="995" spans="5:5">
      <c r="E995" s="1">
        <v>104</v>
      </c>
    </row>
    <row r="996" spans="5:5">
      <c r="E996" s="1">
        <v>108</v>
      </c>
    </row>
    <row r="997" spans="5:5">
      <c r="E997" s="1">
        <v>78</v>
      </c>
    </row>
    <row r="998" spans="5:5">
      <c r="E998" s="1">
        <v>90</v>
      </c>
    </row>
    <row r="999" spans="5:5">
      <c r="E999" s="1">
        <v>106</v>
      </c>
    </row>
    <row r="1000" spans="5:5">
      <c r="E1000" s="1">
        <v>101</v>
      </c>
    </row>
    <row r="1001" spans="5:5">
      <c r="E1001" s="1">
        <v>89</v>
      </c>
    </row>
    <row r="1002" spans="5:5">
      <c r="E1002" s="1">
        <v>76</v>
      </c>
    </row>
    <row r="1003" spans="5:5">
      <c r="E1003" s="1">
        <v>76</v>
      </c>
    </row>
    <row r="1004" spans="5:5">
      <c r="E1004" s="1">
        <v>113</v>
      </c>
    </row>
    <row r="1005" spans="5:5">
      <c r="E1005" s="1">
        <v>116</v>
      </c>
    </row>
    <row r="1006" spans="5:5">
      <c r="E1006" s="1">
        <v>67</v>
      </c>
    </row>
    <row r="1007" spans="5:5">
      <c r="E1007" s="1">
        <v>90</v>
      </c>
    </row>
    <row r="1008" spans="5:5">
      <c r="E1008" s="1">
        <v>105</v>
      </c>
    </row>
    <row r="1009" spans="5:5">
      <c r="E1009" s="1">
        <v>65</v>
      </c>
    </row>
    <row r="1010" spans="5:5">
      <c r="E1010" s="1">
        <v>102</v>
      </c>
    </row>
    <row r="1011" spans="5:5">
      <c r="E1011" s="1">
        <v>82</v>
      </c>
    </row>
    <row r="1012" spans="5:5">
      <c r="E1012" s="1">
        <v>66</v>
      </c>
    </row>
    <row r="1013" spans="5:5">
      <c r="E1013" s="1">
        <v>87</v>
      </c>
    </row>
    <row r="1014" spans="5:5">
      <c r="E1014" s="1">
        <v>109</v>
      </c>
    </row>
    <row r="1015" spans="5:5">
      <c r="E1015" s="1">
        <v>122</v>
      </c>
    </row>
    <row r="1016" spans="5:5">
      <c r="E1016" s="1">
        <v>123</v>
      </c>
    </row>
    <row r="1017" spans="5:5">
      <c r="E1017" s="1">
        <v>115</v>
      </c>
    </row>
    <row r="1018" spans="5:5">
      <c r="E1018" s="1">
        <v>123</v>
      </c>
    </row>
    <row r="1019" spans="5:5">
      <c r="E1019" s="1">
        <v>99</v>
      </c>
    </row>
    <row r="1020" spans="5:5">
      <c r="E1020" s="1">
        <v>69</v>
      </c>
    </row>
    <row r="1021" spans="5:5">
      <c r="E1021" s="1">
        <v>129</v>
      </c>
    </row>
    <row r="1022" spans="5:5">
      <c r="E1022" s="1">
        <v>94</v>
      </c>
    </row>
    <row r="1023" spans="5:5">
      <c r="E1023" s="1">
        <v>112</v>
      </c>
    </row>
    <row r="1024" spans="5:5">
      <c r="E1024" s="1">
        <v>112</v>
      </c>
    </row>
    <row r="1025" spans="5:5">
      <c r="E1025" s="1">
        <v>87</v>
      </c>
    </row>
    <row r="1026" spans="5:5">
      <c r="E1026" s="1">
        <v>111</v>
      </c>
    </row>
    <row r="1027" spans="5:5">
      <c r="E1027" s="1">
        <v>100</v>
      </c>
    </row>
    <row r="1028" spans="5:5">
      <c r="E1028" s="1">
        <v>89</v>
      </c>
    </row>
    <row r="1029" spans="5:5">
      <c r="E1029" s="1">
        <v>107</v>
      </c>
    </row>
    <row r="1030" spans="5:5">
      <c r="E1030" s="1">
        <v>100</v>
      </c>
    </row>
    <row r="1031" spans="5:5">
      <c r="E1031" s="1">
        <v>87</v>
      </c>
    </row>
    <row r="1032" spans="5:5">
      <c r="E1032" s="1">
        <v>121</v>
      </c>
    </row>
    <row r="1033" spans="5:5">
      <c r="E1033" s="1">
        <v>117</v>
      </c>
    </row>
    <row r="1034" spans="5:5">
      <c r="E1034" s="1">
        <v>124</v>
      </c>
    </row>
    <row r="1035" spans="5:5">
      <c r="E1035" s="1">
        <v>113</v>
      </c>
    </row>
    <row r="1036" spans="5:5">
      <c r="E1036" s="1">
        <v>97</v>
      </c>
    </row>
    <row r="1037" spans="5:5">
      <c r="E1037" s="1">
        <v>108</v>
      </c>
    </row>
    <row r="1038" spans="5:5">
      <c r="E1038" s="1">
        <v>108</v>
      </c>
    </row>
    <row r="1039" spans="5:5">
      <c r="E1039" s="1">
        <v>81</v>
      </c>
    </row>
    <row r="1040" spans="5:5">
      <c r="E1040" s="1">
        <v>84</v>
      </c>
    </row>
    <row r="1041" spans="5:5">
      <c r="E1041" s="1">
        <v>99</v>
      </c>
    </row>
    <row r="1042" spans="5:5">
      <c r="E1042" s="1">
        <v>78</v>
      </c>
    </row>
    <row r="1043" spans="5:5">
      <c r="E1043" s="1">
        <v>97</v>
      </c>
    </row>
    <row r="1044" spans="5:5">
      <c r="E1044" s="1">
        <v>85</v>
      </c>
    </row>
    <row r="1045" spans="5:5">
      <c r="E1045" s="1">
        <v>95</v>
      </c>
    </row>
    <row r="1046" spans="5:5">
      <c r="E1046" s="1">
        <v>99</v>
      </c>
    </row>
    <row r="1047" spans="5:5">
      <c r="E1047" s="1">
        <v>111</v>
      </c>
    </row>
    <row r="1048" spans="5:5">
      <c r="E1048" s="1">
        <v>95</v>
      </c>
    </row>
    <row r="1049" spans="5:5">
      <c r="E1049" s="1">
        <v>93</v>
      </c>
    </row>
    <row r="1050" spans="5:5">
      <c r="E1050" s="1">
        <v>97</v>
      </c>
    </row>
    <row r="1051" spans="5:5">
      <c r="E1051" s="1">
        <v>105</v>
      </c>
    </row>
    <row r="1052" spans="5:5">
      <c r="E1052" s="1">
        <v>110</v>
      </c>
    </row>
    <row r="1053" spans="5:5">
      <c r="E1053" s="1">
        <v>76</v>
      </c>
    </row>
    <row r="1054" spans="5:5">
      <c r="E1054" s="1">
        <v>91</v>
      </c>
    </row>
    <row r="1055" spans="5:5">
      <c r="E1055" s="1">
        <v>100</v>
      </c>
    </row>
    <row r="1056" spans="5:5">
      <c r="E1056" s="1">
        <v>117</v>
      </c>
    </row>
    <row r="1057" spans="5:5">
      <c r="E1057" s="1">
        <v>82</v>
      </c>
    </row>
    <row r="1058" spans="5:5">
      <c r="E1058" s="1">
        <v>108</v>
      </c>
    </row>
    <row r="1059" spans="5:5">
      <c r="E1059" s="1">
        <v>101</v>
      </c>
    </row>
    <row r="1060" spans="5:5">
      <c r="E1060" s="1">
        <v>103</v>
      </c>
    </row>
    <row r="1061" spans="5:5">
      <c r="E1061" s="1">
        <v>106</v>
      </c>
    </row>
    <row r="1062" spans="5:5">
      <c r="E1062" s="1">
        <v>121</v>
      </c>
    </row>
    <row r="1063" spans="5:5">
      <c r="E1063" s="1">
        <v>101</v>
      </c>
    </row>
    <row r="1064" spans="5:5">
      <c r="E1064" s="1">
        <v>128</v>
      </c>
    </row>
    <row r="1065" spans="5:5">
      <c r="E1065" s="1">
        <v>95</v>
      </c>
    </row>
    <row r="1066" spans="5:5">
      <c r="E1066" s="1">
        <v>89</v>
      </c>
    </row>
    <row r="1067" spans="5:5">
      <c r="E1067" s="1">
        <v>99</v>
      </c>
    </row>
    <row r="1068" spans="5:5">
      <c r="E1068" s="1">
        <v>105</v>
      </c>
    </row>
    <row r="1069" spans="5:5">
      <c r="E1069" s="1">
        <v>99</v>
      </c>
    </row>
    <row r="1070" spans="5:5">
      <c r="E1070" s="1">
        <v>83</v>
      </c>
    </row>
    <row r="1071" spans="5:5">
      <c r="E1071" s="1">
        <v>81</v>
      </c>
    </row>
    <row r="1072" spans="5:5">
      <c r="E1072" s="1">
        <v>110</v>
      </c>
    </row>
    <row r="1073" spans="5:5">
      <c r="E1073" s="1">
        <v>98</v>
      </c>
    </row>
    <row r="1074" spans="5:5">
      <c r="E1074" s="1">
        <v>116</v>
      </c>
    </row>
    <row r="1075" spans="5:5">
      <c r="E1075" s="1">
        <v>100</v>
      </c>
    </row>
    <row r="1076" spans="5:5">
      <c r="E1076" s="1">
        <v>93</v>
      </c>
    </row>
    <row r="1077" spans="5:5">
      <c r="E1077" s="1">
        <v>90</v>
      </c>
    </row>
    <row r="1078" spans="5:5">
      <c r="E1078" s="1">
        <v>124</v>
      </c>
    </row>
    <row r="1079" spans="5:5">
      <c r="E1079" s="1">
        <v>120</v>
      </c>
    </row>
    <row r="1080" spans="5:5">
      <c r="E1080" s="1">
        <v>108</v>
      </c>
    </row>
    <row r="1081" spans="5:5">
      <c r="E1081" s="1">
        <v>98</v>
      </c>
    </row>
    <row r="1082" spans="5:5">
      <c r="E1082" s="1">
        <v>93</v>
      </c>
    </row>
    <row r="1083" spans="5:5">
      <c r="E1083" s="1">
        <v>106</v>
      </c>
    </row>
    <row r="1084" spans="5:5">
      <c r="E1084" s="1">
        <v>82</v>
      </c>
    </row>
    <row r="1085" spans="5:5">
      <c r="E1085" s="1">
        <v>106</v>
      </c>
    </row>
    <row r="1086" spans="5:5">
      <c r="E1086" s="1">
        <v>102</v>
      </c>
    </row>
    <row r="1087" spans="5:5">
      <c r="E1087" s="1">
        <v>100</v>
      </c>
    </row>
  </sheetData>
  <printOptions headings="1" gridLines="1"/>
  <pageMargins left="0.7" right="0.7" top="0.75" bottom="0.75" header="0.3" footer="0.3"/>
  <pageSetup scale="10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3:AQ655"/>
  <sheetViews>
    <sheetView topLeftCell="A30" workbookViewId="0">
      <selection activeCell="G56" sqref="G56"/>
    </sheetView>
  </sheetViews>
  <sheetFormatPr defaultColWidth="10.28515625" defaultRowHeight="12.75"/>
  <cols>
    <col min="1" max="16384" width="10.28515625" style="6"/>
  </cols>
  <sheetData>
    <row r="3" spans="1:38" ht="25.5">
      <c r="N3" s="13" t="s">
        <v>47</v>
      </c>
    </row>
    <row r="4" spans="1:38">
      <c r="C4" s="6" t="s">
        <v>35</v>
      </c>
      <c r="D4" s="6">
        <f>SKEW(D6:D193)</f>
        <v>-1.1524398175273289</v>
      </c>
      <c r="E4" s="6">
        <f>SKEW(E6:E193)</f>
        <v>3.1326003166221286</v>
      </c>
    </row>
    <row r="5" spans="1:38" ht="25.5">
      <c r="A5" s="6" t="s">
        <v>36</v>
      </c>
      <c r="D5" s="6" t="s">
        <v>37</v>
      </c>
      <c r="E5" s="6" t="s">
        <v>38</v>
      </c>
    </row>
    <row r="6" spans="1:38" ht="13.5" thickBot="1">
      <c r="A6" s="6">
        <v>114</v>
      </c>
      <c r="D6" s="6">
        <v>201</v>
      </c>
      <c r="E6" s="6">
        <v>29</v>
      </c>
    </row>
    <row r="7" spans="1:38">
      <c r="A7" s="6">
        <v>128</v>
      </c>
      <c r="D7" s="6">
        <v>235</v>
      </c>
      <c r="E7" s="6">
        <v>73</v>
      </c>
      <c r="AB7" s="7" t="s">
        <v>39</v>
      </c>
      <c r="AC7" s="7" t="s">
        <v>40</v>
      </c>
    </row>
    <row r="8" spans="1:38">
      <c r="A8" s="6">
        <v>92</v>
      </c>
      <c r="D8" s="6">
        <v>284</v>
      </c>
      <c r="E8" s="6">
        <v>43</v>
      </c>
      <c r="AB8" s="8">
        <v>180</v>
      </c>
      <c r="AC8" s="9">
        <v>2</v>
      </c>
    </row>
    <row r="9" spans="1:38">
      <c r="A9" s="6">
        <v>119</v>
      </c>
      <c r="D9" s="6">
        <v>231</v>
      </c>
      <c r="E9" s="6">
        <v>70</v>
      </c>
      <c r="I9" s="10" t="s">
        <v>41</v>
      </c>
      <c r="K9" s="11"/>
      <c r="T9" s="11"/>
      <c r="U9" s="11"/>
      <c r="V9" s="11"/>
      <c r="W9" s="11"/>
      <c r="X9" s="11"/>
      <c r="Y9" s="11"/>
      <c r="Z9" s="11"/>
      <c r="AA9" s="11"/>
      <c r="AB9" s="8">
        <v>200</v>
      </c>
      <c r="AC9" s="9">
        <v>6</v>
      </c>
    </row>
    <row r="10" spans="1:38" ht="13.5" thickBot="1">
      <c r="A10" s="6">
        <v>105</v>
      </c>
      <c r="D10" s="6">
        <v>284</v>
      </c>
      <c r="E10" s="6">
        <v>29</v>
      </c>
      <c r="I10" s="6">
        <v>180</v>
      </c>
      <c r="K10" s="11"/>
      <c r="T10" s="11"/>
      <c r="U10" s="11"/>
      <c r="V10" s="11"/>
      <c r="W10" s="11"/>
      <c r="X10" s="11"/>
      <c r="Y10" s="11"/>
      <c r="Z10" s="11"/>
      <c r="AA10" s="11"/>
      <c r="AB10" s="8">
        <v>220</v>
      </c>
      <c r="AC10" s="9">
        <v>8</v>
      </c>
    </row>
    <row r="11" spans="1:38">
      <c r="A11" s="6">
        <v>110</v>
      </c>
      <c r="D11" s="6">
        <v>272</v>
      </c>
      <c r="E11" s="6">
        <v>64</v>
      </c>
      <c r="I11" s="6">
        <v>200</v>
      </c>
      <c r="K11" s="11"/>
      <c r="T11" s="11"/>
      <c r="U11" s="11"/>
      <c r="V11" s="11"/>
      <c r="W11" s="11"/>
      <c r="X11" s="11"/>
      <c r="Y11" s="11"/>
      <c r="Z11" s="11"/>
      <c r="AA11" s="11"/>
      <c r="AB11" s="8">
        <v>240</v>
      </c>
      <c r="AC11" s="9">
        <v>30</v>
      </c>
      <c r="AK11" s="7"/>
      <c r="AL11" s="7"/>
    </row>
    <row r="12" spans="1:38">
      <c r="A12" s="6">
        <v>106</v>
      </c>
      <c r="D12" s="6">
        <v>278</v>
      </c>
      <c r="E12" s="6">
        <v>400</v>
      </c>
      <c r="I12" s="6">
        <v>220</v>
      </c>
      <c r="K12" s="11"/>
      <c r="T12" s="11"/>
      <c r="U12" s="11"/>
      <c r="V12" s="11"/>
      <c r="W12" s="11"/>
      <c r="X12" s="11"/>
      <c r="Y12" s="11"/>
      <c r="Z12" s="11"/>
      <c r="AA12" s="11"/>
      <c r="AB12" s="8">
        <v>260</v>
      </c>
      <c r="AC12" s="9">
        <v>32</v>
      </c>
      <c r="AK12" s="8"/>
      <c r="AL12" s="9"/>
    </row>
    <row r="13" spans="1:38">
      <c r="A13" s="6">
        <v>123</v>
      </c>
      <c r="D13" s="6">
        <v>280</v>
      </c>
      <c r="E13" s="6">
        <v>23</v>
      </c>
      <c r="I13" s="6">
        <v>240</v>
      </c>
      <c r="K13" s="11"/>
      <c r="T13" s="11"/>
      <c r="U13" s="11"/>
      <c r="V13" s="11"/>
      <c r="W13" s="11"/>
      <c r="X13" s="11"/>
      <c r="Y13" s="11"/>
      <c r="Z13" s="11"/>
      <c r="AA13" s="11"/>
      <c r="AB13" s="8">
        <v>280</v>
      </c>
      <c r="AC13" s="9">
        <v>42</v>
      </c>
      <c r="AK13" s="8"/>
      <c r="AL13" s="9"/>
    </row>
    <row r="14" spans="1:38" ht="13.5" thickBot="1">
      <c r="A14" s="6">
        <v>116</v>
      </c>
      <c r="D14" s="6">
        <v>208</v>
      </c>
      <c r="E14" s="6">
        <v>61</v>
      </c>
      <c r="I14" s="6">
        <v>260</v>
      </c>
      <c r="K14" s="11"/>
      <c r="T14" s="11"/>
      <c r="U14" s="11"/>
      <c r="V14" s="11"/>
      <c r="W14" s="11"/>
      <c r="X14" s="11"/>
      <c r="Y14" s="11"/>
      <c r="Z14" s="11"/>
      <c r="AA14" s="11"/>
      <c r="AB14" s="12" t="s">
        <v>42</v>
      </c>
      <c r="AC14" s="12">
        <v>68</v>
      </c>
      <c r="AK14" s="8"/>
      <c r="AL14" s="9"/>
    </row>
    <row r="15" spans="1:38">
      <c r="A15" s="6">
        <v>96</v>
      </c>
      <c r="D15" s="6">
        <v>236</v>
      </c>
      <c r="E15" s="6">
        <v>162</v>
      </c>
      <c r="I15" s="6">
        <v>280</v>
      </c>
      <c r="K15" s="11"/>
      <c r="T15" s="11"/>
      <c r="U15" s="11"/>
      <c r="V15" s="11"/>
      <c r="W15" s="11"/>
      <c r="X15" s="11"/>
      <c r="Y15" s="11"/>
      <c r="Z15" s="11"/>
      <c r="AA15" s="11"/>
      <c r="AK15" s="8"/>
      <c r="AL15" s="9"/>
    </row>
    <row r="16" spans="1:38">
      <c r="A16" s="6">
        <v>107</v>
      </c>
      <c r="D16" s="6">
        <v>245</v>
      </c>
      <c r="E16" s="6">
        <v>163</v>
      </c>
      <c r="K16" s="11"/>
      <c r="T16" s="11"/>
      <c r="U16" s="11"/>
      <c r="V16" s="11"/>
      <c r="W16" s="11"/>
      <c r="X16" s="11"/>
      <c r="Y16" s="11"/>
      <c r="Z16" s="11"/>
      <c r="AA16" s="11"/>
      <c r="AK16" s="8"/>
      <c r="AL16" s="9"/>
    </row>
    <row r="17" spans="1:38">
      <c r="A17" s="6">
        <v>106</v>
      </c>
      <c r="D17" s="6">
        <v>265</v>
      </c>
      <c r="E17" s="6">
        <v>164</v>
      </c>
      <c r="K17" s="11"/>
      <c r="T17" s="11"/>
      <c r="U17" s="11"/>
      <c r="V17" s="11"/>
      <c r="W17" s="11"/>
      <c r="X17" s="11"/>
      <c r="Y17" s="11"/>
      <c r="Z17" s="11"/>
      <c r="AA17" s="11"/>
      <c r="AK17" s="8"/>
      <c r="AL17" s="9"/>
    </row>
    <row r="18" spans="1:38">
      <c r="A18" s="6">
        <v>94</v>
      </c>
      <c r="D18" s="6">
        <v>262</v>
      </c>
      <c r="E18" s="6">
        <v>46</v>
      </c>
      <c r="K18" s="11"/>
      <c r="T18" s="11"/>
      <c r="U18" s="11"/>
      <c r="V18" s="11"/>
      <c r="W18" s="11"/>
      <c r="X18" s="11"/>
      <c r="Y18" s="11"/>
      <c r="Z18" s="11"/>
      <c r="AA18" s="11"/>
      <c r="AK18" s="8"/>
      <c r="AL18" s="9"/>
    </row>
    <row r="19" spans="1:38">
      <c r="A19" s="6">
        <v>115</v>
      </c>
      <c r="D19" s="6">
        <v>284</v>
      </c>
      <c r="E19" s="6">
        <v>150</v>
      </c>
      <c r="I19" s="10" t="s">
        <v>43</v>
      </c>
      <c r="K19" s="11"/>
      <c r="T19" s="11"/>
      <c r="U19" s="11"/>
      <c r="V19" s="11"/>
      <c r="W19" s="11"/>
      <c r="X19" s="11"/>
      <c r="Y19" s="11"/>
      <c r="Z19" s="11"/>
      <c r="AA19" s="11"/>
      <c r="AK19" s="8"/>
      <c r="AL19" s="9"/>
    </row>
    <row r="20" spans="1:38">
      <c r="A20" s="6">
        <v>96</v>
      </c>
      <c r="D20" s="6">
        <v>240</v>
      </c>
      <c r="E20" s="6">
        <v>145</v>
      </c>
      <c r="I20" s="6">
        <v>10</v>
      </c>
      <c r="K20" s="11"/>
      <c r="T20" s="11"/>
      <c r="U20" s="11"/>
      <c r="V20" s="11"/>
      <c r="W20" s="11"/>
      <c r="X20" s="11"/>
      <c r="Y20" s="11"/>
      <c r="Z20" s="11"/>
      <c r="AA20" s="11"/>
      <c r="AK20" s="8"/>
      <c r="AL20" s="9"/>
    </row>
    <row r="21" spans="1:38" ht="13.5" thickBot="1">
      <c r="A21" s="6">
        <v>101</v>
      </c>
      <c r="D21" s="6">
        <v>257</v>
      </c>
      <c r="E21" s="6">
        <v>240</v>
      </c>
      <c r="I21" s="6">
        <v>30</v>
      </c>
      <c r="K21" s="11"/>
      <c r="T21" s="11"/>
      <c r="U21" s="11"/>
      <c r="V21" s="11"/>
      <c r="W21" s="11"/>
      <c r="X21" s="11"/>
      <c r="Y21" s="11"/>
      <c r="Z21" s="11"/>
      <c r="AA21" s="11"/>
      <c r="AK21" s="12"/>
      <c r="AL21" s="12"/>
    </row>
    <row r="22" spans="1:38">
      <c r="A22" s="6">
        <v>85</v>
      </c>
      <c r="D22" s="6">
        <v>284</v>
      </c>
      <c r="E22" s="6">
        <v>49</v>
      </c>
      <c r="I22" s="6">
        <v>50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K22" s="8"/>
      <c r="AL22" s="9"/>
    </row>
    <row r="23" spans="1:38" ht="13.5" thickBot="1">
      <c r="A23" s="6">
        <v>69</v>
      </c>
      <c r="D23" s="6">
        <v>284</v>
      </c>
      <c r="E23" s="6">
        <v>235</v>
      </c>
      <c r="I23" s="6">
        <v>70</v>
      </c>
      <c r="K23" s="11"/>
      <c r="L23" s="11"/>
      <c r="M23" s="11"/>
      <c r="N23" s="14" t="s">
        <v>34</v>
      </c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K23" s="8"/>
      <c r="AL23" s="9"/>
    </row>
    <row r="24" spans="1:38">
      <c r="A24" s="6">
        <v>89</v>
      </c>
      <c r="D24" s="6">
        <v>284</v>
      </c>
      <c r="E24" s="6">
        <v>312</v>
      </c>
      <c r="I24" s="6">
        <v>90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E24" s="7" t="s">
        <v>43</v>
      </c>
      <c r="AF24" s="7" t="s">
        <v>40</v>
      </c>
      <c r="AK24" s="8"/>
      <c r="AL24" s="9"/>
    </row>
    <row r="25" spans="1:38">
      <c r="A25" s="6">
        <v>100</v>
      </c>
      <c r="D25" s="6">
        <v>260</v>
      </c>
      <c r="E25" s="6">
        <v>54</v>
      </c>
      <c r="I25" s="6">
        <v>100</v>
      </c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E25" s="8">
        <v>10</v>
      </c>
      <c r="AF25" s="9">
        <v>2</v>
      </c>
      <c r="AK25" s="8"/>
      <c r="AL25" s="9"/>
    </row>
    <row r="26" spans="1:38">
      <c r="A26" s="6">
        <v>103</v>
      </c>
      <c r="D26" s="6">
        <v>274</v>
      </c>
      <c r="E26" s="6">
        <v>33</v>
      </c>
      <c r="I26" s="6">
        <v>150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E26" s="8">
        <v>30</v>
      </c>
      <c r="AF26" s="9">
        <v>18</v>
      </c>
      <c r="AK26" s="8"/>
      <c r="AL26" s="9"/>
    </row>
    <row r="27" spans="1:38">
      <c r="A27" s="6">
        <v>132</v>
      </c>
      <c r="D27" s="6">
        <v>272</v>
      </c>
      <c r="E27" s="6">
        <v>62</v>
      </c>
      <c r="I27" s="6">
        <v>200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E27" s="8">
        <v>50</v>
      </c>
      <c r="AF27" s="9">
        <v>80</v>
      </c>
      <c r="AK27" s="8"/>
      <c r="AL27" s="9"/>
    </row>
    <row r="28" spans="1:38">
      <c r="A28" s="6">
        <v>119</v>
      </c>
      <c r="D28" s="6">
        <v>272</v>
      </c>
      <c r="E28" s="6">
        <v>180</v>
      </c>
      <c r="I28" s="6">
        <v>250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E28" s="8">
        <v>70</v>
      </c>
      <c r="AF28" s="9">
        <v>62</v>
      </c>
      <c r="AK28" s="8"/>
      <c r="AL28" s="9"/>
    </row>
    <row r="29" spans="1:38" ht="13.5" thickBot="1">
      <c r="A29" s="6">
        <v>111</v>
      </c>
      <c r="D29" s="6">
        <v>238</v>
      </c>
      <c r="E29" s="6">
        <v>214</v>
      </c>
      <c r="I29" s="6">
        <v>300</v>
      </c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E29" s="8">
        <v>90</v>
      </c>
      <c r="AF29" s="9">
        <v>6</v>
      </c>
      <c r="AK29" s="12"/>
      <c r="AL29" s="12"/>
    </row>
    <row r="30" spans="1:38">
      <c r="A30" s="6">
        <v>110</v>
      </c>
      <c r="D30" s="6">
        <v>284</v>
      </c>
      <c r="E30" s="6">
        <v>215</v>
      </c>
      <c r="I30" s="6">
        <v>350</v>
      </c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E30" s="8">
        <v>100</v>
      </c>
      <c r="AF30" s="9">
        <v>1</v>
      </c>
    </row>
    <row r="31" spans="1:38">
      <c r="A31" s="6">
        <v>95</v>
      </c>
      <c r="D31" s="6">
        <v>237</v>
      </c>
      <c r="E31" s="6">
        <v>216</v>
      </c>
      <c r="I31" s="6">
        <v>400</v>
      </c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E31" s="8">
        <v>150</v>
      </c>
      <c r="AF31" s="9">
        <v>2</v>
      </c>
    </row>
    <row r="32" spans="1:38">
      <c r="A32" s="6">
        <v>79</v>
      </c>
      <c r="D32" s="6">
        <v>191</v>
      </c>
      <c r="E32" s="6">
        <v>34</v>
      </c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E32" s="8">
        <v>200</v>
      </c>
      <c r="AF32" s="9">
        <v>4</v>
      </c>
    </row>
    <row r="33" spans="1:43">
      <c r="A33" s="6">
        <v>69</v>
      </c>
      <c r="D33" s="6">
        <v>232</v>
      </c>
      <c r="E33" s="6">
        <v>25</v>
      </c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E33" s="8">
        <v>250</v>
      </c>
      <c r="AF33" s="9">
        <v>6</v>
      </c>
    </row>
    <row r="34" spans="1:43">
      <c r="A34" s="6">
        <v>102</v>
      </c>
      <c r="D34" s="6">
        <v>245</v>
      </c>
      <c r="E34" s="6">
        <v>49</v>
      </c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E34" s="8">
        <v>300</v>
      </c>
      <c r="AF34" s="9">
        <v>0</v>
      </c>
    </row>
    <row r="35" spans="1:43">
      <c r="A35" s="6">
        <v>82</v>
      </c>
      <c r="D35" s="6">
        <v>275</v>
      </c>
      <c r="E35" s="6">
        <v>32</v>
      </c>
      <c r="I35" s="10" t="s">
        <v>44</v>
      </c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E35" s="8">
        <v>350</v>
      </c>
      <c r="AF35" s="9">
        <v>6</v>
      </c>
    </row>
    <row r="36" spans="1:43">
      <c r="A36" s="6">
        <v>95</v>
      </c>
      <c r="D36" s="6">
        <v>278</v>
      </c>
      <c r="E36" s="6">
        <v>58</v>
      </c>
      <c r="I36" s="6">
        <v>65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E36" s="8">
        <v>400</v>
      </c>
      <c r="AF36" s="9">
        <v>1</v>
      </c>
    </row>
    <row r="37" spans="1:43" ht="13.5" thickBot="1">
      <c r="A37" s="6">
        <v>102</v>
      </c>
      <c r="D37" s="6">
        <v>284</v>
      </c>
      <c r="E37" s="6">
        <v>39</v>
      </c>
      <c r="I37" s="6">
        <v>75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E37" s="12" t="s">
        <v>42</v>
      </c>
      <c r="AF37" s="12">
        <v>0</v>
      </c>
    </row>
    <row r="38" spans="1:43">
      <c r="A38" s="6">
        <v>100</v>
      </c>
      <c r="D38" s="6">
        <v>225</v>
      </c>
      <c r="E38" s="6">
        <v>64</v>
      </c>
      <c r="I38" s="6">
        <v>85</v>
      </c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43">
      <c r="A39" s="6">
        <v>90</v>
      </c>
      <c r="D39" s="6">
        <v>278</v>
      </c>
      <c r="E39" s="6">
        <v>334</v>
      </c>
      <c r="I39" s="6">
        <v>95</v>
      </c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43">
      <c r="A40" s="6">
        <v>83</v>
      </c>
      <c r="D40" s="6">
        <v>218</v>
      </c>
      <c r="E40" s="6">
        <v>335</v>
      </c>
      <c r="I40" s="6">
        <v>105</v>
      </c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43" ht="13.5" thickBot="1">
      <c r="A41" s="6">
        <v>101</v>
      </c>
      <c r="D41" s="6">
        <v>265</v>
      </c>
      <c r="E41" s="6">
        <v>336</v>
      </c>
      <c r="I41" s="6">
        <v>115</v>
      </c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</row>
    <row r="42" spans="1:43">
      <c r="A42" s="6">
        <v>110</v>
      </c>
      <c r="D42" s="6">
        <v>212</v>
      </c>
      <c r="E42" s="6">
        <v>31</v>
      </c>
      <c r="I42" s="6">
        <v>125</v>
      </c>
      <c r="K42" s="11"/>
      <c r="L42" s="11"/>
      <c r="M42" s="14" t="s">
        <v>48</v>
      </c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H42" s="11"/>
      <c r="AI42" s="11"/>
      <c r="AJ42" s="11"/>
      <c r="AK42" s="7" t="s">
        <v>44</v>
      </c>
      <c r="AL42" s="7" t="s">
        <v>40</v>
      </c>
      <c r="AM42" s="11"/>
      <c r="AN42" s="11"/>
      <c r="AO42" s="11"/>
      <c r="AP42" s="11"/>
      <c r="AQ42" s="11"/>
    </row>
    <row r="43" spans="1:43">
      <c r="A43" s="6">
        <v>101</v>
      </c>
      <c r="D43" s="6">
        <v>270</v>
      </c>
      <c r="E43" s="6">
        <v>60</v>
      </c>
      <c r="I43" s="6">
        <v>135</v>
      </c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H43" s="11"/>
      <c r="AI43" s="11"/>
      <c r="AJ43" s="11"/>
      <c r="AK43" s="8">
        <v>65</v>
      </c>
      <c r="AL43" s="9">
        <v>7</v>
      </c>
      <c r="AM43" s="11"/>
      <c r="AN43" s="11"/>
      <c r="AO43" s="11"/>
      <c r="AP43" s="11"/>
      <c r="AQ43" s="11"/>
    </row>
    <row r="44" spans="1:43">
      <c r="A44" s="6">
        <v>93</v>
      </c>
      <c r="D44" s="6">
        <v>252</v>
      </c>
      <c r="E44" s="6">
        <v>60</v>
      </c>
      <c r="I44" s="6">
        <v>145</v>
      </c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H44" s="11"/>
      <c r="AI44" s="11"/>
      <c r="AJ44" s="11"/>
      <c r="AK44" s="8">
        <v>75</v>
      </c>
      <c r="AL44" s="9">
        <v>31</v>
      </c>
      <c r="AM44" s="11"/>
      <c r="AN44" s="11"/>
      <c r="AO44" s="11"/>
      <c r="AP44" s="11"/>
      <c r="AQ44" s="11"/>
    </row>
    <row r="45" spans="1:43">
      <c r="A45" s="6">
        <v>108</v>
      </c>
      <c r="D45" s="6">
        <v>284</v>
      </c>
      <c r="E45" s="6">
        <v>47</v>
      </c>
      <c r="I45" s="6">
        <v>155</v>
      </c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H45" s="11"/>
      <c r="AI45" s="11"/>
      <c r="AJ45" s="11"/>
      <c r="AK45" s="8">
        <v>85</v>
      </c>
      <c r="AL45" s="9">
        <v>84</v>
      </c>
      <c r="AM45" s="11"/>
      <c r="AN45" s="11"/>
      <c r="AO45" s="11"/>
      <c r="AP45" s="11"/>
      <c r="AQ45" s="11"/>
    </row>
    <row r="46" spans="1:43">
      <c r="A46" s="6">
        <v>90</v>
      </c>
      <c r="D46" s="6">
        <v>254</v>
      </c>
      <c r="E46" s="6">
        <v>64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H46" s="11"/>
      <c r="AI46" s="11"/>
      <c r="AJ46" s="11"/>
      <c r="AK46" s="8">
        <v>95</v>
      </c>
      <c r="AL46" s="9">
        <v>132</v>
      </c>
      <c r="AM46" s="11"/>
      <c r="AN46" s="11"/>
      <c r="AO46" s="11"/>
      <c r="AP46" s="11"/>
      <c r="AQ46" s="11"/>
    </row>
    <row r="47" spans="1:43">
      <c r="A47" s="6">
        <v>87</v>
      </c>
      <c r="D47" s="6">
        <v>257</v>
      </c>
      <c r="E47" s="6">
        <v>41</v>
      </c>
      <c r="AH47" s="11"/>
      <c r="AI47" s="11"/>
      <c r="AJ47" s="11"/>
      <c r="AK47" s="8">
        <v>105</v>
      </c>
      <c r="AL47" s="9">
        <v>155</v>
      </c>
      <c r="AM47" s="11"/>
      <c r="AN47" s="11"/>
      <c r="AO47" s="11"/>
      <c r="AP47" s="11"/>
      <c r="AQ47" s="11"/>
    </row>
    <row r="48" spans="1:43">
      <c r="A48" s="6">
        <v>92</v>
      </c>
      <c r="D48" s="6">
        <v>226</v>
      </c>
      <c r="E48" s="6">
        <v>35</v>
      </c>
      <c r="AH48" s="11"/>
      <c r="AI48" s="11"/>
      <c r="AJ48" s="11"/>
      <c r="AK48" s="8">
        <v>115</v>
      </c>
      <c r="AL48" s="9">
        <v>135</v>
      </c>
      <c r="AM48" s="11"/>
      <c r="AN48" s="11"/>
      <c r="AO48" s="11"/>
      <c r="AP48" s="11"/>
      <c r="AQ48" s="11"/>
    </row>
    <row r="49" spans="1:43">
      <c r="A49" s="6">
        <v>98</v>
      </c>
      <c r="D49" s="6">
        <v>231</v>
      </c>
      <c r="E49" s="6">
        <v>38</v>
      </c>
      <c r="AH49" s="11"/>
      <c r="AI49" s="11"/>
      <c r="AJ49" s="11"/>
      <c r="AK49" s="8">
        <v>125</v>
      </c>
      <c r="AL49" s="9">
        <v>70</v>
      </c>
      <c r="AM49" s="11"/>
      <c r="AN49" s="11"/>
      <c r="AO49" s="11"/>
      <c r="AP49" s="11"/>
      <c r="AQ49" s="11"/>
    </row>
    <row r="50" spans="1:43">
      <c r="A50" s="6">
        <v>107</v>
      </c>
      <c r="D50" s="6">
        <v>284</v>
      </c>
      <c r="E50" s="6">
        <v>43</v>
      </c>
      <c r="AH50" s="11"/>
      <c r="AI50" s="11"/>
      <c r="AJ50" s="11"/>
      <c r="AK50" s="8">
        <v>135</v>
      </c>
      <c r="AL50" s="9">
        <v>27</v>
      </c>
      <c r="AM50" s="11"/>
      <c r="AN50" s="11"/>
      <c r="AO50" s="11"/>
      <c r="AP50" s="11"/>
      <c r="AQ50" s="11"/>
    </row>
    <row r="51" spans="1:43">
      <c r="A51" s="6">
        <v>105</v>
      </c>
      <c r="D51" s="6">
        <v>254</v>
      </c>
      <c r="E51" s="6">
        <v>44</v>
      </c>
      <c r="AH51" s="11"/>
      <c r="AI51" s="11"/>
      <c r="AJ51" s="11"/>
      <c r="AK51" s="8">
        <v>145</v>
      </c>
      <c r="AL51" s="9">
        <v>7</v>
      </c>
      <c r="AM51" s="11"/>
      <c r="AN51" s="11"/>
      <c r="AO51" s="11"/>
      <c r="AP51" s="11"/>
      <c r="AQ51" s="11"/>
    </row>
    <row r="52" spans="1:43">
      <c r="A52" s="6">
        <v>79</v>
      </c>
      <c r="D52" s="6">
        <v>263</v>
      </c>
      <c r="E52" s="6">
        <v>41</v>
      </c>
      <c r="AH52" s="11"/>
      <c r="AI52" s="11"/>
      <c r="AJ52" s="11"/>
      <c r="AK52" s="8">
        <v>155</v>
      </c>
      <c r="AL52" s="9">
        <v>2</v>
      </c>
      <c r="AM52" s="11"/>
      <c r="AN52" s="11"/>
      <c r="AO52" s="11"/>
      <c r="AP52" s="11"/>
      <c r="AQ52" s="11"/>
    </row>
    <row r="53" spans="1:43" ht="13.5" thickBot="1">
      <c r="A53" s="6">
        <v>138</v>
      </c>
      <c r="D53" s="6">
        <v>272</v>
      </c>
      <c r="E53" s="6">
        <v>333</v>
      </c>
      <c r="AH53" s="11"/>
      <c r="AI53" s="11"/>
      <c r="AJ53" s="11"/>
      <c r="AK53" s="12" t="s">
        <v>42</v>
      </c>
      <c r="AL53" s="12">
        <v>0</v>
      </c>
      <c r="AM53" s="11"/>
      <c r="AN53" s="11"/>
      <c r="AO53" s="11"/>
      <c r="AP53" s="11"/>
      <c r="AQ53" s="11"/>
    </row>
    <row r="54" spans="1:43">
      <c r="A54" s="6">
        <v>115</v>
      </c>
      <c r="D54" s="6">
        <v>227</v>
      </c>
      <c r="E54" s="6">
        <v>54</v>
      </c>
      <c r="AH54" s="11"/>
      <c r="AI54" s="11"/>
      <c r="AJ54" s="11"/>
      <c r="AK54" s="11"/>
      <c r="AL54" s="11"/>
      <c r="AM54" s="11"/>
      <c r="AN54" s="11"/>
      <c r="AO54" s="11"/>
      <c r="AP54" s="11"/>
      <c r="AQ54" s="11"/>
    </row>
    <row r="55" spans="1:43">
      <c r="A55" s="6">
        <v>106</v>
      </c>
      <c r="D55" s="6">
        <v>273</v>
      </c>
      <c r="E55" s="6">
        <v>59</v>
      </c>
      <c r="AH55" s="11"/>
      <c r="AI55" s="11"/>
      <c r="AJ55" s="11"/>
      <c r="AK55" s="11"/>
      <c r="AL55" s="11"/>
      <c r="AM55" s="11"/>
      <c r="AN55" s="11"/>
      <c r="AO55" s="11"/>
      <c r="AP55" s="11"/>
      <c r="AQ55" s="11"/>
    </row>
    <row r="56" spans="1:43">
      <c r="A56" s="6">
        <v>92</v>
      </c>
      <c r="D56" s="6">
        <v>240</v>
      </c>
      <c r="E56" s="6">
        <v>57</v>
      </c>
      <c r="AH56" s="11"/>
      <c r="AI56" s="11"/>
      <c r="AJ56" s="11"/>
      <c r="AK56" s="11"/>
      <c r="AL56" s="11"/>
      <c r="AM56" s="11"/>
      <c r="AN56" s="11"/>
      <c r="AO56" s="11"/>
      <c r="AP56" s="11"/>
      <c r="AQ56" s="11"/>
    </row>
    <row r="57" spans="1:43">
      <c r="A57" s="6">
        <v>109</v>
      </c>
      <c r="D57" s="6">
        <v>252</v>
      </c>
      <c r="E57" s="6">
        <v>54</v>
      </c>
      <c r="AH57" s="11"/>
      <c r="AI57" s="11"/>
      <c r="AJ57" s="11"/>
      <c r="AK57" s="11"/>
      <c r="AL57" s="11"/>
      <c r="AM57" s="11"/>
      <c r="AN57" s="11"/>
      <c r="AO57" s="11"/>
      <c r="AP57" s="11"/>
      <c r="AQ57" s="11"/>
    </row>
    <row r="58" spans="1:43">
      <c r="A58" s="6">
        <v>122</v>
      </c>
      <c r="D58" s="6">
        <v>262</v>
      </c>
      <c r="E58" s="6">
        <v>63</v>
      </c>
    </row>
    <row r="59" spans="1:43">
      <c r="A59" s="6">
        <v>99</v>
      </c>
      <c r="D59" s="6">
        <v>222</v>
      </c>
      <c r="E59" s="6">
        <v>25</v>
      </c>
    </row>
    <row r="60" spans="1:43">
      <c r="A60" s="6">
        <v>100</v>
      </c>
      <c r="D60" s="6">
        <v>284</v>
      </c>
      <c r="E60" s="6">
        <v>34</v>
      </c>
    </row>
    <row r="61" spans="1:43">
      <c r="A61" s="6">
        <v>94</v>
      </c>
      <c r="D61" s="6">
        <v>284</v>
      </c>
      <c r="E61" s="6">
        <v>68</v>
      </c>
    </row>
    <row r="62" spans="1:43">
      <c r="A62" s="6">
        <v>99</v>
      </c>
      <c r="D62" s="6">
        <v>264</v>
      </c>
      <c r="E62" s="6">
        <v>45</v>
      </c>
    </row>
    <row r="63" spans="1:43">
      <c r="A63" s="6">
        <v>74</v>
      </c>
      <c r="D63" s="6">
        <v>284</v>
      </c>
      <c r="E63" s="6">
        <v>37</v>
      </c>
    </row>
    <row r="64" spans="1:43">
      <c r="A64" s="6">
        <v>111</v>
      </c>
      <c r="D64" s="6">
        <v>277</v>
      </c>
      <c r="E64" s="6">
        <v>63</v>
      </c>
    </row>
    <row r="65" spans="1:5">
      <c r="A65" s="6">
        <v>82</v>
      </c>
      <c r="D65" s="6">
        <v>282</v>
      </c>
      <c r="E65" s="6">
        <v>44</v>
      </c>
    </row>
    <row r="66" spans="1:5">
      <c r="A66" s="6">
        <v>68</v>
      </c>
      <c r="D66" s="6">
        <v>255</v>
      </c>
      <c r="E66" s="6">
        <v>24</v>
      </c>
    </row>
    <row r="67" spans="1:5">
      <c r="A67" s="6">
        <v>83</v>
      </c>
      <c r="D67" s="6">
        <v>266</v>
      </c>
      <c r="E67" s="6">
        <v>40</v>
      </c>
    </row>
    <row r="68" spans="1:5">
      <c r="A68" s="6">
        <v>104</v>
      </c>
      <c r="D68" s="6">
        <v>275</v>
      </c>
      <c r="E68" s="6">
        <v>49</v>
      </c>
    </row>
    <row r="69" spans="1:5">
      <c r="A69" s="6">
        <v>86</v>
      </c>
      <c r="D69" s="6">
        <v>252</v>
      </c>
      <c r="E69" s="6">
        <v>42</v>
      </c>
    </row>
    <row r="70" spans="1:5">
      <c r="A70" s="6">
        <v>84</v>
      </c>
      <c r="D70" s="6">
        <v>284</v>
      </c>
      <c r="E70" s="6">
        <v>61</v>
      </c>
    </row>
    <row r="71" spans="1:5">
      <c r="A71" s="6">
        <v>100</v>
      </c>
      <c r="D71" s="6">
        <v>193</v>
      </c>
      <c r="E71" s="6">
        <v>48</v>
      </c>
    </row>
    <row r="72" spans="1:5">
      <c r="A72" s="6">
        <v>95</v>
      </c>
      <c r="D72" s="6">
        <v>284</v>
      </c>
      <c r="E72" s="6">
        <v>46</v>
      </c>
    </row>
    <row r="73" spans="1:5">
      <c r="A73" s="6">
        <v>119</v>
      </c>
      <c r="D73" s="6">
        <v>284</v>
      </c>
      <c r="E73" s="6">
        <v>53</v>
      </c>
    </row>
    <row r="74" spans="1:5">
      <c r="A74" s="6">
        <v>85</v>
      </c>
      <c r="D74" s="6">
        <v>226</v>
      </c>
      <c r="E74" s="6">
        <v>25</v>
      </c>
    </row>
    <row r="75" spans="1:5">
      <c r="A75" s="6">
        <v>111</v>
      </c>
      <c r="D75" s="6">
        <v>284</v>
      </c>
      <c r="E75" s="6">
        <v>46</v>
      </c>
    </row>
    <row r="76" spans="1:5">
      <c r="A76" s="6">
        <v>97</v>
      </c>
      <c r="D76" s="6">
        <v>284</v>
      </c>
      <c r="E76" s="6">
        <v>41</v>
      </c>
    </row>
    <row r="77" spans="1:5">
      <c r="A77" s="6">
        <v>85</v>
      </c>
      <c r="D77" s="6">
        <v>284</v>
      </c>
      <c r="E77" s="6">
        <v>55</v>
      </c>
    </row>
    <row r="78" spans="1:5">
      <c r="A78" s="6">
        <v>86</v>
      </c>
      <c r="D78" s="6">
        <v>234</v>
      </c>
      <c r="E78" s="6">
        <v>40</v>
      </c>
    </row>
    <row r="79" spans="1:5">
      <c r="A79" s="6">
        <v>103</v>
      </c>
      <c r="D79" s="6">
        <v>223</v>
      </c>
      <c r="E79" s="6">
        <v>63</v>
      </c>
    </row>
    <row r="80" spans="1:5">
      <c r="A80" s="6">
        <v>87</v>
      </c>
      <c r="D80" s="6">
        <v>279</v>
      </c>
      <c r="E80" s="6">
        <v>68</v>
      </c>
    </row>
    <row r="81" spans="1:5">
      <c r="A81" s="6">
        <v>116</v>
      </c>
      <c r="D81" s="6">
        <v>284</v>
      </c>
      <c r="E81" s="6">
        <v>60</v>
      </c>
    </row>
    <row r="82" spans="1:5">
      <c r="A82" s="6">
        <v>76</v>
      </c>
      <c r="D82" s="6">
        <v>284</v>
      </c>
      <c r="E82" s="6">
        <v>64</v>
      </c>
    </row>
    <row r="83" spans="1:5">
      <c r="A83" s="6">
        <v>97</v>
      </c>
      <c r="D83" s="6">
        <v>261</v>
      </c>
      <c r="E83" s="6">
        <v>59</v>
      </c>
    </row>
    <row r="84" spans="1:5">
      <c r="A84" s="6">
        <v>91</v>
      </c>
      <c r="D84" s="6">
        <v>188</v>
      </c>
      <c r="E84" s="6">
        <v>28</v>
      </c>
    </row>
    <row r="85" spans="1:5">
      <c r="A85" s="6">
        <v>96</v>
      </c>
      <c r="D85" s="6">
        <v>284</v>
      </c>
      <c r="E85" s="6">
        <v>58</v>
      </c>
    </row>
    <row r="86" spans="1:5">
      <c r="A86" s="6">
        <v>120</v>
      </c>
      <c r="D86" s="6">
        <v>284</v>
      </c>
      <c r="E86" s="6">
        <v>19</v>
      </c>
    </row>
    <row r="87" spans="1:5">
      <c r="A87" s="6">
        <v>73</v>
      </c>
      <c r="D87" s="6">
        <v>284</v>
      </c>
      <c r="E87" s="6">
        <v>222</v>
      </c>
    </row>
    <row r="88" spans="1:5">
      <c r="A88" s="6">
        <v>90</v>
      </c>
      <c r="D88" s="6">
        <v>231</v>
      </c>
      <c r="E88" s="6">
        <v>39</v>
      </c>
    </row>
    <row r="89" spans="1:5">
      <c r="A89" s="6">
        <v>97</v>
      </c>
      <c r="D89" s="6">
        <v>236</v>
      </c>
      <c r="E89" s="6">
        <v>51</v>
      </c>
    </row>
    <row r="90" spans="1:5">
      <c r="A90" s="6">
        <v>80</v>
      </c>
      <c r="D90" s="6">
        <v>196</v>
      </c>
      <c r="E90" s="6">
        <v>55</v>
      </c>
    </row>
    <row r="91" spans="1:5">
      <c r="A91" s="6">
        <v>89</v>
      </c>
      <c r="D91" s="6">
        <v>284</v>
      </c>
      <c r="E91" s="6">
        <v>45</v>
      </c>
    </row>
    <row r="92" spans="1:5">
      <c r="A92" s="6">
        <v>124</v>
      </c>
      <c r="D92" s="6">
        <v>250</v>
      </c>
      <c r="E92" s="6">
        <v>42</v>
      </c>
    </row>
    <row r="93" spans="1:5">
      <c r="A93" s="6">
        <v>94</v>
      </c>
      <c r="D93" s="6">
        <v>284</v>
      </c>
      <c r="E93" s="6">
        <v>44</v>
      </c>
    </row>
    <row r="94" spans="1:5">
      <c r="A94" s="6">
        <v>82</v>
      </c>
      <c r="D94" s="6">
        <v>244</v>
      </c>
      <c r="E94" s="6">
        <v>29</v>
      </c>
    </row>
    <row r="95" spans="1:5">
      <c r="A95" s="6">
        <v>106</v>
      </c>
      <c r="D95" s="6">
        <v>258</v>
      </c>
      <c r="E95" s="6">
        <v>64</v>
      </c>
    </row>
    <row r="96" spans="1:5">
      <c r="A96" s="6">
        <v>84</v>
      </c>
      <c r="D96" s="6">
        <v>216</v>
      </c>
      <c r="E96" s="6">
        <v>74</v>
      </c>
    </row>
    <row r="97" spans="1:5">
      <c r="A97" s="6">
        <v>115</v>
      </c>
      <c r="D97" s="6">
        <v>284</v>
      </c>
      <c r="E97" s="6">
        <v>55</v>
      </c>
    </row>
    <row r="98" spans="1:5">
      <c r="A98" s="6">
        <v>95</v>
      </c>
      <c r="D98" s="6">
        <v>275</v>
      </c>
      <c r="E98" s="6">
        <v>46</v>
      </c>
    </row>
    <row r="99" spans="1:5">
      <c r="A99" s="6">
        <v>102</v>
      </c>
      <c r="D99" s="6">
        <v>259</v>
      </c>
      <c r="E99" s="6">
        <v>52</v>
      </c>
    </row>
    <row r="100" spans="1:5">
      <c r="A100" s="6">
        <v>90</v>
      </c>
      <c r="D100" s="6">
        <v>249</v>
      </c>
      <c r="E100" s="6">
        <v>51</v>
      </c>
    </row>
    <row r="101" spans="1:5">
      <c r="A101" s="6">
        <v>80</v>
      </c>
      <c r="D101" s="6">
        <v>267</v>
      </c>
      <c r="E101" s="6">
        <v>44</v>
      </c>
    </row>
    <row r="102" spans="1:5">
      <c r="A102" s="6">
        <v>65</v>
      </c>
      <c r="D102" s="6">
        <v>284</v>
      </c>
      <c r="E102" s="6">
        <v>29</v>
      </c>
    </row>
    <row r="103" spans="1:5">
      <c r="A103" s="6">
        <v>108</v>
      </c>
      <c r="D103" s="6">
        <v>269</v>
      </c>
      <c r="E103" s="6">
        <v>46</v>
      </c>
    </row>
    <row r="104" spans="1:5">
      <c r="A104" s="6">
        <v>90</v>
      </c>
      <c r="D104" s="6">
        <v>269</v>
      </c>
      <c r="E104" s="6">
        <v>54</v>
      </c>
    </row>
    <row r="105" spans="1:5">
      <c r="A105" s="6">
        <v>114</v>
      </c>
      <c r="D105" s="6">
        <v>284</v>
      </c>
      <c r="E105" s="6">
        <v>34</v>
      </c>
    </row>
    <row r="106" spans="1:5">
      <c r="A106" s="6">
        <v>103</v>
      </c>
      <c r="D106" s="6">
        <v>256</v>
      </c>
      <c r="E106" s="6">
        <v>43</v>
      </c>
    </row>
    <row r="107" spans="1:5">
      <c r="A107" s="6">
        <v>106</v>
      </c>
      <c r="D107" s="6">
        <v>265</v>
      </c>
      <c r="E107" s="6">
        <v>5</v>
      </c>
    </row>
    <row r="108" spans="1:5">
      <c r="A108" s="6">
        <v>109</v>
      </c>
      <c r="D108" s="6">
        <v>273</v>
      </c>
      <c r="E108" s="6">
        <v>60</v>
      </c>
    </row>
    <row r="109" spans="1:5">
      <c r="A109" s="6">
        <v>98</v>
      </c>
      <c r="D109" s="6">
        <v>266</v>
      </c>
      <c r="E109" s="6">
        <v>28</v>
      </c>
    </row>
    <row r="110" spans="1:5">
      <c r="A110" s="6">
        <v>110</v>
      </c>
      <c r="D110" s="6">
        <v>273</v>
      </c>
      <c r="E110" s="6">
        <v>36</v>
      </c>
    </row>
    <row r="111" spans="1:5">
      <c r="A111" s="6">
        <v>90</v>
      </c>
      <c r="D111" s="6">
        <v>242</v>
      </c>
      <c r="E111" s="6">
        <v>50</v>
      </c>
    </row>
    <row r="112" spans="1:5">
      <c r="A112" s="6">
        <v>98</v>
      </c>
      <c r="D112" s="6">
        <v>229</v>
      </c>
      <c r="E112" s="6">
        <v>54</v>
      </c>
    </row>
    <row r="113" spans="1:5">
      <c r="A113" s="6">
        <v>100</v>
      </c>
      <c r="D113" s="6">
        <v>256</v>
      </c>
      <c r="E113" s="6">
        <v>37</v>
      </c>
    </row>
    <row r="114" spans="1:5">
      <c r="A114" s="6">
        <v>95</v>
      </c>
      <c r="D114" s="6">
        <v>250</v>
      </c>
      <c r="E114" s="6">
        <v>42</v>
      </c>
    </row>
    <row r="115" spans="1:5">
      <c r="A115" s="6">
        <v>91</v>
      </c>
      <c r="D115" s="6">
        <v>255</v>
      </c>
      <c r="E115" s="6">
        <v>55</v>
      </c>
    </row>
    <row r="116" spans="1:5">
      <c r="A116" s="6">
        <v>97</v>
      </c>
      <c r="D116" s="6">
        <v>282</v>
      </c>
      <c r="E116" s="6">
        <v>52</v>
      </c>
    </row>
    <row r="117" spans="1:5">
      <c r="A117" s="6">
        <v>83</v>
      </c>
      <c r="D117" s="6">
        <v>284</v>
      </c>
      <c r="E117" s="6">
        <v>39</v>
      </c>
    </row>
    <row r="118" spans="1:5">
      <c r="A118" s="6">
        <v>122</v>
      </c>
      <c r="D118" s="6">
        <v>217</v>
      </c>
      <c r="E118" s="6">
        <v>52</v>
      </c>
    </row>
    <row r="119" spans="1:5">
      <c r="A119" s="6">
        <v>82</v>
      </c>
      <c r="D119" s="6">
        <v>233</v>
      </c>
      <c r="E119" s="6">
        <v>43</v>
      </c>
    </row>
    <row r="120" spans="1:5">
      <c r="A120" s="6">
        <v>129</v>
      </c>
      <c r="D120" s="6">
        <v>284</v>
      </c>
      <c r="E120" s="6">
        <v>26</v>
      </c>
    </row>
    <row r="121" spans="1:5">
      <c r="A121" s="6">
        <v>86</v>
      </c>
      <c r="D121" s="6">
        <v>156</v>
      </c>
      <c r="E121" s="6">
        <v>35</v>
      </c>
    </row>
    <row r="122" spans="1:5">
      <c r="A122" s="6">
        <v>111</v>
      </c>
      <c r="D122" s="6">
        <v>238</v>
      </c>
      <c r="E122" s="6">
        <v>42</v>
      </c>
    </row>
    <row r="123" spans="1:5">
      <c r="A123" s="6">
        <v>74</v>
      </c>
      <c r="D123" s="6">
        <v>284</v>
      </c>
      <c r="E123" s="6">
        <v>42</v>
      </c>
    </row>
    <row r="124" spans="1:5">
      <c r="A124" s="6">
        <v>120</v>
      </c>
      <c r="D124" s="6">
        <v>284</v>
      </c>
      <c r="E124" s="6">
        <v>55</v>
      </c>
    </row>
    <row r="125" spans="1:5">
      <c r="A125" s="6">
        <v>77</v>
      </c>
      <c r="D125" s="6">
        <v>284</v>
      </c>
      <c r="E125" s="6">
        <v>59</v>
      </c>
    </row>
    <row r="126" spans="1:5">
      <c r="A126" s="6">
        <v>99</v>
      </c>
      <c r="D126" s="6">
        <v>284</v>
      </c>
      <c r="E126" s="6">
        <v>57</v>
      </c>
    </row>
    <row r="127" spans="1:5">
      <c r="A127" s="6">
        <v>107</v>
      </c>
      <c r="D127" s="6">
        <v>284</v>
      </c>
      <c r="E127" s="6">
        <v>37</v>
      </c>
    </row>
    <row r="128" spans="1:5">
      <c r="A128" s="6">
        <v>105</v>
      </c>
      <c r="D128" s="6">
        <v>243</v>
      </c>
      <c r="E128" s="6">
        <v>53</v>
      </c>
    </row>
    <row r="129" spans="1:5">
      <c r="A129" s="6">
        <v>94</v>
      </c>
      <c r="D129" s="6">
        <v>229</v>
      </c>
      <c r="E129" s="6">
        <v>41</v>
      </c>
    </row>
    <row r="130" spans="1:5">
      <c r="A130" s="6">
        <v>86</v>
      </c>
      <c r="D130" s="6">
        <v>284</v>
      </c>
      <c r="E130" s="6">
        <v>46</v>
      </c>
    </row>
    <row r="131" spans="1:5">
      <c r="A131" s="6">
        <v>112</v>
      </c>
      <c r="D131" s="6">
        <v>284</v>
      </c>
      <c r="E131" s="6">
        <v>46</v>
      </c>
    </row>
    <row r="132" spans="1:5">
      <c r="A132" s="6">
        <v>98</v>
      </c>
      <c r="D132" s="6">
        <v>284</v>
      </c>
      <c r="E132" s="6">
        <v>48</v>
      </c>
    </row>
    <row r="133" spans="1:5">
      <c r="A133" s="6">
        <v>109</v>
      </c>
      <c r="D133" s="6">
        <v>284</v>
      </c>
      <c r="E133" s="6">
        <v>58</v>
      </c>
    </row>
    <row r="134" spans="1:5">
      <c r="A134" s="6">
        <v>115</v>
      </c>
      <c r="D134" s="6">
        <v>284</v>
      </c>
      <c r="E134" s="6">
        <v>29</v>
      </c>
    </row>
    <row r="135" spans="1:5">
      <c r="A135" s="6">
        <v>123</v>
      </c>
      <c r="D135" s="6">
        <v>284</v>
      </c>
      <c r="E135" s="6">
        <v>2</v>
      </c>
    </row>
    <row r="136" spans="1:5">
      <c r="A136" s="6">
        <v>96</v>
      </c>
      <c r="D136" s="6">
        <v>284</v>
      </c>
      <c r="E136" s="6">
        <v>65</v>
      </c>
    </row>
    <row r="137" spans="1:5">
      <c r="A137" s="6">
        <v>102</v>
      </c>
      <c r="D137" s="6">
        <v>257</v>
      </c>
      <c r="E137" s="6">
        <v>57</v>
      </c>
    </row>
    <row r="138" spans="1:5">
      <c r="A138" s="6">
        <v>78</v>
      </c>
      <c r="D138" s="6">
        <v>248</v>
      </c>
      <c r="E138" s="6">
        <v>67</v>
      </c>
    </row>
    <row r="139" spans="1:5">
      <c r="A139" s="6">
        <v>67</v>
      </c>
      <c r="D139" s="6">
        <v>284</v>
      </c>
      <c r="E139" s="6">
        <v>28</v>
      </c>
    </row>
    <row r="140" spans="1:5">
      <c r="A140" s="6">
        <v>129</v>
      </c>
      <c r="D140" s="6">
        <v>260</v>
      </c>
      <c r="E140" s="6">
        <v>43</v>
      </c>
    </row>
    <row r="141" spans="1:5">
      <c r="A141" s="6">
        <v>112</v>
      </c>
      <c r="D141" s="6">
        <v>284</v>
      </c>
      <c r="E141" s="6">
        <v>42</v>
      </c>
    </row>
    <row r="142" spans="1:5">
      <c r="A142" s="6">
        <v>81</v>
      </c>
      <c r="D142" s="6">
        <v>223</v>
      </c>
      <c r="E142" s="6">
        <v>96</v>
      </c>
    </row>
    <row r="143" spans="1:5">
      <c r="A143" s="6">
        <v>84</v>
      </c>
      <c r="D143" s="6">
        <v>280</v>
      </c>
      <c r="E143" s="6">
        <v>44</v>
      </c>
    </row>
    <row r="144" spans="1:5">
      <c r="A144" s="6">
        <v>98</v>
      </c>
      <c r="D144" s="6">
        <v>215</v>
      </c>
      <c r="E144" s="6">
        <v>47</v>
      </c>
    </row>
    <row r="145" spans="1:5">
      <c r="A145" s="6">
        <v>122</v>
      </c>
      <c r="D145" s="6">
        <v>241</v>
      </c>
      <c r="E145" s="6">
        <v>73</v>
      </c>
    </row>
    <row r="146" spans="1:5">
      <c r="A146" s="6">
        <v>99</v>
      </c>
      <c r="D146" s="6">
        <v>283</v>
      </c>
      <c r="E146" s="6">
        <v>333</v>
      </c>
    </row>
    <row r="147" spans="1:5">
      <c r="A147" s="6">
        <v>120</v>
      </c>
      <c r="D147" s="6">
        <v>270</v>
      </c>
      <c r="E147" s="6">
        <v>38</v>
      </c>
    </row>
    <row r="148" spans="1:5">
      <c r="A148" s="6">
        <v>97</v>
      </c>
      <c r="D148" s="6">
        <v>230</v>
      </c>
      <c r="E148" s="6">
        <v>45</v>
      </c>
    </row>
    <row r="149" spans="1:5">
      <c r="A149" s="6">
        <v>75</v>
      </c>
      <c r="D149" s="6">
        <v>271</v>
      </c>
      <c r="E149" s="6">
        <v>32</v>
      </c>
    </row>
    <row r="150" spans="1:5">
      <c r="A150" s="6">
        <v>85</v>
      </c>
      <c r="D150" s="6">
        <v>284</v>
      </c>
      <c r="E150" s="6">
        <v>64</v>
      </c>
    </row>
    <row r="151" spans="1:5">
      <c r="A151" s="6">
        <v>99</v>
      </c>
      <c r="D151" s="6">
        <v>224</v>
      </c>
      <c r="E151" s="6">
        <v>38</v>
      </c>
    </row>
    <row r="152" spans="1:5">
      <c r="A152" s="6">
        <v>88</v>
      </c>
      <c r="D152" s="6">
        <v>274</v>
      </c>
      <c r="E152" s="6">
        <v>45</v>
      </c>
    </row>
    <row r="153" spans="1:5">
      <c r="A153" s="6">
        <v>71</v>
      </c>
      <c r="D153" s="6">
        <v>284</v>
      </c>
      <c r="E153" s="6">
        <v>72</v>
      </c>
    </row>
    <row r="154" spans="1:5">
      <c r="A154" s="6">
        <v>96</v>
      </c>
      <c r="D154" s="6">
        <v>251</v>
      </c>
      <c r="E154" s="6">
        <v>48</v>
      </c>
    </row>
    <row r="155" spans="1:5">
      <c r="A155" s="6">
        <v>99</v>
      </c>
      <c r="D155" s="6">
        <v>270</v>
      </c>
      <c r="E155" s="6">
        <v>44</v>
      </c>
    </row>
    <row r="156" spans="1:5">
      <c r="A156" s="6">
        <v>105</v>
      </c>
      <c r="D156" s="6">
        <v>249</v>
      </c>
      <c r="E156" s="6">
        <v>63</v>
      </c>
    </row>
    <row r="157" spans="1:5">
      <c r="A157" s="6">
        <v>92</v>
      </c>
      <c r="D157" s="6">
        <v>179</v>
      </c>
      <c r="E157" s="6">
        <v>42</v>
      </c>
    </row>
    <row r="158" spans="1:5">
      <c r="A158" s="6">
        <v>116</v>
      </c>
      <c r="D158" s="6">
        <v>284</v>
      </c>
      <c r="E158" s="6">
        <v>53</v>
      </c>
    </row>
    <row r="159" spans="1:5">
      <c r="A159" s="6">
        <v>93</v>
      </c>
      <c r="D159" s="6">
        <v>274</v>
      </c>
      <c r="E159" s="6">
        <v>60</v>
      </c>
    </row>
    <row r="160" spans="1:5">
      <c r="A160" s="6">
        <v>97</v>
      </c>
      <c r="D160" s="6">
        <v>235</v>
      </c>
      <c r="E160" s="6">
        <v>63</v>
      </c>
    </row>
    <row r="161" spans="1:5">
      <c r="A161" s="6">
        <v>71</v>
      </c>
      <c r="D161" s="6">
        <v>284</v>
      </c>
      <c r="E161" s="6">
        <v>39</v>
      </c>
    </row>
    <row r="162" spans="1:5">
      <c r="A162" s="6">
        <v>103</v>
      </c>
      <c r="D162" s="6">
        <v>281</v>
      </c>
      <c r="E162" s="6">
        <v>44</v>
      </c>
    </row>
    <row r="163" spans="1:5">
      <c r="A163" s="6">
        <v>108</v>
      </c>
      <c r="D163" s="6">
        <v>284</v>
      </c>
      <c r="E163" s="6">
        <v>38</v>
      </c>
    </row>
    <row r="164" spans="1:5">
      <c r="A164" s="6">
        <v>99</v>
      </c>
      <c r="D164" s="6">
        <v>284</v>
      </c>
      <c r="E164" s="6">
        <v>87</v>
      </c>
    </row>
    <row r="165" spans="1:5">
      <c r="A165" s="6">
        <v>127</v>
      </c>
      <c r="D165" s="6">
        <v>226</v>
      </c>
      <c r="E165" s="6">
        <v>59</v>
      </c>
    </row>
    <row r="166" spans="1:5">
      <c r="A166" s="6">
        <v>85</v>
      </c>
      <c r="D166" s="6">
        <v>284</v>
      </c>
      <c r="E166" s="6">
        <v>44</v>
      </c>
    </row>
    <row r="167" spans="1:5">
      <c r="A167" s="6">
        <v>93</v>
      </c>
      <c r="D167" s="6">
        <v>184</v>
      </c>
      <c r="E167" s="6">
        <v>41</v>
      </c>
    </row>
    <row r="168" spans="1:5">
      <c r="A168" s="6">
        <v>73</v>
      </c>
      <c r="D168" s="6">
        <v>272</v>
      </c>
      <c r="E168" s="6">
        <v>64</v>
      </c>
    </row>
    <row r="169" spans="1:5">
      <c r="A169" s="6">
        <v>98</v>
      </c>
      <c r="D169" s="6">
        <v>284</v>
      </c>
      <c r="E169" s="6">
        <v>62</v>
      </c>
    </row>
    <row r="170" spans="1:5">
      <c r="A170" s="6">
        <v>113</v>
      </c>
      <c r="D170" s="6">
        <v>284</v>
      </c>
      <c r="E170" s="6">
        <v>40</v>
      </c>
    </row>
    <row r="171" spans="1:5">
      <c r="A171" s="6">
        <v>100</v>
      </c>
      <c r="D171" s="6">
        <v>265</v>
      </c>
      <c r="E171" s="6">
        <v>35</v>
      </c>
    </row>
    <row r="172" spans="1:5">
      <c r="A172" s="6">
        <v>108</v>
      </c>
      <c r="D172" s="6">
        <v>230</v>
      </c>
      <c r="E172" s="6">
        <v>68</v>
      </c>
    </row>
    <row r="173" spans="1:5">
      <c r="A173" s="6">
        <v>118</v>
      </c>
      <c r="D173" s="6">
        <v>196</v>
      </c>
      <c r="E173" s="6">
        <v>59</v>
      </c>
    </row>
    <row r="174" spans="1:5">
      <c r="A174" s="6">
        <v>125</v>
      </c>
      <c r="D174" s="6">
        <v>269</v>
      </c>
      <c r="E174" s="6">
        <v>60</v>
      </c>
    </row>
    <row r="175" spans="1:5">
      <c r="A175" s="6">
        <v>100</v>
      </c>
      <c r="D175" s="6">
        <v>277</v>
      </c>
      <c r="E175" s="6">
        <v>28</v>
      </c>
    </row>
    <row r="176" spans="1:5">
      <c r="A176" s="6">
        <v>127</v>
      </c>
      <c r="D176" s="6">
        <v>267</v>
      </c>
      <c r="E176" s="6">
        <v>48</v>
      </c>
    </row>
    <row r="177" spans="1:5">
      <c r="A177" s="6">
        <v>109</v>
      </c>
      <c r="D177" s="6">
        <v>284</v>
      </c>
      <c r="E177" s="6">
        <v>49</v>
      </c>
    </row>
    <row r="178" spans="1:5">
      <c r="A178" s="6">
        <v>106</v>
      </c>
      <c r="D178" s="6">
        <v>217</v>
      </c>
      <c r="E178" s="6">
        <v>53</v>
      </c>
    </row>
    <row r="179" spans="1:5">
      <c r="A179" s="6">
        <v>97</v>
      </c>
      <c r="D179" s="6">
        <v>245</v>
      </c>
      <c r="E179" s="6">
        <v>32</v>
      </c>
    </row>
    <row r="180" spans="1:5">
      <c r="A180" s="6">
        <v>97</v>
      </c>
      <c r="D180" s="6">
        <v>284</v>
      </c>
      <c r="E180" s="6">
        <v>53</v>
      </c>
    </row>
    <row r="181" spans="1:5">
      <c r="A181" s="6">
        <v>87</v>
      </c>
      <c r="D181" s="6">
        <v>284</v>
      </c>
      <c r="E181" s="6">
        <v>63</v>
      </c>
    </row>
    <row r="182" spans="1:5">
      <c r="A182" s="6">
        <v>113</v>
      </c>
      <c r="D182" s="6">
        <v>254</v>
      </c>
      <c r="E182" s="6">
        <v>84</v>
      </c>
    </row>
    <row r="183" spans="1:5">
      <c r="A183" s="6">
        <v>93</v>
      </c>
      <c r="D183" s="6">
        <v>282</v>
      </c>
      <c r="E183" s="6">
        <v>45</v>
      </c>
    </row>
    <row r="184" spans="1:5">
      <c r="A184" s="6">
        <v>121</v>
      </c>
      <c r="D184" s="6">
        <v>284</v>
      </c>
      <c r="E184" s="6">
        <v>65</v>
      </c>
    </row>
    <row r="185" spans="1:5">
      <c r="A185" s="6">
        <v>85</v>
      </c>
      <c r="D185" s="6">
        <v>284</v>
      </c>
      <c r="E185" s="6">
        <v>15</v>
      </c>
    </row>
    <row r="186" spans="1:5">
      <c r="A186" s="6">
        <v>87</v>
      </c>
      <c r="D186" s="6">
        <v>284</v>
      </c>
      <c r="E186" s="6">
        <v>45</v>
      </c>
    </row>
    <row r="187" spans="1:5">
      <c r="A187" s="6">
        <v>110</v>
      </c>
      <c r="D187" s="6">
        <v>260</v>
      </c>
      <c r="E187" s="6">
        <v>45</v>
      </c>
    </row>
    <row r="188" spans="1:5">
      <c r="A188" s="6">
        <v>89</v>
      </c>
      <c r="D188" s="6">
        <v>284</v>
      </c>
      <c r="E188" s="6">
        <v>30</v>
      </c>
    </row>
    <row r="189" spans="1:5">
      <c r="A189" s="6">
        <v>117</v>
      </c>
      <c r="D189" s="6">
        <v>239</v>
      </c>
      <c r="E189" s="6">
        <v>40</v>
      </c>
    </row>
    <row r="190" spans="1:5">
      <c r="A190" s="6">
        <v>112</v>
      </c>
      <c r="D190" s="6">
        <v>284</v>
      </c>
      <c r="E190" s="6">
        <v>55</v>
      </c>
    </row>
    <row r="191" spans="1:5">
      <c r="A191" s="6">
        <v>80</v>
      </c>
      <c r="D191" s="6">
        <v>224</v>
      </c>
      <c r="E191" s="6">
        <v>45</v>
      </c>
    </row>
    <row r="192" spans="1:5">
      <c r="A192" s="6">
        <v>101</v>
      </c>
      <c r="D192" s="6">
        <v>284</v>
      </c>
      <c r="E192" s="6">
        <v>44</v>
      </c>
    </row>
    <row r="193" spans="1:5">
      <c r="A193" s="6">
        <v>105</v>
      </c>
      <c r="D193" s="6">
        <v>246</v>
      </c>
      <c r="E193" s="6">
        <v>40</v>
      </c>
    </row>
    <row r="194" spans="1:5">
      <c r="A194" s="6">
        <v>88</v>
      </c>
    </row>
    <row r="195" spans="1:5">
      <c r="A195" s="6">
        <v>99</v>
      </c>
    </row>
    <row r="196" spans="1:5">
      <c r="A196" s="6">
        <v>80</v>
      </c>
    </row>
    <row r="197" spans="1:5">
      <c r="A197" s="6">
        <v>88</v>
      </c>
    </row>
    <row r="198" spans="1:5">
      <c r="A198" s="6">
        <v>87</v>
      </c>
    </row>
    <row r="199" spans="1:5">
      <c r="A199" s="6">
        <v>125</v>
      </c>
    </row>
    <row r="200" spans="1:5">
      <c r="A200" s="6">
        <v>127</v>
      </c>
    </row>
    <row r="201" spans="1:5">
      <c r="A201" s="6">
        <v>109</v>
      </c>
    </row>
    <row r="202" spans="1:5">
      <c r="A202" s="6">
        <v>90</v>
      </c>
    </row>
    <row r="203" spans="1:5">
      <c r="A203" s="6">
        <v>57</v>
      </c>
    </row>
    <row r="204" spans="1:5">
      <c r="A204" s="6">
        <v>105</v>
      </c>
    </row>
    <row r="205" spans="1:5">
      <c r="A205" s="6">
        <v>128</v>
      </c>
    </row>
    <row r="206" spans="1:5">
      <c r="A206" s="6">
        <v>106</v>
      </c>
    </row>
    <row r="207" spans="1:5">
      <c r="A207" s="6">
        <v>117</v>
      </c>
    </row>
    <row r="208" spans="1:5">
      <c r="A208" s="6">
        <v>82</v>
      </c>
    </row>
    <row r="209" spans="1:1">
      <c r="A209" s="6">
        <v>89</v>
      </c>
    </row>
    <row r="210" spans="1:1">
      <c r="A210" s="6">
        <v>91</v>
      </c>
    </row>
    <row r="211" spans="1:1">
      <c r="A211" s="6">
        <v>118</v>
      </c>
    </row>
    <row r="212" spans="1:1">
      <c r="A212" s="6">
        <v>75</v>
      </c>
    </row>
    <row r="213" spans="1:1">
      <c r="A213" s="6">
        <v>135</v>
      </c>
    </row>
    <row r="214" spans="1:1">
      <c r="A214" s="6">
        <v>101</v>
      </c>
    </row>
    <row r="215" spans="1:1">
      <c r="A215" s="6">
        <v>93</v>
      </c>
    </row>
    <row r="216" spans="1:1">
      <c r="A216" s="6">
        <v>100</v>
      </c>
    </row>
    <row r="217" spans="1:1">
      <c r="A217" s="6">
        <v>125</v>
      </c>
    </row>
    <row r="218" spans="1:1">
      <c r="A218" s="6">
        <v>100</v>
      </c>
    </row>
    <row r="219" spans="1:1">
      <c r="A219" s="6">
        <v>65</v>
      </c>
    </row>
    <row r="220" spans="1:1">
      <c r="A220" s="6">
        <v>118</v>
      </c>
    </row>
    <row r="221" spans="1:1">
      <c r="A221" s="6">
        <v>122</v>
      </c>
    </row>
    <row r="222" spans="1:1">
      <c r="A222" s="6">
        <v>82</v>
      </c>
    </row>
    <row r="223" spans="1:1">
      <c r="A223" s="6">
        <v>80</v>
      </c>
    </row>
    <row r="224" spans="1:1">
      <c r="A224" s="6">
        <v>99</v>
      </c>
    </row>
    <row r="225" spans="1:1">
      <c r="A225" s="6">
        <v>78</v>
      </c>
    </row>
    <row r="226" spans="1:1">
      <c r="A226" s="6">
        <v>90</v>
      </c>
    </row>
    <row r="227" spans="1:1">
      <c r="A227" s="6">
        <v>108</v>
      </c>
    </row>
    <row r="228" spans="1:1">
      <c r="A228" s="6">
        <v>90</v>
      </c>
    </row>
    <row r="229" spans="1:1">
      <c r="A229" s="6">
        <v>132</v>
      </c>
    </row>
    <row r="230" spans="1:1">
      <c r="A230" s="6">
        <v>116</v>
      </c>
    </row>
    <row r="231" spans="1:1">
      <c r="A231" s="6">
        <v>80</v>
      </c>
    </row>
    <row r="232" spans="1:1">
      <c r="A232" s="6">
        <v>105</v>
      </c>
    </row>
    <row r="233" spans="1:1">
      <c r="A233" s="6">
        <v>97</v>
      </c>
    </row>
    <row r="234" spans="1:1">
      <c r="A234" s="6">
        <v>84</v>
      </c>
    </row>
    <row r="235" spans="1:1">
      <c r="A235" s="6">
        <v>101</v>
      </c>
    </row>
    <row r="236" spans="1:1">
      <c r="A236" s="6">
        <v>84</v>
      </c>
    </row>
    <row r="237" spans="1:1">
      <c r="A237" s="6">
        <v>114</v>
      </c>
    </row>
    <row r="238" spans="1:1">
      <c r="A238" s="6">
        <v>113</v>
      </c>
    </row>
    <row r="239" spans="1:1">
      <c r="A239" s="6">
        <v>103</v>
      </c>
    </row>
    <row r="240" spans="1:1">
      <c r="A240" s="6">
        <v>106</v>
      </c>
    </row>
    <row r="241" spans="1:1">
      <c r="A241" s="6">
        <v>90</v>
      </c>
    </row>
    <row r="242" spans="1:1">
      <c r="A242" s="6">
        <v>90</v>
      </c>
    </row>
    <row r="243" spans="1:1">
      <c r="A243" s="6">
        <v>89</v>
      </c>
    </row>
    <row r="244" spans="1:1">
      <c r="A244" s="6">
        <v>138</v>
      </c>
    </row>
    <row r="245" spans="1:1">
      <c r="A245" s="6">
        <v>116</v>
      </c>
    </row>
    <row r="246" spans="1:1">
      <c r="A246" s="6">
        <v>130</v>
      </c>
    </row>
    <row r="247" spans="1:1">
      <c r="A247" s="6">
        <v>97</v>
      </c>
    </row>
    <row r="248" spans="1:1">
      <c r="A248" s="6">
        <v>85</v>
      </c>
    </row>
    <row r="249" spans="1:1">
      <c r="A249" s="6">
        <v>84</v>
      </c>
    </row>
    <row r="250" spans="1:1">
      <c r="A250" s="6">
        <v>88</v>
      </c>
    </row>
    <row r="251" spans="1:1">
      <c r="A251" s="6">
        <v>96</v>
      </c>
    </row>
    <row r="252" spans="1:1">
      <c r="A252" s="6">
        <v>127</v>
      </c>
    </row>
    <row r="253" spans="1:1">
      <c r="A253" s="6">
        <v>88</v>
      </c>
    </row>
    <row r="254" spans="1:1">
      <c r="A254" s="6">
        <v>81</v>
      </c>
    </row>
    <row r="255" spans="1:1">
      <c r="A255" s="6">
        <v>117</v>
      </c>
    </row>
    <row r="256" spans="1:1">
      <c r="A256" s="6">
        <v>81</v>
      </c>
    </row>
    <row r="257" spans="1:1">
      <c r="A257" s="6">
        <v>114</v>
      </c>
    </row>
    <row r="258" spans="1:1">
      <c r="A258" s="6">
        <v>116</v>
      </c>
    </row>
    <row r="259" spans="1:1">
      <c r="A259" s="6">
        <v>80</v>
      </c>
    </row>
    <row r="260" spans="1:1">
      <c r="A260" s="6">
        <v>114</v>
      </c>
    </row>
    <row r="261" spans="1:1">
      <c r="A261" s="6">
        <v>115</v>
      </c>
    </row>
    <row r="262" spans="1:1">
      <c r="A262" s="6">
        <v>77</v>
      </c>
    </row>
    <row r="263" spans="1:1">
      <c r="A263" s="6">
        <v>101</v>
      </c>
    </row>
    <row r="264" spans="1:1">
      <c r="A264" s="6">
        <v>103</v>
      </c>
    </row>
    <row r="265" spans="1:1">
      <c r="A265" s="6">
        <v>73</v>
      </c>
    </row>
    <row r="266" spans="1:1">
      <c r="A266" s="6">
        <v>105</v>
      </c>
    </row>
    <row r="267" spans="1:1">
      <c r="A267" s="6">
        <v>114</v>
      </c>
    </row>
    <row r="268" spans="1:1">
      <c r="A268" s="6">
        <v>139</v>
      </c>
    </row>
    <row r="269" spans="1:1">
      <c r="A269" s="6">
        <v>106</v>
      </c>
    </row>
    <row r="270" spans="1:1">
      <c r="A270" s="6">
        <v>94</v>
      </c>
    </row>
    <row r="271" spans="1:1">
      <c r="A271" s="6">
        <v>78</v>
      </c>
    </row>
    <row r="272" spans="1:1">
      <c r="A272" s="6">
        <v>112</v>
      </c>
    </row>
    <row r="273" spans="1:1">
      <c r="A273" s="6">
        <v>94</v>
      </c>
    </row>
    <row r="274" spans="1:1">
      <c r="A274" s="6">
        <v>112</v>
      </c>
    </row>
    <row r="275" spans="1:1">
      <c r="A275" s="6">
        <v>99</v>
      </c>
    </row>
    <row r="276" spans="1:1">
      <c r="A276" s="6">
        <v>128</v>
      </c>
    </row>
    <row r="277" spans="1:1">
      <c r="A277" s="6">
        <v>119</v>
      </c>
    </row>
    <row r="278" spans="1:1">
      <c r="A278" s="6">
        <v>135</v>
      </c>
    </row>
    <row r="279" spans="1:1">
      <c r="A279" s="6">
        <v>104</v>
      </c>
    </row>
    <row r="280" spans="1:1">
      <c r="A280" s="6">
        <v>129</v>
      </c>
    </row>
    <row r="281" spans="1:1">
      <c r="A281" s="6">
        <v>97</v>
      </c>
    </row>
    <row r="282" spans="1:1">
      <c r="A282" s="6">
        <v>115</v>
      </c>
    </row>
    <row r="283" spans="1:1">
      <c r="A283" s="6">
        <v>85</v>
      </c>
    </row>
    <row r="284" spans="1:1">
      <c r="A284" s="6">
        <v>85</v>
      </c>
    </row>
    <row r="285" spans="1:1">
      <c r="A285" s="6">
        <v>67</v>
      </c>
    </row>
    <row r="286" spans="1:1">
      <c r="A286" s="6">
        <v>71</v>
      </c>
    </row>
    <row r="287" spans="1:1">
      <c r="A287" s="6">
        <v>81</v>
      </c>
    </row>
    <row r="288" spans="1:1">
      <c r="A288" s="6">
        <v>115</v>
      </c>
    </row>
    <row r="289" spans="1:1">
      <c r="A289" s="6">
        <v>82</v>
      </c>
    </row>
    <row r="290" spans="1:1">
      <c r="A290" s="6">
        <v>119</v>
      </c>
    </row>
    <row r="291" spans="1:1">
      <c r="A291" s="6">
        <v>93</v>
      </c>
    </row>
    <row r="292" spans="1:1">
      <c r="A292" s="6">
        <v>114</v>
      </c>
    </row>
    <row r="293" spans="1:1">
      <c r="A293" s="6">
        <v>84</v>
      </c>
    </row>
    <row r="294" spans="1:1">
      <c r="A294" s="6">
        <v>89</v>
      </c>
    </row>
    <row r="295" spans="1:1">
      <c r="A295" s="6">
        <v>103</v>
      </c>
    </row>
    <row r="296" spans="1:1">
      <c r="A296" s="6">
        <v>98</v>
      </c>
    </row>
    <row r="297" spans="1:1">
      <c r="A297" s="6">
        <v>120</v>
      </c>
    </row>
    <row r="298" spans="1:1">
      <c r="A298" s="6">
        <v>98</v>
      </c>
    </row>
    <row r="299" spans="1:1">
      <c r="A299" s="6">
        <v>100</v>
      </c>
    </row>
    <row r="300" spans="1:1">
      <c r="A300" s="6">
        <v>118</v>
      </c>
    </row>
    <row r="301" spans="1:1">
      <c r="A301" s="6">
        <v>78</v>
      </c>
    </row>
    <row r="302" spans="1:1">
      <c r="A302" s="6">
        <v>98</v>
      </c>
    </row>
    <row r="303" spans="1:1">
      <c r="A303" s="6">
        <v>102</v>
      </c>
    </row>
    <row r="304" spans="1:1">
      <c r="A304" s="6">
        <v>86</v>
      </c>
    </row>
    <row r="305" spans="1:1">
      <c r="A305" s="6">
        <v>112</v>
      </c>
    </row>
    <row r="306" spans="1:1">
      <c r="A306" s="6">
        <v>102</v>
      </c>
    </row>
    <row r="307" spans="1:1">
      <c r="A307" s="6">
        <v>113</v>
      </c>
    </row>
    <row r="308" spans="1:1">
      <c r="A308" s="6">
        <v>76</v>
      </c>
    </row>
    <row r="309" spans="1:1">
      <c r="A309" s="6">
        <v>79</v>
      </c>
    </row>
    <row r="310" spans="1:1">
      <c r="A310" s="6">
        <v>116</v>
      </c>
    </row>
    <row r="311" spans="1:1">
      <c r="A311" s="6">
        <v>48</v>
      </c>
    </row>
    <row r="312" spans="1:1">
      <c r="A312" s="6">
        <v>135</v>
      </c>
    </row>
    <row r="313" spans="1:1">
      <c r="A313" s="6">
        <v>110</v>
      </c>
    </row>
    <row r="314" spans="1:1">
      <c r="A314" s="6">
        <v>87</v>
      </c>
    </row>
    <row r="315" spans="1:1">
      <c r="A315" s="6">
        <v>100</v>
      </c>
    </row>
    <row r="316" spans="1:1">
      <c r="A316" s="6">
        <v>67</v>
      </c>
    </row>
    <row r="317" spans="1:1">
      <c r="A317" s="6">
        <v>121</v>
      </c>
    </row>
    <row r="318" spans="1:1">
      <c r="A318" s="6">
        <v>92</v>
      </c>
    </row>
    <row r="319" spans="1:1">
      <c r="A319" s="6">
        <v>67</v>
      </c>
    </row>
    <row r="320" spans="1:1">
      <c r="A320" s="6">
        <v>103</v>
      </c>
    </row>
    <row r="321" spans="1:1">
      <c r="A321" s="6">
        <v>109</v>
      </c>
    </row>
    <row r="322" spans="1:1">
      <c r="A322" s="6">
        <v>95</v>
      </c>
    </row>
    <row r="323" spans="1:1">
      <c r="A323" s="6">
        <v>100</v>
      </c>
    </row>
    <row r="324" spans="1:1">
      <c r="A324" s="6">
        <v>111</v>
      </c>
    </row>
    <row r="325" spans="1:1">
      <c r="A325" s="6">
        <v>91</v>
      </c>
    </row>
    <row r="326" spans="1:1">
      <c r="A326" s="6">
        <v>105</v>
      </c>
    </row>
    <row r="327" spans="1:1">
      <c r="A327" s="6">
        <v>89</v>
      </c>
    </row>
    <row r="328" spans="1:1">
      <c r="A328" s="6">
        <v>86</v>
      </c>
    </row>
    <row r="329" spans="1:1">
      <c r="A329" s="6">
        <v>144</v>
      </c>
    </row>
    <row r="330" spans="1:1">
      <c r="A330" s="6">
        <v>122</v>
      </c>
    </row>
    <row r="331" spans="1:1">
      <c r="A331" s="6">
        <v>86</v>
      </c>
    </row>
    <row r="332" spans="1:1">
      <c r="A332" s="6">
        <v>115</v>
      </c>
    </row>
    <row r="333" spans="1:1">
      <c r="A333" s="6">
        <v>120</v>
      </c>
    </row>
    <row r="334" spans="1:1">
      <c r="A334" s="6">
        <v>110</v>
      </c>
    </row>
    <row r="335" spans="1:1">
      <c r="A335" s="6">
        <v>129</v>
      </c>
    </row>
    <row r="336" spans="1:1">
      <c r="A336" s="6">
        <v>98</v>
      </c>
    </row>
    <row r="337" spans="1:1">
      <c r="A337" s="6">
        <v>81</v>
      </c>
    </row>
    <row r="338" spans="1:1">
      <c r="A338" s="6">
        <v>128</v>
      </c>
    </row>
    <row r="339" spans="1:1">
      <c r="A339" s="6">
        <v>106</v>
      </c>
    </row>
    <row r="340" spans="1:1">
      <c r="A340" s="6">
        <v>54</v>
      </c>
    </row>
    <row r="341" spans="1:1">
      <c r="A341" s="6">
        <v>81</v>
      </c>
    </row>
    <row r="342" spans="1:1">
      <c r="A342" s="6">
        <v>113</v>
      </c>
    </row>
    <row r="343" spans="1:1">
      <c r="A343" s="6">
        <v>114</v>
      </c>
    </row>
    <row r="344" spans="1:1">
      <c r="A344" s="6">
        <v>101</v>
      </c>
    </row>
    <row r="345" spans="1:1">
      <c r="A345" s="6">
        <v>86</v>
      </c>
    </row>
    <row r="346" spans="1:1">
      <c r="A346" s="6">
        <v>125</v>
      </c>
    </row>
    <row r="347" spans="1:1">
      <c r="A347" s="6">
        <v>94</v>
      </c>
    </row>
    <row r="348" spans="1:1">
      <c r="A348" s="6">
        <v>95</v>
      </c>
    </row>
    <row r="349" spans="1:1">
      <c r="A349" s="6">
        <v>124</v>
      </c>
    </row>
    <row r="350" spans="1:1">
      <c r="A350" s="6">
        <v>124</v>
      </c>
    </row>
    <row r="351" spans="1:1">
      <c r="A351" s="6">
        <v>88</v>
      </c>
    </row>
    <row r="352" spans="1:1">
      <c r="A352" s="6">
        <v>109</v>
      </c>
    </row>
    <row r="353" spans="1:1">
      <c r="A353" s="6">
        <v>98</v>
      </c>
    </row>
    <row r="354" spans="1:1">
      <c r="A354" s="6">
        <v>103</v>
      </c>
    </row>
    <row r="355" spans="1:1">
      <c r="A355" s="6">
        <v>109</v>
      </c>
    </row>
    <row r="356" spans="1:1">
      <c r="A356" s="6">
        <v>89</v>
      </c>
    </row>
    <row r="357" spans="1:1">
      <c r="A357" s="6">
        <v>101</v>
      </c>
    </row>
    <row r="358" spans="1:1">
      <c r="A358" s="6">
        <v>113</v>
      </c>
    </row>
    <row r="359" spans="1:1">
      <c r="A359" s="6">
        <v>87</v>
      </c>
    </row>
    <row r="360" spans="1:1">
      <c r="A360" s="6">
        <v>95</v>
      </c>
    </row>
    <row r="361" spans="1:1">
      <c r="A361" s="6">
        <v>98</v>
      </c>
    </row>
    <row r="362" spans="1:1">
      <c r="A362" s="6">
        <v>114</v>
      </c>
    </row>
    <row r="363" spans="1:1">
      <c r="A363" s="6">
        <v>96</v>
      </c>
    </row>
    <row r="364" spans="1:1">
      <c r="A364" s="6">
        <v>79</v>
      </c>
    </row>
    <row r="365" spans="1:1">
      <c r="A365" s="6">
        <v>110</v>
      </c>
    </row>
    <row r="366" spans="1:1">
      <c r="A366" s="6">
        <v>87</v>
      </c>
    </row>
    <row r="367" spans="1:1">
      <c r="A367" s="6">
        <v>86</v>
      </c>
    </row>
    <row r="368" spans="1:1">
      <c r="A368" s="6">
        <v>88</v>
      </c>
    </row>
    <row r="369" spans="1:1">
      <c r="A369" s="6">
        <v>67</v>
      </c>
    </row>
    <row r="370" spans="1:1">
      <c r="A370" s="6">
        <v>102</v>
      </c>
    </row>
    <row r="371" spans="1:1">
      <c r="A371" s="6">
        <v>107</v>
      </c>
    </row>
    <row r="372" spans="1:1">
      <c r="A372" s="6">
        <v>102</v>
      </c>
    </row>
    <row r="373" spans="1:1">
      <c r="A373" s="6">
        <v>94</v>
      </c>
    </row>
    <row r="374" spans="1:1">
      <c r="A374" s="6">
        <v>78</v>
      </c>
    </row>
    <row r="375" spans="1:1">
      <c r="A375" s="6">
        <v>95</v>
      </c>
    </row>
    <row r="376" spans="1:1">
      <c r="A376" s="6">
        <v>133</v>
      </c>
    </row>
    <row r="377" spans="1:1">
      <c r="A377" s="6">
        <v>123</v>
      </c>
    </row>
    <row r="378" spans="1:1">
      <c r="A378" s="6">
        <v>120</v>
      </c>
    </row>
    <row r="379" spans="1:1">
      <c r="A379" s="6">
        <v>77</v>
      </c>
    </row>
    <row r="380" spans="1:1">
      <c r="A380" s="6">
        <v>76</v>
      </c>
    </row>
    <row r="381" spans="1:1">
      <c r="A381" s="6">
        <v>81</v>
      </c>
    </row>
    <row r="382" spans="1:1">
      <c r="A382" s="6">
        <v>97</v>
      </c>
    </row>
    <row r="383" spans="1:1">
      <c r="A383" s="6">
        <v>131</v>
      </c>
    </row>
    <row r="384" spans="1:1">
      <c r="A384" s="6">
        <v>105</v>
      </c>
    </row>
    <row r="385" spans="1:1">
      <c r="A385" s="6">
        <v>99</v>
      </c>
    </row>
    <row r="386" spans="1:1">
      <c r="A386" s="6">
        <v>94</v>
      </c>
    </row>
    <row r="387" spans="1:1">
      <c r="A387" s="6">
        <v>99</v>
      </c>
    </row>
    <row r="388" spans="1:1">
      <c r="A388" s="6">
        <v>114</v>
      </c>
    </row>
    <row r="389" spans="1:1">
      <c r="A389" s="6">
        <v>59</v>
      </c>
    </row>
    <row r="390" spans="1:1">
      <c r="A390" s="6">
        <v>111</v>
      </c>
    </row>
    <row r="391" spans="1:1">
      <c r="A391" s="6">
        <v>91</v>
      </c>
    </row>
    <row r="392" spans="1:1">
      <c r="A392" s="6">
        <v>119</v>
      </c>
    </row>
    <row r="393" spans="1:1">
      <c r="A393" s="6">
        <v>125</v>
      </c>
    </row>
    <row r="394" spans="1:1">
      <c r="A394" s="6">
        <v>83</v>
      </c>
    </row>
    <row r="395" spans="1:1">
      <c r="A395" s="6">
        <v>93</v>
      </c>
    </row>
    <row r="396" spans="1:1">
      <c r="A396" s="6">
        <v>102</v>
      </c>
    </row>
    <row r="397" spans="1:1">
      <c r="A397" s="6">
        <v>98</v>
      </c>
    </row>
    <row r="398" spans="1:1">
      <c r="A398" s="6">
        <v>110</v>
      </c>
    </row>
    <row r="399" spans="1:1">
      <c r="A399" s="6">
        <v>85</v>
      </c>
    </row>
    <row r="400" spans="1:1">
      <c r="A400" s="6">
        <v>87</v>
      </c>
    </row>
    <row r="401" spans="1:1">
      <c r="A401" s="6">
        <v>67</v>
      </c>
    </row>
    <row r="402" spans="1:1">
      <c r="A402" s="6">
        <v>97</v>
      </c>
    </row>
    <row r="403" spans="1:1">
      <c r="A403" s="6">
        <v>93</v>
      </c>
    </row>
    <row r="404" spans="1:1">
      <c r="A404" s="6">
        <v>118</v>
      </c>
    </row>
    <row r="405" spans="1:1">
      <c r="A405" s="6">
        <v>115</v>
      </c>
    </row>
    <row r="406" spans="1:1">
      <c r="A406" s="6">
        <v>112</v>
      </c>
    </row>
    <row r="407" spans="1:1">
      <c r="A407" s="6">
        <v>110</v>
      </c>
    </row>
    <row r="408" spans="1:1">
      <c r="A408" s="6">
        <v>113</v>
      </c>
    </row>
    <row r="409" spans="1:1">
      <c r="A409" s="6">
        <v>81</v>
      </c>
    </row>
    <row r="410" spans="1:1">
      <c r="A410" s="6">
        <v>95</v>
      </c>
    </row>
    <row r="411" spans="1:1">
      <c r="A411" s="6">
        <v>111</v>
      </c>
    </row>
    <row r="412" spans="1:1">
      <c r="A412" s="6">
        <v>108</v>
      </c>
    </row>
    <row r="413" spans="1:1">
      <c r="A413" s="6">
        <v>113</v>
      </c>
    </row>
    <row r="414" spans="1:1">
      <c r="A414" s="6">
        <v>97</v>
      </c>
    </row>
    <row r="415" spans="1:1">
      <c r="A415" s="6">
        <v>80</v>
      </c>
    </row>
    <row r="416" spans="1:1">
      <c r="A416" s="6">
        <v>102</v>
      </c>
    </row>
    <row r="417" spans="1:1">
      <c r="A417" s="6">
        <v>117</v>
      </c>
    </row>
    <row r="418" spans="1:1">
      <c r="A418" s="6">
        <v>91</v>
      </c>
    </row>
    <row r="419" spans="1:1">
      <c r="A419" s="6">
        <v>111</v>
      </c>
    </row>
    <row r="420" spans="1:1">
      <c r="A420" s="6">
        <v>86</v>
      </c>
    </row>
    <row r="421" spans="1:1">
      <c r="A421" s="6">
        <v>110</v>
      </c>
    </row>
    <row r="422" spans="1:1">
      <c r="A422" s="6">
        <v>97</v>
      </c>
    </row>
    <row r="423" spans="1:1">
      <c r="A423" s="6">
        <v>74</v>
      </c>
    </row>
    <row r="424" spans="1:1">
      <c r="A424" s="6">
        <v>114</v>
      </c>
    </row>
    <row r="425" spans="1:1">
      <c r="A425" s="6">
        <v>101</v>
      </c>
    </row>
    <row r="426" spans="1:1">
      <c r="A426" s="6">
        <v>90</v>
      </c>
    </row>
    <row r="427" spans="1:1">
      <c r="A427" s="6">
        <v>89</v>
      </c>
    </row>
    <row r="428" spans="1:1">
      <c r="A428" s="6">
        <v>98</v>
      </c>
    </row>
    <row r="429" spans="1:1">
      <c r="A429" s="6">
        <v>89</v>
      </c>
    </row>
    <row r="430" spans="1:1">
      <c r="A430" s="6">
        <v>103</v>
      </c>
    </row>
    <row r="431" spans="1:1">
      <c r="A431" s="6">
        <v>89</v>
      </c>
    </row>
    <row r="432" spans="1:1">
      <c r="A432" s="6">
        <v>84</v>
      </c>
    </row>
    <row r="433" spans="1:1">
      <c r="A433" s="6">
        <v>113</v>
      </c>
    </row>
    <row r="434" spans="1:1">
      <c r="A434" s="6">
        <v>107</v>
      </c>
    </row>
    <row r="435" spans="1:1">
      <c r="A435" s="6">
        <v>92</v>
      </c>
    </row>
    <row r="436" spans="1:1">
      <c r="A436" s="6">
        <v>96</v>
      </c>
    </row>
    <row r="437" spans="1:1">
      <c r="A437" s="6">
        <v>104</v>
      </c>
    </row>
    <row r="438" spans="1:1">
      <c r="A438" s="6">
        <v>102</v>
      </c>
    </row>
    <row r="439" spans="1:1">
      <c r="A439" s="6">
        <v>102</v>
      </c>
    </row>
    <row r="440" spans="1:1">
      <c r="A440" s="6">
        <v>120</v>
      </c>
    </row>
    <row r="441" spans="1:1">
      <c r="A441" s="6">
        <v>99</v>
      </c>
    </row>
    <row r="442" spans="1:1">
      <c r="A442" s="6">
        <v>87</v>
      </c>
    </row>
    <row r="443" spans="1:1">
      <c r="A443" s="6">
        <v>78</v>
      </c>
    </row>
    <row r="444" spans="1:1">
      <c r="A444" s="6">
        <v>114</v>
      </c>
    </row>
    <row r="445" spans="1:1">
      <c r="A445" s="6">
        <v>73</v>
      </c>
    </row>
    <row r="446" spans="1:1">
      <c r="A446" s="6">
        <v>116</v>
      </c>
    </row>
    <row r="447" spans="1:1">
      <c r="A447" s="6">
        <v>115</v>
      </c>
    </row>
    <row r="448" spans="1:1">
      <c r="A448" s="6">
        <v>83</v>
      </c>
    </row>
    <row r="449" spans="1:1">
      <c r="A449" s="6">
        <v>104</v>
      </c>
    </row>
    <row r="450" spans="1:1">
      <c r="A450" s="6">
        <v>78</v>
      </c>
    </row>
    <row r="451" spans="1:1">
      <c r="A451" s="6">
        <v>93</v>
      </c>
    </row>
    <row r="452" spans="1:1">
      <c r="A452" s="6">
        <v>146</v>
      </c>
    </row>
    <row r="453" spans="1:1">
      <c r="A453" s="6">
        <v>101</v>
      </c>
    </row>
    <row r="454" spans="1:1">
      <c r="A454" s="6">
        <v>104</v>
      </c>
    </row>
    <row r="455" spans="1:1">
      <c r="A455" s="6">
        <v>126</v>
      </c>
    </row>
    <row r="456" spans="1:1">
      <c r="A456" s="6">
        <v>117</v>
      </c>
    </row>
    <row r="457" spans="1:1">
      <c r="A457" s="6">
        <v>104</v>
      </c>
    </row>
    <row r="458" spans="1:1">
      <c r="A458" s="6">
        <v>105</v>
      </c>
    </row>
    <row r="459" spans="1:1">
      <c r="A459" s="6">
        <v>104</v>
      </c>
    </row>
    <row r="460" spans="1:1">
      <c r="A460" s="6">
        <v>98</v>
      </c>
    </row>
    <row r="461" spans="1:1">
      <c r="A461" s="6">
        <v>87</v>
      </c>
    </row>
    <row r="462" spans="1:1">
      <c r="A462" s="6">
        <v>87</v>
      </c>
    </row>
    <row r="463" spans="1:1">
      <c r="A463" s="6">
        <v>90</v>
      </c>
    </row>
    <row r="464" spans="1:1">
      <c r="A464" s="6">
        <v>87</v>
      </c>
    </row>
    <row r="465" spans="1:1">
      <c r="A465" s="6">
        <v>121</v>
      </c>
    </row>
    <row r="466" spans="1:1">
      <c r="A466" s="6">
        <v>103</v>
      </c>
    </row>
    <row r="467" spans="1:1">
      <c r="A467" s="6">
        <v>105</v>
      </c>
    </row>
    <row r="468" spans="1:1">
      <c r="A468" s="6">
        <v>136</v>
      </c>
    </row>
    <row r="469" spans="1:1">
      <c r="A469" s="6">
        <v>96</v>
      </c>
    </row>
    <row r="470" spans="1:1">
      <c r="A470" s="6">
        <v>89</v>
      </c>
    </row>
    <row r="471" spans="1:1">
      <c r="A471" s="6">
        <v>109</v>
      </c>
    </row>
    <row r="472" spans="1:1">
      <c r="A472" s="6">
        <v>110</v>
      </c>
    </row>
    <row r="473" spans="1:1">
      <c r="A473" s="6">
        <v>107</v>
      </c>
    </row>
    <row r="474" spans="1:1">
      <c r="A474" s="6">
        <v>107</v>
      </c>
    </row>
    <row r="475" spans="1:1">
      <c r="A475" s="6">
        <v>116</v>
      </c>
    </row>
    <row r="476" spans="1:1">
      <c r="A476" s="6">
        <v>110</v>
      </c>
    </row>
    <row r="477" spans="1:1">
      <c r="A477" s="6">
        <v>118</v>
      </c>
    </row>
    <row r="478" spans="1:1">
      <c r="A478" s="6">
        <v>98</v>
      </c>
    </row>
    <row r="479" spans="1:1">
      <c r="A479" s="6">
        <v>116</v>
      </c>
    </row>
    <row r="480" spans="1:1">
      <c r="A480" s="6">
        <v>106</v>
      </c>
    </row>
    <row r="481" spans="1:1">
      <c r="A481" s="6">
        <v>105</v>
      </c>
    </row>
    <row r="482" spans="1:1">
      <c r="A482" s="6">
        <v>104</v>
      </c>
    </row>
    <row r="483" spans="1:1">
      <c r="A483" s="6">
        <v>116</v>
      </c>
    </row>
    <row r="484" spans="1:1">
      <c r="A484" s="6">
        <v>111</v>
      </c>
    </row>
    <row r="485" spans="1:1">
      <c r="A485" s="6">
        <v>95</v>
      </c>
    </row>
    <row r="486" spans="1:1">
      <c r="A486" s="6">
        <v>73</v>
      </c>
    </row>
    <row r="487" spans="1:1">
      <c r="A487" s="6">
        <v>118</v>
      </c>
    </row>
    <row r="488" spans="1:1">
      <c r="A488" s="6">
        <v>105</v>
      </c>
    </row>
    <row r="489" spans="1:1">
      <c r="A489" s="6">
        <v>111</v>
      </c>
    </row>
    <row r="490" spans="1:1">
      <c r="A490" s="6">
        <v>109</v>
      </c>
    </row>
    <row r="491" spans="1:1">
      <c r="A491" s="6">
        <v>110</v>
      </c>
    </row>
    <row r="492" spans="1:1">
      <c r="A492" s="6">
        <v>104</v>
      </c>
    </row>
    <row r="493" spans="1:1">
      <c r="A493" s="6">
        <v>86</v>
      </c>
    </row>
    <row r="494" spans="1:1">
      <c r="A494" s="6">
        <v>93</v>
      </c>
    </row>
    <row r="495" spans="1:1">
      <c r="A495" s="6">
        <v>87</v>
      </c>
    </row>
    <row r="496" spans="1:1">
      <c r="A496" s="6">
        <v>109</v>
      </c>
    </row>
    <row r="497" spans="1:1">
      <c r="A497" s="6">
        <v>101</v>
      </c>
    </row>
    <row r="498" spans="1:1">
      <c r="A498" s="6">
        <v>95</v>
      </c>
    </row>
    <row r="499" spans="1:1">
      <c r="A499" s="6">
        <v>126</v>
      </c>
    </row>
    <row r="500" spans="1:1">
      <c r="A500" s="6">
        <v>92</v>
      </c>
    </row>
    <row r="501" spans="1:1">
      <c r="A501" s="6">
        <v>127</v>
      </c>
    </row>
    <row r="502" spans="1:1">
      <c r="A502" s="6">
        <v>96</v>
      </c>
    </row>
    <row r="503" spans="1:1">
      <c r="A503" s="6">
        <v>91</v>
      </c>
    </row>
    <row r="504" spans="1:1">
      <c r="A504" s="6">
        <v>124</v>
      </c>
    </row>
    <row r="505" spans="1:1">
      <c r="A505" s="6">
        <v>97</v>
      </c>
    </row>
    <row r="506" spans="1:1">
      <c r="A506" s="6">
        <v>108</v>
      </c>
    </row>
    <row r="507" spans="1:1">
      <c r="A507" s="6">
        <v>84</v>
      </c>
    </row>
    <row r="508" spans="1:1">
      <c r="A508" s="6">
        <v>110</v>
      </c>
    </row>
    <row r="509" spans="1:1">
      <c r="A509" s="6">
        <v>88</v>
      </c>
    </row>
    <row r="510" spans="1:1">
      <c r="A510" s="6">
        <v>121</v>
      </c>
    </row>
    <row r="511" spans="1:1">
      <c r="A511" s="6">
        <v>134</v>
      </c>
    </row>
    <row r="512" spans="1:1">
      <c r="A512" s="6">
        <v>136</v>
      </c>
    </row>
    <row r="513" spans="1:1">
      <c r="A513" s="6">
        <v>116</v>
      </c>
    </row>
    <row r="514" spans="1:1">
      <c r="A514" s="6">
        <v>117</v>
      </c>
    </row>
    <row r="515" spans="1:1">
      <c r="A515" s="6">
        <v>108</v>
      </c>
    </row>
    <row r="516" spans="1:1">
      <c r="A516" s="6">
        <v>103</v>
      </c>
    </row>
    <row r="517" spans="1:1">
      <c r="A517" s="6">
        <v>69</v>
      </c>
    </row>
    <row r="518" spans="1:1">
      <c r="A518" s="6">
        <v>122</v>
      </c>
    </row>
    <row r="519" spans="1:1">
      <c r="A519" s="6">
        <v>136</v>
      </c>
    </row>
    <row r="520" spans="1:1">
      <c r="A520" s="6">
        <v>87</v>
      </c>
    </row>
    <row r="521" spans="1:1">
      <c r="A521" s="6">
        <v>75</v>
      </c>
    </row>
    <row r="522" spans="1:1">
      <c r="A522" s="6">
        <v>90</v>
      </c>
    </row>
    <row r="523" spans="1:1">
      <c r="A523" s="6">
        <v>73</v>
      </c>
    </row>
    <row r="524" spans="1:1">
      <c r="A524" s="6">
        <v>79</v>
      </c>
    </row>
    <row r="525" spans="1:1">
      <c r="A525" s="6">
        <v>91</v>
      </c>
    </row>
    <row r="526" spans="1:1">
      <c r="A526" s="6">
        <v>93</v>
      </c>
    </row>
    <row r="527" spans="1:1">
      <c r="A527" s="6">
        <v>99</v>
      </c>
    </row>
    <row r="528" spans="1:1">
      <c r="A528" s="6">
        <v>109</v>
      </c>
    </row>
    <row r="529" spans="1:1">
      <c r="A529" s="6">
        <v>91</v>
      </c>
    </row>
    <row r="530" spans="1:1">
      <c r="A530" s="6">
        <v>85</v>
      </c>
    </row>
    <row r="531" spans="1:1">
      <c r="A531" s="6">
        <v>104</v>
      </c>
    </row>
    <row r="532" spans="1:1">
      <c r="A532" s="6">
        <v>84</v>
      </c>
    </row>
    <row r="533" spans="1:1">
      <c r="A533" s="6">
        <v>89</v>
      </c>
    </row>
    <row r="534" spans="1:1">
      <c r="A534" s="6">
        <v>123</v>
      </c>
    </row>
    <row r="535" spans="1:1">
      <c r="A535" s="6">
        <v>106</v>
      </c>
    </row>
    <row r="536" spans="1:1">
      <c r="A536" s="6">
        <v>106</v>
      </c>
    </row>
    <row r="537" spans="1:1">
      <c r="A537" s="6">
        <v>110</v>
      </c>
    </row>
    <row r="538" spans="1:1">
      <c r="A538" s="6">
        <v>133</v>
      </c>
    </row>
    <row r="539" spans="1:1">
      <c r="A539" s="6">
        <v>79</v>
      </c>
    </row>
    <row r="540" spans="1:1">
      <c r="A540" s="6">
        <v>113</v>
      </c>
    </row>
    <row r="541" spans="1:1">
      <c r="A541" s="6">
        <v>68</v>
      </c>
    </row>
    <row r="542" spans="1:1">
      <c r="A542" s="6">
        <v>126</v>
      </c>
    </row>
    <row r="543" spans="1:1">
      <c r="A543" s="6">
        <v>105</v>
      </c>
    </row>
    <row r="544" spans="1:1">
      <c r="A544" s="6">
        <v>103</v>
      </c>
    </row>
    <row r="545" spans="1:1">
      <c r="A545" s="6">
        <v>107</v>
      </c>
    </row>
    <row r="546" spans="1:1">
      <c r="A546" s="6">
        <v>100</v>
      </c>
    </row>
    <row r="547" spans="1:1">
      <c r="A547" s="6">
        <v>103</v>
      </c>
    </row>
    <row r="548" spans="1:1">
      <c r="A548" s="6">
        <v>80</v>
      </c>
    </row>
    <row r="549" spans="1:1">
      <c r="A549" s="6">
        <v>75</v>
      </c>
    </row>
    <row r="550" spans="1:1">
      <c r="A550" s="6">
        <v>117</v>
      </c>
    </row>
    <row r="551" spans="1:1">
      <c r="A551" s="6">
        <v>90</v>
      </c>
    </row>
    <row r="552" spans="1:1">
      <c r="A552" s="6">
        <v>112</v>
      </c>
    </row>
    <row r="553" spans="1:1">
      <c r="A553" s="6">
        <v>82</v>
      </c>
    </row>
    <row r="554" spans="1:1">
      <c r="A554" s="6">
        <v>113</v>
      </c>
    </row>
    <row r="555" spans="1:1">
      <c r="A555" s="6">
        <v>108</v>
      </c>
    </row>
    <row r="556" spans="1:1">
      <c r="A556" s="6">
        <v>114</v>
      </c>
    </row>
    <row r="557" spans="1:1">
      <c r="A557" s="6">
        <v>85</v>
      </c>
    </row>
    <row r="558" spans="1:1">
      <c r="A558" s="6">
        <v>94</v>
      </c>
    </row>
    <row r="559" spans="1:1">
      <c r="A559" s="6">
        <v>91</v>
      </c>
    </row>
    <row r="560" spans="1:1">
      <c r="A560" s="6">
        <v>111</v>
      </c>
    </row>
    <row r="561" spans="1:1">
      <c r="A561" s="6">
        <v>126</v>
      </c>
    </row>
    <row r="562" spans="1:1">
      <c r="A562" s="6">
        <v>85</v>
      </c>
    </row>
    <row r="563" spans="1:1">
      <c r="A563" s="6">
        <v>107</v>
      </c>
    </row>
    <row r="564" spans="1:1">
      <c r="A564" s="6">
        <v>97</v>
      </c>
    </row>
    <row r="565" spans="1:1">
      <c r="A565" s="6">
        <v>120</v>
      </c>
    </row>
    <row r="566" spans="1:1">
      <c r="A566" s="6">
        <v>72</v>
      </c>
    </row>
    <row r="567" spans="1:1">
      <c r="A567" s="6">
        <v>95</v>
      </c>
    </row>
    <row r="568" spans="1:1">
      <c r="A568" s="6">
        <v>92</v>
      </c>
    </row>
    <row r="569" spans="1:1">
      <c r="A569" s="6">
        <v>87</v>
      </c>
    </row>
    <row r="570" spans="1:1">
      <c r="A570" s="6">
        <v>87</v>
      </c>
    </row>
    <row r="571" spans="1:1">
      <c r="A571" s="6">
        <v>146</v>
      </c>
    </row>
    <row r="572" spans="1:1">
      <c r="A572" s="6">
        <v>122</v>
      </c>
    </row>
    <row r="573" spans="1:1">
      <c r="A573" s="6">
        <v>118</v>
      </c>
    </row>
    <row r="574" spans="1:1">
      <c r="A574" s="6">
        <v>82</v>
      </c>
    </row>
    <row r="575" spans="1:1">
      <c r="A575" s="6">
        <v>124</v>
      </c>
    </row>
    <row r="576" spans="1:1">
      <c r="A576" s="6">
        <v>90</v>
      </c>
    </row>
    <row r="577" spans="1:1">
      <c r="A577" s="6">
        <v>84</v>
      </c>
    </row>
    <row r="578" spans="1:1">
      <c r="A578" s="6">
        <v>89</v>
      </c>
    </row>
    <row r="579" spans="1:1">
      <c r="A579" s="6">
        <v>96</v>
      </c>
    </row>
    <row r="580" spans="1:1">
      <c r="A580" s="6">
        <v>98</v>
      </c>
    </row>
    <row r="581" spans="1:1">
      <c r="A581" s="6">
        <v>85</v>
      </c>
    </row>
    <row r="582" spans="1:1">
      <c r="A582" s="6">
        <v>84</v>
      </c>
    </row>
    <row r="583" spans="1:1">
      <c r="A583" s="6">
        <v>98</v>
      </c>
    </row>
    <row r="584" spans="1:1">
      <c r="A584" s="6">
        <v>100</v>
      </c>
    </row>
    <row r="585" spans="1:1">
      <c r="A585" s="6">
        <v>87</v>
      </c>
    </row>
    <row r="586" spans="1:1">
      <c r="A586" s="6">
        <v>98</v>
      </c>
    </row>
    <row r="587" spans="1:1">
      <c r="A587" s="6">
        <v>99</v>
      </c>
    </row>
    <row r="588" spans="1:1">
      <c r="A588" s="6">
        <v>114</v>
      </c>
    </row>
    <row r="589" spans="1:1">
      <c r="A589" s="6">
        <v>72</v>
      </c>
    </row>
    <row r="590" spans="1:1">
      <c r="A590" s="6">
        <v>105</v>
      </c>
    </row>
    <row r="591" spans="1:1">
      <c r="A591" s="6">
        <v>92</v>
      </c>
    </row>
    <row r="592" spans="1:1">
      <c r="A592" s="6">
        <v>98</v>
      </c>
    </row>
    <row r="593" spans="1:1">
      <c r="A593" s="6">
        <v>112</v>
      </c>
    </row>
    <row r="594" spans="1:1">
      <c r="A594" s="6">
        <v>118</v>
      </c>
    </row>
    <row r="595" spans="1:1">
      <c r="A595" s="6">
        <v>113</v>
      </c>
    </row>
    <row r="596" spans="1:1">
      <c r="A596" s="6">
        <v>80</v>
      </c>
    </row>
    <row r="597" spans="1:1">
      <c r="A597" s="6">
        <v>78</v>
      </c>
    </row>
    <row r="598" spans="1:1">
      <c r="A598" s="6">
        <v>100</v>
      </c>
    </row>
    <row r="599" spans="1:1">
      <c r="A599" s="6">
        <v>105</v>
      </c>
    </row>
    <row r="600" spans="1:1">
      <c r="A600" s="6">
        <v>97</v>
      </c>
    </row>
    <row r="601" spans="1:1">
      <c r="A601" s="6">
        <v>94</v>
      </c>
    </row>
    <row r="602" spans="1:1">
      <c r="A602" s="6">
        <v>94</v>
      </c>
    </row>
    <row r="603" spans="1:1">
      <c r="A603" s="6">
        <v>108</v>
      </c>
    </row>
    <row r="604" spans="1:1">
      <c r="A604" s="6">
        <v>104</v>
      </c>
    </row>
    <row r="605" spans="1:1">
      <c r="A605" s="6">
        <v>108</v>
      </c>
    </row>
    <row r="606" spans="1:1">
      <c r="A606" s="6">
        <v>82</v>
      </c>
    </row>
    <row r="607" spans="1:1">
      <c r="A607" s="6">
        <v>94</v>
      </c>
    </row>
    <row r="608" spans="1:1">
      <c r="A608" s="6">
        <v>105</v>
      </c>
    </row>
    <row r="609" spans="1:1">
      <c r="A609" s="6">
        <v>104</v>
      </c>
    </row>
    <row r="610" spans="1:1">
      <c r="A610" s="6">
        <v>90</v>
      </c>
    </row>
    <row r="611" spans="1:1">
      <c r="A611" s="6">
        <v>95</v>
      </c>
    </row>
    <row r="612" spans="1:1">
      <c r="A612" s="6">
        <v>93</v>
      </c>
    </row>
    <row r="613" spans="1:1">
      <c r="A613" s="6">
        <v>92</v>
      </c>
    </row>
    <row r="614" spans="1:1">
      <c r="A614" s="6">
        <v>106</v>
      </c>
    </row>
    <row r="615" spans="1:1">
      <c r="A615" s="6">
        <v>100</v>
      </c>
    </row>
    <row r="616" spans="1:1">
      <c r="A616" s="6">
        <v>100</v>
      </c>
    </row>
    <row r="617" spans="1:1">
      <c r="A617" s="6">
        <v>95</v>
      </c>
    </row>
    <row r="618" spans="1:1">
      <c r="A618" s="6">
        <v>112</v>
      </c>
    </row>
    <row r="619" spans="1:1">
      <c r="A619" s="6">
        <v>104</v>
      </c>
    </row>
    <row r="620" spans="1:1">
      <c r="A620" s="6">
        <v>114</v>
      </c>
    </row>
    <row r="621" spans="1:1">
      <c r="A621" s="6">
        <v>125</v>
      </c>
    </row>
    <row r="622" spans="1:1">
      <c r="A622" s="6">
        <v>115</v>
      </c>
    </row>
    <row r="623" spans="1:1">
      <c r="A623" s="6">
        <v>106</v>
      </c>
    </row>
    <row r="624" spans="1:1">
      <c r="A624" s="6">
        <v>111</v>
      </c>
    </row>
    <row r="625" spans="1:1">
      <c r="A625" s="6">
        <v>115</v>
      </c>
    </row>
    <row r="626" spans="1:1">
      <c r="A626" s="6">
        <v>106</v>
      </c>
    </row>
    <row r="627" spans="1:1">
      <c r="A627" s="6">
        <v>88</v>
      </c>
    </row>
    <row r="628" spans="1:1">
      <c r="A628" s="6">
        <v>91</v>
      </c>
    </row>
    <row r="629" spans="1:1">
      <c r="A629" s="6">
        <v>96</v>
      </c>
    </row>
    <row r="630" spans="1:1">
      <c r="A630" s="6">
        <v>115</v>
      </c>
    </row>
    <row r="631" spans="1:1">
      <c r="A631" s="6">
        <v>120</v>
      </c>
    </row>
    <row r="632" spans="1:1">
      <c r="A632" s="6">
        <v>101</v>
      </c>
    </row>
    <row r="633" spans="1:1">
      <c r="A633" s="6">
        <v>105</v>
      </c>
    </row>
    <row r="634" spans="1:1">
      <c r="A634" s="6">
        <v>83</v>
      </c>
    </row>
    <row r="635" spans="1:1">
      <c r="A635" s="6">
        <v>79</v>
      </c>
    </row>
    <row r="636" spans="1:1">
      <c r="A636" s="6">
        <v>115</v>
      </c>
    </row>
    <row r="637" spans="1:1">
      <c r="A637" s="6">
        <v>115</v>
      </c>
    </row>
    <row r="638" spans="1:1">
      <c r="A638" s="6">
        <v>113</v>
      </c>
    </row>
    <row r="639" spans="1:1">
      <c r="A639" s="6">
        <v>59</v>
      </c>
    </row>
    <row r="640" spans="1:1">
      <c r="A640" s="6">
        <v>108</v>
      </c>
    </row>
    <row r="641" spans="1:1">
      <c r="A641" s="6">
        <v>79</v>
      </c>
    </row>
    <row r="642" spans="1:1">
      <c r="A642" s="6">
        <v>107</v>
      </c>
    </row>
    <row r="643" spans="1:1">
      <c r="A643" s="6">
        <v>89</v>
      </c>
    </row>
    <row r="644" spans="1:1">
      <c r="A644" s="6">
        <v>88</v>
      </c>
    </row>
    <row r="645" spans="1:1">
      <c r="A645" s="6">
        <v>107</v>
      </c>
    </row>
    <row r="646" spans="1:1">
      <c r="A646" s="6">
        <v>98</v>
      </c>
    </row>
    <row r="647" spans="1:1">
      <c r="A647" s="6">
        <v>113</v>
      </c>
    </row>
    <row r="648" spans="1:1">
      <c r="A648" s="6">
        <v>67</v>
      </c>
    </row>
    <row r="649" spans="1:1">
      <c r="A649" s="6">
        <v>73</v>
      </c>
    </row>
    <row r="650" spans="1:1">
      <c r="A650" s="6">
        <v>84</v>
      </c>
    </row>
    <row r="651" spans="1:1">
      <c r="A651" s="6">
        <v>117</v>
      </c>
    </row>
    <row r="652" spans="1:1">
      <c r="A652" s="6">
        <v>112</v>
      </c>
    </row>
    <row r="653" spans="1:1">
      <c r="A653" s="6">
        <v>81</v>
      </c>
    </row>
    <row r="654" spans="1:1">
      <c r="A654" s="6">
        <v>112</v>
      </c>
    </row>
    <row r="655" spans="1:1">
      <c r="A655" s="6">
        <v>100</v>
      </c>
    </row>
  </sheetData>
  <pageMargins left="0.75" right="0.75" top="1" bottom="1" header="0.5" footer="0.5"/>
  <pageSetup orientation="portrait" horizontalDpi="200" verticalDpi="2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131"/>
  <sheetViews>
    <sheetView topLeftCell="A106" workbookViewId="0">
      <selection activeCell="D127" sqref="D127"/>
    </sheetView>
  </sheetViews>
  <sheetFormatPr defaultColWidth="9.140625" defaultRowHeight="12.75"/>
  <cols>
    <col min="1" max="16384" width="9.140625" style="11"/>
  </cols>
  <sheetData>
    <row r="1" spans="1:6">
      <c r="A1" s="15" t="s">
        <v>46</v>
      </c>
      <c r="B1" s="15" t="s">
        <v>45</v>
      </c>
      <c r="C1" s="7"/>
      <c r="D1" s="7"/>
    </row>
    <row r="2" spans="1:6" ht="15">
      <c r="A2" s="15">
        <v>2.2284122199999999E-2</v>
      </c>
      <c r="B2" s="15">
        <v>1.0752688200000001E-2</v>
      </c>
      <c r="C2"/>
      <c r="D2"/>
      <c r="E2"/>
      <c r="F2"/>
    </row>
    <row r="3" spans="1:6" ht="15">
      <c r="A3" s="15">
        <v>-3.5422344000000001E-2</v>
      </c>
      <c r="B3" s="15">
        <v>1.0638297499999999E-2</v>
      </c>
      <c r="C3"/>
      <c r="D3"/>
      <c r="E3"/>
      <c r="F3"/>
    </row>
    <row r="4" spans="1:6" ht="15">
      <c r="A4" s="15">
        <v>0.1158192083</v>
      </c>
      <c r="B4" s="15">
        <v>4.2105265000000003E-2</v>
      </c>
      <c r="C4"/>
      <c r="D4"/>
      <c r="E4"/>
      <c r="F4"/>
    </row>
    <row r="5" spans="1:6" ht="15">
      <c r="A5" s="15">
        <v>-2.0565553E-2</v>
      </c>
      <c r="B5" s="15">
        <v>7.0707067799999995E-2</v>
      </c>
      <c r="C5"/>
      <c r="D5"/>
      <c r="E5"/>
      <c r="F5"/>
    </row>
    <row r="6" spans="1:6" ht="15">
      <c r="A6" s="15">
        <v>-2.0997374999999999E-2</v>
      </c>
      <c r="B6" s="15">
        <v>-3.7735850000000001E-2</v>
      </c>
      <c r="C6"/>
      <c r="D6"/>
      <c r="E6"/>
      <c r="F6"/>
    </row>
    <row r="7" spans="1:6" ht="15">
      <c r="A7" s="15">
        <v>-0.13136729599999999</v>
      </c>
      <c r="B7" s="15">
        <v>-2.9411764999999999E-2</v>
      </c>
      <c r="C7"/>
      <c r="D7"/>
      <c r="E7"/>
      <c r="F7"/>
    </row>
    <row r="8" spans="1:6" ht="15">
      <c r="A8" s="15">
        <v>-8.8050313000000005E-2</v>
      </c>
      <c r="B8" s="15">
        <v>-9.0909093999999996E-2</v>
      </c>
      <c r="C8"/>
      <c r="D8"/>
      <c r="E8"/>
      <c r="F8"/>
    </row>
    <row r="9" spans="1:6" ht="15">
      <c r="A9" s="15">
        <v>1.3793103399999999E-2</v>
      </c>
      <c r="B9" s="15">
        <v>0.3111111224</v>
      </c>
      <c r="C9"/>
      <c r="D9"/>
      <c r="E9"/>
      <c r="F9"/>
    </row>
    <row r="10" spans="1:6" ht="15">
      <c r="A10" s="15">
        <v>1.3605441899999999E-2</v>
      </c>
      <c r="B10" s="15">
        <v>0.33898305890000002</v>
      </c>
      <c r="C10"/>
      <c r="D10"/>
      <c r="E10"/>
      <c r="F10"/>
    </row>
    <row r="11" spans="1:6" ht="15">
      <c r="A11" s="15">
        <v>-5.8219180000000002E-2</v>
      </c>
      <c r="B11" s="15">
        <v>0.13607594370000001</v>
      </c>
      <c r="C11"/>
      <c r="D11"/>
      <c r="E11"/>
      <c r="F11"/>
    </row>
    <row r="12" spans="1:6" ht="15">
      <c r="A12" s="15">
        <v>5.4545454700000003E-2</v>
      </c>
      <c r="B12" s="15">
        <v>0.30362117290000001</v>
      </c>
      <c r="C12"/>
      <c r="D12"/>
      <c r="E12"/>
      <c r="F12"/>
    </row>
    <row r="13" spans="1:6" ht="15">
      <c r="A13" s="15">
        <v>0.100689657</v>
      </c>
      <c r="B13" s="15">
        <v>-4.2735044E-2</v>
      </c>
      <c r="C13"/>
      <c r="D13"/>
      <c r="E13"/>
      <c r="F13"/>
    </row>
    <row r="14" spans="1:6" ht="15">
      <c r="A14" s="15">
        <v>-4.4303796999999999E-2</v>
      </c>
      <c r="B14" s="15">
        <v>-0.12946428400000001</v>
      </c>
      <c r="C14"/>
      <c r="D14"/>
      <c r="E14"/>
      <c r="F14"/>
    </row>
    <row r="15" spans="1:6" ht="15">
      <c r="A15" s="15">
        <v>-5.2980131999999999E-2</v>
      </c>
      <c r="B15" s="15">
        <v>0.22051282229999999</v>
      </c>
      <c r="C15"/>
      <c r="D15"/>
      <c r="E15"/>
      <c r="F15"/>
    </row>
    <row r="16" spans="1:6" ht="15">
      <c r="A16" s="15">
        <v>0.21748250720000001</v>
      </c>
      <c r="B16" s="15">
        <v>8.4033615899999997E-2</v>
      </c>
      <c r="C16"/>
      <c r="D16"/>
      <c r="E16"/>
      <c r="F16"/>
    </row>
    <row r="17" spans="1:6" ht="15">
      <c r="A17" s="15">
        <v>-5.5072464000000002E-2</v>
      </c>
      <c r="B17" s="15">
        <v>-5.4263565999999999E-2</v>
      </c>
      <c r="C17"/>
      <c r="D17"/>
      <c r="E17"/>
      <c r="F17"/>
    </row>
    <row r="18" spans="1:6" ht="15">
      <c r="A18" s="15">
        <v>-2.4539877000000002E-2</v>
      </c>
      <c r="B18" s="15">
        <v>0.28688523170000002</v>
      </c>
      <c r="C18"/>
      <c r="D18"/>
      <c r="E18"/>
      <c r="F18"/>
    </row>
    <row r="19" spans="1:6" ht="15">
      <c r="A19" s="15">
        <v>-3.3962264999999998E-2</v>
      </c>
      <c r="B19" s="15">
        <v>0.15605095029999999</v>
      </c>
      <c r="C19"/>
      <c r="D19"/>
      <c r="E19"/>
      <c r="F19"/>
    </row>
    <row r="20" spans="1:6" ht="15">
      <c r="A20" s="15">
        <v>-1.6447369E-2</v>
      </c>
      <c r="B20" s="15">
        <v>-9.6418730999999994E-2</v>
      </c>
      <c r="C20"/>
      <c r="D20"/>
      <c r="E20"/>
      <c r="F20"/>
    </row>
    <row r="21" spans="1:6" ht="15">
      <c r="A21" s="15">
        <v>-6.0200668999999998E-2</v>
      </c>
      <c r="B21" s="15">
        <v>0.1890243888</v>
      </c>
      <c r="C21"/>
      <c r="D21"/>
      <c r="E21"/>
      <c r="F21"/>
    </row>
    <row r="22" spans="1:6" ht="15">
      <c r="A22" s="15">
        <v>-0.113167264</v>
      </c>
      <c r="B22" s="15">
        <v>1.5384615399999999E-2</v>
      </c>
      <c r="C22"/>
      <c r="D22"/>
      <c r="E22"/>
      <c r="F22"/>
    </row>
    <row r="23" spans="1:6" ht="15">
      <c r="A23" s="15">
        <v>-6.0975610999999999E-2</v>
      </c>
      <c r="B23" s="15">
        <v>0.33838382360000002</v>
      </c>
      <c r="C23"/>
      <c r="D23"/>
      <c r="E23"/>
      <c r="F23"/>
    </row>
    <row r="24" spans="1:6" ht="15">
      <c r="A24" s="15">
        <v>0.1212121248</v>
      </c>
      <c r="B24" s="15">
        <v>0.1339622587</v>
      </c>
      <c r="C24"/>
      <c r="D24"/>
      <c r="E24"/>
      <c r="F24"/>
    </row>
    <row r="25" spans="1:6" ht="15">
      <c r="A25" s="15">
        <v>0.17065636810000001</v>
      </c>
      <c r="B25" s="15">
        <v>8.4858566499999996E-2</v>
      </c>
      <c r="C25"/>
      <c r="D25"/>
      <c r="E25"/>
      <c r="F25"/>
    </row>
    <row r="26" spans="1:6" ht="15">
      <c r="A26" s="15">
        <v>-2.3333333000000001E-2</v>
      </c>
      <c r="B26" s="15">
        <v>-3.0674847000000002E-2</v>
      </c>
      <c r="C26"/>
      <c r="D26"/>
      <c r="E26"/>
      <c r="F26"/>
    </row>
    <row r="27" spans="1:6" ht="15">
      <c r="A27" s="15">
        <v>0.13310579959999999</v>
      </c>
      <c r="B27" s="15">
        <v>-7.5949363000000006E-2</v>
      </c>
      <c r="C27"/>
      <c r="D27"/>
      <c r="E27"/>
      <c r="F27"/>
    </row>
    <row r="28" spans="1:6" ht="15">
      <c r="A28" s="15">
        <v>-3.9156626999999999E-2</v>
      </c>
      <c r="B28" s="15">
        <v>0.25342464450000002</v>
      </c>
      <c r="C28"/>
      <c r="D28"/>
      <c r="E28"/>
      <c r="F28"/>
    </row>
    <row r="29" spans="1:6">
      <c r="A29" s="15">
        <v>0.1134796292</v>
      </c>
      <c r="B29" s="15">
        <v>2.7322404099999999E-2</v>
      </c>
    </row>
    <row r="30" spans="1:6">
      <c r="A30" s="15">
        <v>-5.3977272999999999E-2</v>
      </c>
      <c r="B30" s="15">
        <v>0.13563829660000001</v>
      </c>
    </row>
    <row r="31" spans="1:6">
      <c r="A31" s="15">
        <v>-0.15855856199999999</v>
      </c>
      <c r="B31" s="15">
        <v>-0.121779859</v>
      </c>
    </row>
    <row r="32" spans="1:6">
      <c r="A32" s="15">
        <v>-7.2202167999999997E-2</v>
      </c>
      <c r="B32" s="15">
        <v>0.12800000610000001</v>
      </c>
    </row>
    <row r="33" spans="1:2">
      <c r="A33" s="15">
        <v>-4.2801554999999998E-2</v>
      </c>
      <c r="B33" s="15">
        <v>0.13475176689999999</v>
      </c>
    </row>
    <row r="34" spans="1:2">
      <c r="A34" s="15">
        <v>5.5284552299999998E-2</v>
      </c>
      <c r="B34" s="15">
        <v>0.24583333730000001</v>
      </c>
    </row>
    <row r="35" spans="1:2">
      <c r="A35" s="15">
        <v>0</v>
      </c>
      <c r="B35" s="15">
        <v>5.1839463400000001E-2</v>
      </c>
    </row>
    <row r="36" spans="1:2">
      <c r="A36" s="15">
        <v>0.17054264250000001</v>
      </c>
      <c r="B36" s="15">
        <v>0.1255961806</v>
      </c>
    </row>
    <row r="37" spans="1:2">
      <c r="A37" s="15">
        <v>-7.9470200000000008E-3</v>
      </c>
      <c r="B37" s="15">
        <v>-9.8870050000000008E-3</v>
      </c>
    </row>
    <row r="38" spans="1:2">
      <c r="A38" s="15">
        <v>1.00671137E-2</v>
      </c>
      <c r="B38" s="15">
        <v>2.13980023E-2</v>
      </c>
    </row>
    <row r="39" spans="1:2">
      <c r="A39" s="15">
        <v>8.6378738299999994E-2</v>
      </c>
      <c r="B39" s="15">
        <v>-7.8212291000000003E-2</v>
      </c>
    </row>
    <row r="40" spans="1:2">
      <c r="A40" s="15">
        <v>-1.3455656E-2</v>
      </c>
      <c r="B40" s="15">
        <v>0.30909091230000002</v>
      </c>
    </row>
    <row r="41" spans="1:2">
      <c r="A41" s="15">
        <v>0.10903427</v>
      </c>
      <c r="B41" s="15">
        <v>1.3888889E-2</v>
      </c>
    </row>
    <row r="42" spans="1:2">
      <c r="A42" s="15">
        <v>8.9887641399999996E-2</v>
      </c>
      <c r="B42" s="15">
        <v>-5.2511415999999998E-2</v>
      </c>
    </row>
    <row r="43" spans="1:2">
      <c r="A43" s="15">
        <v>-2.9381441000000001E-2</v>
      </c>
      <c r="B43" s="15">
        <v>-7.9518071999999995E-2</v>
      </c>
    </row>
    <row r="44" spans="1:2">
      <c r="A44" s="15">
        <v>-0.109333336</v>
      </c>
      <c r="B44" s="15">
        <v>4.7120418400000003E-2</v>
      </c>
    </row>
    <row r="45" spans="1:2">
      <c r="A45" s="15">
        <v>0.1407185644</v>
      </c>
      <c r="B45" s="15">
        <v>2.50000004E-2</v>
      </c>
    </row>
    <row r="46" spans="1:2">
      <c r="A46" s="15">
        <v>0.1118110269</v>
      </c>
      <c r="B46" s="15">
        <v>9.7560971999999996E-2</v>
      </c>
    </row>
    <row r="47" spans="1:2">
      <c r="A47" s="15">
        <v>4.02843617E-2</v>
      </c>
      <c r="B47" s="15">
        <v>0.148888886</v>
      </c>
    </row>
    <row r="48" spans="1:2">
      <c r="A48" s="15">
        <v>0.1161731184</v>
      </c>
      <c r="B48" s="15">
        <v>0.1218568683</v>
      </c>
    </row>
    <row r="49" spans="1:2">
      <c r="A49" s="15">
        <v>-4.5714285E-2</v>
      </c>
      <c r="B49" s="15">
        <v>1.72413792E-2</v>
      </c>
    </row>
    <row r="50" spans="1:2">
      <c r="A50" s="15">
        <v>-7.5107299000000002E-2</v>
      </c>
      <c r="B50" s="15">
        <v>-7.1186438000000005E-2</v>
      </c>
    </row>
    <row r="51" spans="1:2">
      <c r="A51" s="15">
        <v>5.3364269399999997E-2</v>
      </c>
      <c r="B51" s="15">
        <v>-0.114963502</v>
      </c>
    </row>
    <row r="52" spans="1:2">
      <c r="A52" s="15">
        <v>-4.9339209000000002E-2</v>
      </c>
      <c r="B52" s="15">
        <v>-0.18350514800000001</v>
      </c>
    </row>
    <row r="53" spans="1:2">
      <c r="A53" s="15">
        <v>-6.5116278999999999E-2</v>
      </c>
      <c r="B53" s="15">
        <v>-5.5555555999999999E-2</v>
      </c>
    </row>
    <row r="54" spans="1:2">
      <c r="A54" s="15">
        <v>2.2388059599999999E-2</v>
      </c>
      <c r="B54" s="15">
        <v>-0.10160427499999999</v>
      </c>
    </row>
    <row r="55" spans="1:2">
      <c r="A55" s="15">
        <v>-1.8004866000000001E-2</v>
      </c>
      <c r="B55" s="15">
        <v>0.181547612</v>
      </c>
    </row>
    <row r="56" spans="1:2">
      <c r="A56" s="15">
        <v>-6.7164183000000002E-2</v>
      </c>
      <c r="B56" s="15">
        <v>0.1032745615</v>
      </c>
    </row>
    <row r="57" spans="1:2">
      <c r="A57" s="15">
        <v>-0.15733332899999999</v>
      </c>
      <c r="B57" s="15">
        <v>0.10045661779999999</v>
      </c>
    </row>
    <row r="58" spans="1:2">
      <c r="A58" s="15">
        <v>-2.9746834E-2</v>
      </c>
      <c r="B58" s="15">
        <v>7.0539422300000001E-2</v>
      </c>
    </row>
    <row r="59" spans="1:2">
      <c r="A59" s="15">
        <v>0.1049180329</v>
      </c>
      <c r="B59" s="15">
        <v>8.9147284600000001E-2</v>
      </c>
    </row>
    <row r="60" spans="1:2">
      <c r="A60" s="15">
        <v>-7.7151336000000001E-2</v>
      </c>
      <c r="B60" s="15">
        <v>-4.9822062E-2</v>
      </c>
    </row>
    <row r="61" spans="1:2">
      <c r="A61" s="15">
        <v>0.10160771759999999</v>
      </c>
      <c r="B61" s="15">
        <v>1.12359552E-2</v>
      </c>
    </row>
    <row r="62" spans="1:2">
      <c r="A62" s="15">
        <v>3.2258063599999998E-2</v>
      </c>
      <c r="B62" s="15">
        <v>0.12962962689999999</v>
      </c>
    </row>
    <row r="63" spans="1:2">
      <c r="A63" s="15">
        <v>2.55681816E-2</v>
      </c>
      <c r="B63" s="15">
        <v>4.5901637500000002E-2</v>
      </c>
    </row>
    <row r="64" spans="1:2">
      <c r="A64" s="15">
        <v>7.0360109200000007E-2</v>
      </c>
      <c r="B64" s="15">
        <v>9.7178682700000005E-2</v>
      </c>
    </row>
    <row r="65" spans="1:2">
      <c r="A65" s="15">
        <v>-2.34375E-2</v>
      </c>
      <c r="B65" s="15">
        <v>0.15571428840000001</v>
      </c>
    </row>
    <row r="66" spans="1:2">
      <c r="A66" s="15">
        <v>3.9999999100000003E-2</v>
      </c>
      <c r="B66" s="15">
        <v>0.1025957987</v>
      </c>
    </row>
    <row r="67" spans="1:2">
      <c r="A67" s="15">
        <v>-2.7179489000000001E-2</v>
      </c>
      <c r="B67" s="15">
        <v>0.1771300435</v>
      </c>
    </row>
    <row r="68" spans="1:2">
      <c r="A68" s="15">
        <v>-5.3050399999999996E-3</v>
      </c>
      <c r="B68" s="15">
        <v>5.1428571300000003E-2</v>
      </c>
    </row>
    <row r="69" spans="1:2">
      <c r="A69" s="15">
        <v>-6.6666669999999997E-2</v>
      </c>
      <c r="B69" s="15">
        <v>0.1231884062</v>
      </c>
    </row>
    <row r="70" spans="1:2">
      <c r="A70" s="15">
        <v>0.1154285669</v>
      </c>
      <c r="B70" s="15">
        <v>8.5483871399999994E-2</v>
      </c>
    </row>
    <row r="71" spans="1:2">
      <c r="A71" s="15">
        <v>9.0206183499999995E-2</v>
      </c>
      <c r="B71" s="15">
        <v>-0.112927191</v>
      </c>
    </row>
    <row r="72" spans="1:2">
      <c r="A72" s="15">
        <v>-4.7281320000000003E-3</v>
      </c>
      <c r="B72" s="15">
        <v>0.1155778915</v>
      </c>
    </row>
    <row r="73" spans="1:2">
      <c r="A73" s="15">
        <v>-1.8527315999999999E-2</v>
      </c>
      <c r="B73" s="15">
        <v>0.1411411464</v>
      </c>
    </row>
    <row r="74" spans="1:2">
      <c r="A74" s="15">
        <v>3.9024390300000003E-2</v>
      </c>
      <c r="B74" s="15">
        <v>-2.3684211E-2</v>
      </c>
    </row>
    <row r="75" spans="1:2">
      <c r="A75" s="15">
        <v>1.8779343E-2</v>
      </c>
      <c r="B75" s="15">
        <v>0.11859837920000001</v>
      </c>
    </row>
    <row r="76" spans="1:2">
      <c r="A76" s="15">
        <v>2.3502303299999999E-2</v>
      </c>
      <c r="B76" s="15">
        <v>5.54216877E-2</v>
      </c>
    </row>
    <row r="77" spans="1:2">
      <c r="A77" s="15">
        <v>-4.9886621999999999E-2</v>
      </c>
      <c r="B77" s="15">
        <v>3.4246575100000003E-2</v>
      </c>
    </row>
    <row r="78" spans="1:2">
      <c r="A78" s="15">
        <v>-6.9212407000000004E-2</v>
      </c>
      <c r="B78" s="15">
        <v>-8.6092717999999999E-2</v>
      </c>
    </row>
    <row r="79" spans="1:2">
      <c r="A79" s="15">
        <v>2.6153847599999999E-2</v>
      </c>
      <c r="B79" s="15">
        <v>1.93236712E-2</v>
      </c>
    </row>
    <row r="80" spans="1:2">
      <c r="A80" s="15">
        <v>-3.2745591999999997E-2</v>
      </c>
      <c r="B80" s="15">
        <v>0.17654028529999999</v>
      </c>
    </row>
    <row r="81" spans="1:2">
      <c r="A81" s="15">
        <v>0.1171875</v>
      </c>
      <c r="B81" s="15">
        <v>-3.021148E-3</v>
      </c>
    </row>
    <row r="82" spans="1:2">
      <c r="A82" s="15">
        <v>8.2051284599999996E-2</v>
      </c>
      <c r="B82" s="15">
        <v>9.6969693900000001E-2</v>
      </c>
    </row>
    <row r="83" spans="1:2">
      <c r="A83" s="15">
        <v>-3.2537959999999998E-2</v>
      </c>
      <c r="B83" s="15">
        <v>-6.2615104000000005E-2</v>
      </c>
    </row>
    <row r="84" spans="1:2">
      <c r="A84" s="15">
        <v>5.8295965200000001E-2</v>
      </c>
      <c r="B84" s="15">
        <v>9.6267193599999995E-2</v>
      </c>
    </row>
    <row r="85" spans="1:2">
      <c r="A85" s="15">
        <v>-1.059322E-2</v>
      </c>
      <c r="B85" s="15">
        <v>-0.20250895599999999</v>
      </c>
    </row>
    <row r="86" spans="1:2">
      <c r="A86" s="15">
        <v>-4.3196544000000003E-2</v>
      </c>
      <c r="B86" s="15">
        <v>-0.13483145799999999</v>
      </c>
    </row>
    <row r="87" spans="1:2">
      <c r="A87" s="15">
        <v>4.5146726099999999E-2</v>
      </c>
      <c r="B87" s="15">
        <v>7.5324676899999998E-2</v>
      </c>
    </row>
    <row r="88" spans="1:2">
      <c r="A88" s="16">
        <v>2.31322E-10</v>
      </c>
      <c r="B88" s="15">
        <v>0.30917873979999999</v>
      </c>
    </row>
    <row r="89" spans="1:2">
      <c r="A89" s="15">
        <v>-2.8322440000000001E-2</v>
      </c>
      <c r="B89" s="15">
        <v>-9.2250920000000007E-3</v>
      </c>
    </row>
    <row r="90" spans="1:2">
      <c r="A90" s="15">
        <v>0.10986547169999999</v>
      </c>
      <c r="B90" s="15">
        <v>0.1852886379</v>
      </c>
    </row>
    <row r="91" spans="1:2">
      <c r="A91" s="15">
        <v>2.22222228E-2</v>
      </c>
      <c r="B91" s="15">
        <v>-5.2631578999999998E-2</v>
      </c>
    </row>
    <row r="92" spans="1:2">
      <c r="A92" s="15">
        <v>6.6733069699999994E-2</v>
      </c>
      <c r="B92" s="15">
        <v>-3.0679933999999999E-2</v>
      </c>
    </row>
    <row r="93" spans="1:2">
      <c r="A93" s="15">
        <v>-4.1083100999999997E-2</v>
      </c>
      <c r="B93" s="15">
        <v>0.1227544919</v>
      </c>
    </row>
    <row r="94" spans="1:2">
      <c r="A94" s="15">
        <v>-4.2843234000000001E-2</v>
      </c>
      <c r="B94" s="15">
        <v>5.1428571300000003E-2</v>
      </c>
    </row>
    <row r="95" spans="1:2">
      <c r="A95" s="15">
        <v>5.8036480100000003E-2</v>
      </c>
      <c r="B95" s="15">
        <v>-3.0434782000000001E-2</v>
      </c>
    </row>
    <row r="96" spans="1:2">
      <c r="A96" s="15">
        <v>-4.6296295000000001E-2</v>
      </c>
      <c r="B96" s="15">
        <v>0.13116592169999999</v>
      </c>
    </row>
    <row r="97" spans="1:2">
      <c r="A97" s="15">
        <v>0.1984897554</v>
      </c>
      <c r="B97" s="15">
        <v>4.4598612900000001E-2</v>
      </c>
    </row>
    <row r="98" spans="1:2">
      <c r="A98" s="15">
        <v>-1.7225747999999999E-2</v>
      </c>
      <c r="B98" s="15">
        <v>3.7950664799999999E-2</v>
      </c>
    </row>
    <row r="99" spans="1:2">
      <c r="A99" s="15">
        <v>-5.5350549999999997E-3</v>
      </c>
      <c r="B99" s="15">
        <v>7.1297988300000004E-2</v>
      </c>
    </row>
    <row r="100" spans="1:2">
      <c r="A100" s="15">
        <v>7.4211500599999994E-2</v>
      </c>
      <c r="B100" s="15">
        <v>3.24232094E-2</v>
      </c>
    </row>
    <row r="101" spans="1:2">
      <c r="A101" s="15">
        <v>-7.0434779000000003E-2</v>
      </c>
      <c r="B101" s="15">
        <v>0.21735537050000001</v>
      </c>
    </row>
    <row r="102" spans="1:2">
      <c r="A102" s="15">
        <v>8.2319922700000006E-2</v>
      </c>
      <c r="B102" s="15">
        <v>4.0054310099999997E-2</v>
      </c>
    </row>
    <row r="103" spans="1:2">
      <c r="A103" s="15">
        <v>-0.18928262600000001</v>
      </c>
      <c r="B103" s="15">
        <v>-0.14490862199999999</v>
      </c>
    </row>
    <row r="104" spans="1:2">
      <c r="A104" s="15">
        <v>-5.5913976999999997E-2</v>
      </c>
      <c r="B104" s="15">
        <v>0.1324427426</v>
      </c>
    </row>
    <row r="105" spans="1:2">
      <c r="A105" s="15">
        <v>0.15148064489999999</v>
      </c>
      <c r="B105" s="15">
        <v>1.9211323900000001E-2</v>
      </c>
    </row>
    <row r="106" spans="1:2">
      <c r="A106" s="15">
        <v>0.113748759</v>
      </c>
      <c r="B106" s="15">
        <v>0.19642856719999999</v>
      </c>
    </row>
    <row r="107" spans="1:2">
      <c r="A107" s="15">
        <v>2.41502691E-2</v>
      </c>
      <c r="B107" s="15">
        <v>0.2313432842</v>
      </c>
    </row>
    <row r="108" spans="1:2">
      <c r="A108" s="15">
        <v>0.25414848330000001</v>
      </c>
      <c r="B108" s="15">
        <v>0.20202019809999999</v>
      </c>
    </row>
    <row r="109" spans="1:2">
      <c r="A109" s="15">
        <v>-7.4512534000000005E-2</v>
      </c>
      <c r="B109" s="15">
        <v>-0.12324930000000001</v>
      </c>
    </row>
    <row r="110" spans="1:2">
      <c r="A110" s="15">
        <v>5.4352763999999998E-2</v>
      </c>
      <c r="B110" s="15">
        <v>0.1201277971</v>
      </c>
    </row>
    <row r="111" spans="1:2">
      <c r="A111" s="15">
        <v>2.3706896200000001E-2</v>
      </c>
      <c r="B111" s="15">
        <v>4.1072446899999997E-2</v>
      </c>
    </row>
    <row r="112" spans="1:2">
      <c r="A112" s="15">
        <v>-8.3789475000000002E-2</v>
      </c>
      <c r="B112" s="15">
        <v>-4.4383563000000001E-2</v>
      </c>
    </row>
    <row r="113" spans="1:2">
      <c r="A113" s="15">
        <v>-4.3478261999999997E-2</v>
      </c>
      <c r="B113" s="15">
        <v>0.1823394448</v>
      </c>
    </row>
    <row r="114" spans="1:2">
      <c r="A114" s="15">
        <v>-7.3863632999999998E-2</v>
      </c>
      <c r="B114" s="15">
        <v>-3.5887487000000003E-2</v>
      </c>
    </row>
    <row r="115" spans="1:2">
      <c r="A115" s="15">
        <v>9.2024542400000006E-2</v>
      </c>
      <c r="B115" s="15">
        <v>9.1549292199999993E-2</v>
      </c>
    </row>
    <row r="116" spans="1:2">
      <c r="A116" s="15">
        <v>-5.0000001000000002E-2</v>
      </c>
      <c r="B116" s="15">
        <v>1.1059908199999999E-2</v>
      </c>
    </row>
    <row r="117" spans="1:2">
      <c r="A117" s="15">
        <v>0.11916583779999999</v>
      </c>
      <c r="B117" s="15">
        <v>7.9307198499999995E-2</v>
      </c>
    </row>
    <row r="118" spans="1:2">
      <c r="A118" s="15">
        <v>2.9281279100000002E-2</v>
      </c>
      <c r="B118" s="15">
        <v>0.20523647959999999</v>
      </c>
    </row>
    <row r="119" spans="1:2">
      <c r="A119" s="15">
        <v>9.5486110000000003E-3</v>
      </c>
      <c r="B119" s="15">
        <v>0.20112122599999999</v>
      </c>
    </row>
    <row r="120" spans="1:2">
      <c r="A120" s="15">
        <v>0.1083405018</v>
      </c>
      <c r="B120" s="15">
        <v>2.2170361100000001E-2</v>
      </c>
    </row>
    <row r="121" spans="1:2">
      <c r="A121" s="15">
        <v>-4.9650893000000001E-2</v>
      </c>
      <c r="B121" s="15">
        <v>0.20719178020000001</v>
      </c>
    </row>
    <row r="122" spans="1:2">
      <c r="A122" s="15">
        <v>8.8742807500000007E-2</v>
      </c>
      <c r="B122" s="15">
        <v>0.16973994670000001</v>
      </c>
    </row>
    <row r="123" spans="1:2">
      <c r="A123" s="15">
        <v>0.1305660307</v>
      </c>
      <c r="B123" s="15">
        <v>-0.10327404699999999</v>
      </c>
    </row>
    <row r="124" spans="1:2">
      <c r="A124" s="15">
        <v>-0.240320429</v>
      </c>
      <c r="B124" s="15">
        <v>-0.178724363</v>
      </c>
    </row>
    <row r="125" spans="1:2">
      <c r="A125" s="15">
        <v>-0.17787610000000001</v>
      </c>
      <c r="B125" s="15">
        <v>0.1163556501</v>
      </c>
    </row>
    <row r="126" spans="1:2">
      <c r="A126" s="15">
        <v>-1.9375673E-2</v>
      </c>
      <c r="B126" s="15">
        <v>2.9498525000000001E-2</v>
      </c>
    </row>
    <row r="127" spans="1:2">
      <c r="A127" s="15">
        <v>0.27661910649999999</v>
      </c>
      <c r="B127" s="15">
        <v>4.8710603300000002E-2</v>
      </c>
    </row>
    <row r="128" spans="1:2">
      <c r="A128" s="15">
        <v>-9.9567100000000006E-2</v>
      </c>
      <c r="B128" s="15">
        <v>-0.19489981200000001</v>
      </c>
    </row>
    <row r="129" spans="1:2">
      <c r="A129" s="15">
        <v>-4.4230770000000003E-2</v>
      </c>
      <c r="B129" s="15">
        <v>-2.4886878000000001E-2</v>
      </c>
    </row>
    <row r="130" spans="1:2">
      <c r="A130" s="15">
        <v>-0.195171013</v>
      </c>
      <c r="B130" s="15">
        <v>-0.111368909</v>
      </c>
    </row>
    <row r="131" spans="1:2">
      <c r="A131" s="15">
        <v>2.9040403699999998E-2</v>
      </c>
      <c r="B131" s="15">
        <v>-0.20104438099999999</v>
      </c>
    </row>
  </sheetData>
  <conditionalFormatting sqref="B2:B131">
    <cfRule type="expression" dxfId="13" priority="1" stopIfTrue="1">
      <formula>OR(B2&lt;$J$69,B2&gt;$J$70)</formula>
    </cfRule>
  </conditionalFormatting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9"/>
  <sheetViews>
    <sheetView workbookViewId="0">
      <selection activeCell="B13" sqref="B13"/>
    </sheetView>
  </sheetViews>
  <sheetFormatPr defaultRowHeight="15"/>
  <cols>
    <col min="1" max="1" width="22.5703125" customWidth="1"/>
    <col min="2" max="2" width="13.85546875" customWidth="1"/>
  </cols>
  <sheetData>
    <row r="1" spans="1:7">
      <c r="B1" t="s">
        <v>53</v>
      </c>
      <c r="E1" t="s">
        <v>54</v>
      </c>
    </row>
    <row r="2" spans="1:7">
      <c r="B2">
        <v>1</v>
      </c>
      <c r="E2">
        <v>1</v>
      </c>
    </row>
    <row r="3" spans="1:7">
      <c r="B3">
        <v>3</v>
      </c>
      <c r="E3">
        <v>3</v>
      </c>
    </row>
    <row r="4" spans="1:7">
      <c r="B4">
        <v>5</v>
      </c>
      <c r="E4">
        <v>4</v>
      </c>
    </row>
    <row r="5" spans="1:7">
      <c r="E5">
        <v>5</v>
      </c>
    </row>
    <row r="6" spans="1:7">
      <c r="A6" t="s">
        <v>49</v>
      </c>
      <c r="B6">
        <f>AVERAGE(B2:B4)</f>
        <v>3</v>
      </c>
      <c r="E6" s="17"/>
      <c r="F6" s="17"/>
      <c r="G6" s="17"/>
    </row>
    <row r="7" spans="1:7">
      <c r="A7" t="s">
        <v>50</v>
      </c>
      <c r="B7">
        <f>MEDIAN(B2:B4)</f>
        <v>3</v>
      </c>
      <c r="E7" s="17" t="s">
        <v>55</v>
      </c>
      <c r="F7" s="17"/>
      <c r="G7" s="17"/>
    </row>
    <row r="8" spans="1:7">
      <c r="A8" t="s">
        <v>51</v>
      </c>
      <c r="B8">
        <f>VAR(B2:B4)</f>
        <v>4</v>
      </c>
      <c r="E8" s="17"/>
      <c r="F8" s="17"/>
      <c r="G8" s="17"/>
    </row>
    <row r="9" spans="1:7">
      <c r="A9" t="s">
        <v>52</v>
      </c>
      <c r="B9">
        <f>STDEV(B2:B4)</f>
        <v>2</v>
      </c>
      <c r="E9" s="17"/>
      <c r="F9" s="17"/>
      <c r="G9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O133"/>
  <sheetViews>
    <sheetView topLeftCell="B1" workbookViewId="0">
      <selection activeCell="N11" sqref="N11"/>
    </sheetView>
  </sheetViews>
  <sheetFormatPr defaultRowHeight="15"/>
  <cols>
    <col min="9" max="9" width="18.140625" bestFit="1" customWidth="1"/>
    <col min="10" max="10" width="12.7109375" bestFit="1" customWidth="1"/>
    <col min="11" max="11" width="18.140625" bestFit="1" customWidth="1"/>
    <col min="12" max="12" width="12.7109375" bestFit="1" customWidth="1"/>
  </cols>
  <sheetData>
    <row r="1" spans="1:15">
      <c r="H1" t="s">
        <v>851</v>
      </c>
      <c r="M1" t="str">
        <f ca="1">_xlfn.FORMULATEXT(M2)</f>
        <v>=PERCENTILE.EXC(Cisco,0.9)</v>
      </c>
    </row>
    <row r="2" spans="1:15">
      <c r="H2" t="s">
        <v>852</v>
      </c>
      <c r="L2" t="s">
        <v>63</v>
      </c>
      <c r="M2">
        <f>_xlfn.PERCENTILE.EXC(Cisco,0.9)</f>
        <v>0.20699625014</v>
      </c>
      <c r="N2" t="s">
        <v>860</v>
      </c>
    </row>
    <row r="3" spans="1:15">
      <c r="A3" s="18" t="s">
        <v>56</v>
      </c>
      <c r="B3" s="15" t="s">
        <v>57</v>
      </c>
      <c r="C3" s="15" t="s">
        <v>58</v>
      </c>
      <c r="D3" s="15" t="s">
        <v>59</v>
      </c>
      <c r="E3" s="15" t="s">
        <v>46</v>
      </c>
      <c r="F3" t="s">
        <v>45</v>
      </c>
      <c r="H3" s="15" t="s">
        <v>853</v>
      </c>
    </row>
    <row r="4" spans="1:15">
      <c r="A4" s="18">
        <v>32962</v>
      </c>
      <c r="B4" s="15">
        <v>0.1215189844</v>
      </c>
      <c r="C4" s="15">
        <v>4.0485829100000002E-2</v>
      </c>
      <c r="D4" s="15">
        <v>3.7267081399999999E-2</v>
      </c>
      <c r="E4" s="15">
        <v>2.2284122199999999E-2</v>
      </c>
      <c r="F4" s="100">
        <v>1.0752688200000001E-2</v>
      </c>
      <c r="H4" t="s">
        <v>854</v>
      </c>
      <c r="M4" t="s">
        <v>861</v>
      </c>
    </row>
    <row r="5" spans="1:15" ht="15.75" thickBot="1">
      <c r="A5" s="18">
        <v>32993</v>
      </c>
      <c r="B5" s="15">
        <v>4.7404061999999997E-2</v>
      </c>
      <c r="C5" s="15">
        <v>-3.891051E-3</v>
      </c>
      <c r="D5" s="15">
        <v>-5.3892214000000001E-2</v>
      </c>
      <c r="E5" s="15">
        <v>-3.5422344000000001E-2</v>
      </c>
      <c r="F5" s="100">
        <v>1.0638297499999999E-2</v>
      </c>
      <c r="M5" t="s">
        <v>862</v>
      </c>
    </row>
    <row r="6" spans="1:15">
      <c r="A6" s="18">
        <v>33024</v>
      </c>
      <c r="B6" s="15">
        <v>0.2586206794</v>
      </c>
      <c r="C6" s="15">
        <v>8.3515621700000001E-2</v>
      </c>
      <c r="D6" s="15">
        <v>0.2215189934</v>
      </c>
      <c r="E6" s="15">
        <v>0.1158192083</v>
      </c>
      <c r="F6" s="100">
        <v>4.2105265000000003E-2</v>
      </c>
      <c r="H6" s="94" t="s">
        <v>46</v>
      </c>
      <c r="I6" s="94"/>
      <c r="J6" s="94" t="s">
        <v>45</v>
      </c>
      <c r="K6" s="94"/>
    </row>
    <row r="7" spans="1:15">
      <c r="A7" s="18">
        <v>33053</v>
      </c>
      <c r="B7" s="15">
        <v>4.1095890099999997E-2</v>
      </c>
      <c r="C7" s="15">
        <v>5.4446458999999996E-3</v>
      </c>
      <c r="D7" s="15">
        <v>-2.5906736E-2</v>
      </c>
      <c r="E7" s="15">
        <v>-2.0565553E-2</v>
      </c>
      <c r="F7" s="100">
        <v>7.0707067799999995E-2</v>
      </c>
      <c r="H7" s="95"/>
      <c r="I7" s="95"/>
      <c r="J7" s="95"/>
      <c r="K7" s="95"/>
    </row>
    <row r="8" spans="1:15">
      <c r="A8" s="18">
        <v>33085</v>
      </c>
      <c r="B8" s="15">
        <v>-0.125</v>
      </c>
      <c r="C8" s="15">
        <v>3.4296028300000003E-2</v>
      </c>
      <c r="D8" s="15">
        <v>-5.3191490000000001E-2</v>
      </c>
      <c r="E8" s="15">
        <v>-2.0997374999999999E-2</v>
      </c>
      <c r="F8" s="100">
        <v>-3.7735850000000001E-2</v>
      </c>
      <c r="H8" s="97" t="s">
        <v>66</v>
      </c>
      <c r="I8" s="97">
        <v>9.2769663056255572E-3</v>
      </c>
      <c r="J8" s="97" t="s">
        <v>66</v>
      </c>
      <c r="K8" s="97">
        <v>5.5572634531538455E-2</v>
      </c>
      <c r="L8" s="80">
        <f>AVERAGE(Cisco)</f>
        <v>5.5572634531538455E-2</v>
      </c>
      <c r="M8" t="str">
        <f ca="1">_xlfn.FORMULATEXT(L8)</f>
        <v>=AVERAGE(Cisco)</v>
      </c>
    </row>
    <row r="9" spans="1:15">
      <c r="A9" s="18">
        <v>33116</v>
      </c>
      <c r="B9" s="15">
        <v>-7.5187965999999995E-2</v>
      </c>
      <c r="C9" s="15">
        <v>-0.13438046000000001</v>
      </c>
      <c r="D9" s="15">
        <v>-0.25</v>
      </c>
      <c r="E9" s="15">
        <v>-0.13136729599999999</v>
      </c>
      <c r="F9" s="100">
        <v>-2.9411764999999999E-2</v>
      </c>
      <c r="H9" s="95" t="s">
        <v>67</v>
      </c>
      <c r="I9" s="95">
        <v>7.8640307454948127E-3</v>
      </c>
      <c r="J9" s="95" t="s">
        <v>67</v>
      </c>
      <c r="K9" s="95">
        <v>1.070101708151408E-2</v>
      </c>
    </row>
    <row r="10" spans="1:15">
      <c r="A10" s="18">
        <v>33144</v>
      </c>
      <c r="B10" s="15">
        <v>2.4390242999999999E-2</v>
      </c>
      <c r="C10" s="15">
        <v>-0.11338709299999999</v>
      </c>
      <c r="D10" s="15">
        <v>-3.7453180000000001E-3</v>
      </c>
      <c r="E10" s="15">
        <v>-8.8050313000000005E-2</v>
      </c>
      <c r="F10" s="100">
        <v>-9.0909093999999996E-2</v>
      </c>
      <c r="H10" s="97" t="s">
        <v>68</v>
      </c>
      <c r="I10" s="97">
        <v>-5.4200474999999996E-3</v>
      </c>
      <c r="J10" s="97" t="s">
        <v>68</v>
      </c>
      <c r="K10" s="97">
        <v>5.0069587300000003E-2</v>
      </c>
      <c r="L10">
        <f>MEDIAN(Cisco)</f>
        <v>5.0069587300000003E-2</v>
      </c>
      <c r="M10" t="str">
        <f t="shared" ref="M9:M15" ca="1" si="0">_xlfn.FORMULATEXT(L10)</f>
        <v>=MEDIAN(Cisco)</v>
      </c>
    </row>
    <row r="11" spans="1:15">
      <c r="A11" s="18">
        <v>33177</v>
      </c>
      <c r="B11" s="15">
        <v>1.1904762100000001E-2</v>
      </c>
      <c r="C11" s="15">
        <v>-4.5871559999999999E-2</v>
      </c>
      <c r="D11" s="15">
        <v>7.5187971999999999E-3</v>
      </c>
      <c r="E11" s="15">
        <v>1.3793103399999999E-2</v>
      </c>
      <c r="F11" s="100">
        <v>0.3111111224</v>
      </c>
      <c r="H11" s="97" t="s">
        <v>69</v>
      </c>
      <c r="I11" s="97" t="e">
        <v>#N/A</v>
      </c>
      <c r="J11" s="97" t="s">
        <v>69</v>
      </c>
      <c r="K11" s="97">
        <v>5.1428571300000003E-2</v>
      </c>
      <c r="L11">
        <f>MODE(Cisco)</f>
        <v>5.1428571300000003E-2</v>
      </c>
      <c r="M11" t="str">
        <f t="shared" ca="1" si="0"/>
        <v>=MODE(Cisco)</v>
      </c>
    </row>
    <row r="12" spans="1:15">
      <c r="A12" s="18">
        <v>33207</v>
      </c>
      <c r="B12" s="15">
        <v>0.13333334029999999</v>
      </c>
      <c r="C12" s="15">
        <v>5.2884616000000002E-2</v>
      </c>
      <c r="D12" s="15">
        <v>0.1194029823</v>
      </c>
      <c r="E12" s="15">
        <v>1.3605441899999999E-2</v>
      </c>
      <c r="F12" s="100">
        <v>0.33898305890000002</v>
      </c>
      <c r="H12" s="98" t="s">
        <v>70</v>
      </c>
      <c r="I12" s="98">
        <v>8.9663745982372395E-2</v>
      </c>
      <c r="J12" s="98" t="s">
        <v>70</v>
      </c>
      <c r="K12" s="98">
        <v>0.12201036699908452</v>
      </c>
      <c r="L12">
        <f>_xlfn.STDEV.S(Cisco)</f>
        <v>0.12201036699908452</v>
      </c>
      <c r="M12" t="str">
        <f t="shared" ca="1" si="0"/>
        <v>=STDEV.S(Cisco)</v>
      </c>
    </row>
    <row r="13" spans="1:15">
      <c r="A13" s="18">
        <v>33238</v>
      </c>
      <c r="B13" s="15">
        <v>4.1522491699999997E-2</v>
      </c>
      <c r="C13" s="15">
        <v>5.7260274899999998E-2</v>
      </c>
      <c r="D13" s="15">
        <v>2.6666667299999999E-2</v>
      </c>
      <c r="E13" s="15">
        <v>-5.8219180000000002E-2</v>
      </c>
      <c r="F13" s="100">
        <v>0.13607594370000001</v>
      </c>
      <c r="H13" s="98" t="s">
        <v>71</v>
      </c>
      <c r="I13" s="98">
        <v>8.0395873435914027E-3</v>
      </c>
      <c r="J13" s="98" t="s">
        <v>71</v>
      </c>
      <c r="K13" s="98">
        <v>1.4886529655251293E-2</v>
      </c>
      <c r="L13">
        <f>_xlfn.VAR.S(Cisco)</f>
        <v>1.4886529655251293E-2</v>
      </c>
      <c r="M13" t="str">
        <f t="shared" ca="1" si="0"/>
        <v>=VAR.S(Cisco)</v>
      </c>
    </row>
    <row r="14" spans="1:15">
      <c r="A14" s="18">
        <v>33269</v>
      </c>
      <c r="B14" s="15">
        <v>0.30398669839999998</v>
      </c>
      <c r="C14" s="15">
        <v>0.1154684126</v>
      </c>
      <c r="D14" s="15">
        <v>0.1883116812</v>
      </c>
      <c r="E14" s="15">
        <v>5.4545454700000003E-2</v>
      </c>
      <c r="F14" s="100">
        <v>0.30362117290000001</v>
      </c>
      <c r="H14" s="95" t="s">
        <v>72</v>
      </c>
      <c r="I14" s="95">
        <v>0.47482502306790941</v>
      </c>
      <c r="J14" s="95" t="s">
        <v>72</v>
      </c>
      <c r="K14" s="95">
        <v>-0.31951501725693454</v>
      </c>
      <c r="L14">
        <f>KURT(Cisco)</f>
        <v>-0.31951501725693454</v>
      </c>
      <c r="M14" t="str">
        <f t="shared" ca="1" si="0"/>
        <v>=KURT(Cisco)</v>
      </c>
      <c r="O14" t="s">
        <v>859</v>
      </c>
    </row>
    <row r="15" spans="1:15">
      <c r="A15" s="18">
        <v>33297</v>
      </c>
      <c r="B15" s="15">
        <v>5.7324841600000002E-2</v>
      </c>
      <c r="C15" s="15">
        <v>7.0468753600000003E-2</v>
      </c>
      <c r="D15" s="15">
        <v>4.37158458E-2</v>
      </c>
      <c r="E15" s="15">
        <v>0.100689657</v>
      </c>
      <c r="F15" s="100">
        <v>-4.2735044E-2</v>
      </c>
      <c r="H15" s="98" t="s">
        <v>73</v>
      </c>
      <c r="I15" s="98">
        <v>0.2239401616551254</v>
      </c>
      <c r="J15" s="98" t="s">
        <v>73</v>
      </c>
      <c r="K15" s="98">
        <v>0.10465029049402277</v>
      </c>
      <c r="L15">
        <f>SKEW(Cisco)</f>
        <v>0.10465029049402277</v>
      </c>
      <c r="M15" t="str">
        <f t="shared" ca="1" si="0"/>
        <v>=SKEW(Cisco)</v>
      </c>
    </row>
    <row r="16" spans="1:15">
      <c r="A16" s="18">
        <v>33325</v>
      </c>
      <c r="B16" s="15">
        <v>2.2891566200000001E-2</v>
      </c>
      <c r="C16" s="15">
        <v>2.3897059299999999E-2</v>
      </c>
      <c r="D16" s="15">
        <v>-2.0942408999999999E-2</v>
      </c>
      <c r="E16" s="15">
        <v>-4.4303796999999999E-2</v>
      </c>
      <c r="F16" s="100">
        <v>-0.12946428400000001</v>
      </c>
      <c r="H16" s="95" t="s">
        <v>74</v>
      </c>
      <c r="I16" s="95">
        <v>0.51693953549999994</v>
      </c>
      <c r="J16" s="95" t="s">
        <v>74</v>
      </c>
      <c r="K16" s="95">
        <v>0.54149201489999998</v>
      </c>
    </row>
    <row r="17" spans="1:11">
      <c r="A17" s="18">
        <v>33358</v>
      </c>
      <c r="B17" s="15">
        <v>-6.7137807999999993E-2</v>
      </c>
      <c r="C17" s="15">
        <v>1.6157988500000001E-2</v>
      </c>
      <c r="D17" s="15">
        <v>5.3475935000000002E-2</v>
      </c>
      <c r="E17" s="15">
        <v>-5.2980131999999999E-2</v>
      </c>
      <c r="F17" s="100">
        <v>0.22051282229999999</v>
      </c>
      <c r="H17" s="95" t="s">
        <v>75</v>
      </c>
      <c r="I17" s="95">
        <v>-0.240320429</v>
      </c>
      <c r="J17" s="95" t="s">
        <v>75</v>
      </c>
      <c r="K17" s="95">
        <v>-0.20250895599999999</v>
      </c>
    </row>
    <row r="18" spans="1:11">
      <c r="A18" s="18">
        <v>33389</v>
      </c>
      <c r="B18" s="15">
        <v>0.1085858569</v>
      </c>
      <c r="C18" s="15">
        <v>9.9081270400000004E-2</v>
      </c>
      <c r="D18" s="15">
        <v>0.13197968900000001</v>
      </c>
      <c r="E18" s="15">
        <v>0.21748250720000001</v>
      </c>
      <c r="F18" s="100">
        <v>8.4033615899999997E-2</v>
      </c>
      <c r="H18" s="95" t="s">
        <v>76</v>
      </c>
      <c r="I18" s="95">
        <v>0.27661910649999999</v>
      </c>
      <c r="J18" s="95" t="s">
        <v>76</v>
      </c>
      <c r="K18" s="95">
        <v>0.33898305890000002</v>
      </c>
    </row>
    <row r="19" spans="1:11">
      <c r="A19" s="18">
        <v>33417</v>
      </c>
      <c r="B19" s="15">
        <v>-6.8906604999999996E-2</v>
      </c>
      <c r="C19" s="15">
        <v>-4.2071196999999998E-2</v>
      </c>
      <c r="D19" s="15">
        <v>-0.165919289</v>
      </c>
      <c r="E19" s="15">
        <v>-5.5072464000000002E-2</v>
      </c>
      <c r="F19" s="100">
        <v>-5.4263565999999999E-2</v>
      </c>
      <c r="H19" s="95" t="s">
        <v>77</v>
      </c>
      <c r="I19" s="95">
        <v>1.2060056197313225</v>
      </c>
      <c r="J19" s="95" t="s">
        <v>77</v>
      </c>
      <c r="K19" s="95">
        <v>7.2244424890999994</v>
      </c>
    </row>
    <row r="20" spans="1:11" ht="15.75" thickBot="1">
      <c r="A20" s="18">
        <v>33450</v>
      </c>
      <c r="B20" s="15">
        <v>7.8899085499999994E-2</v>
      </c>
      <c r="C20" s="15">
        <v>-1.0135135E-2</v>
      </c>
      <c r="D20" s="15">
        <v>1.0752688200000001E-2</v>
      </c>
      <c r="E20" s="15">
        <v>-2.4539877000000002E-2</v>
      </c>
      <c r="F20" s="100">
        <v>0.28688523170000002</v>
      </c>
      <c r="H20" s="96" t="s">
        <v>78</v>
      </c>
      <c r="I20" s="96">
        <v>130</v>
      </c>
      <c r="J20" s="96" t="s">
        <v>78</v>
      </c>
      <c r="K20" s="96">
        <v>130</v>
      </c>
    </row>
    <row r="21" spans="1:11">
      <c r="A21" s="18">
        <v>33480</v>
      </c>
      <c r="B21" s="15">
        <v>0.15986394879999999</v>
      </c>
      <c r="C21" s="15">
        <v>2.2184301199999999E-2</v>
      </c>
      <c r="D21" s="15">
        <v>5.3191490500000001E-2</v>
      </c>
      <c r="E21" s="15">
        <v>-3.3962264999999998E-2</v>
      </c>
      <c r="F21" s="100">
        <v>0.15605095029999999</v>
      </c>
    </row>
    <row r="22" spans="1:11">
      <c r="A22" s="18">
        <v>33511</v>
      </c>
      <c r="B22" s="15">
        <v>4.3988268800000001E-2</v>
      </c>
      <c r="C22" s="15">
        <v>-6.6644408000000002E-2</v>
      </c>
      <c r="D22" s="15">
        <v>-0.146464646</v>
      </c>
      <c r="E22" s="15">
        <v>-1.6447369E-2</v>
      </c>
      <c r="F22" s="100">
        <v>-9.6418730999999994E-2</v>
      </c>
    </row>
    <row r="23" spans="1:11">
      <c r="A23" s="18">
        <v>33542</v>
      </c>
      <c r="B23" s="15">
        <v>5.4775282699999997E-2</v>
      </c>
      <c r="C23" s="15">
        <v>-5.4054059999999998E-3</v>
      </c>
      <c r="D23" s="15">
        <v>-3.8461540000000002E-2</v>
      </c>
      <c r="E23" s="15">
        <v>-6.0200668999999998E-2</v>
      </c>
      <c r="F23" s="100">
        <v>0.1890243888</v>
      </c>
      <c r="K23" t="s">
        <v>839</v>
      </c>
    </row>
    <row r="24" spans="1:11">
      <c r="A24" s="18">
        <v>33571</v>
      </c>
      <c r="B24" s="15">
        <v>3.59520651E-2</v>
      </c>
      <c r="C24" s="15">
        <v>-6.1594203E-2</v>
      </c>
      <c r="D24" s="15">
        <v>9.2307692000000007E-3</v>
      </c>
      <c r="E24" s="15">
        <v>-0.113167264</v>
      </c>
      <c r="F24" s="100">
        <v>1.5384615399999999E-2</v>
      </c>
      <c r="H24" s="99">
        <v>1</v>
      </c>
      <c r="I24">
        <f>AVERAGE(H24:H38)</f>
        <v>5.6</v>
      </c>
      <c r="K24" t="s">
        <v>840</v>
      </c>
    </row>
    <row r="25" spans="1:11">
      <c r="A25" s="18">
        <v>33603</v>
      </c>
      <c r="B25" s="15">
        <v>0.14395886660000001</v>
      </c>
      <c r="C25" s="15">
        <v>0.18996138870000001</v>
      </c>
      <c r="D25" s="15">
        <v>0.19512194399999999</v>
      </c>
      <c r="E25" s="15">
        <v>-6.0975610999999999E-2</v>
      </c>
      <c r="F25" s="100">
        <v>0.33838382360000002</v>
      </c>
      <c r="H25" s="99">
        <v>2</v>
      </c>
      <c r="I25">
        <f>_xlfn.STDEV.S(H24:H38)</f>
        <v>3.112188022230387</v>
      </c>
      <c r="K25" t="s">
        <v>842</v>
      </c>
    </row>
    <row r="26" spans="1:11">
      <c r="A26" s="18">
        <v>33634</v>
      </c>
      <c r="B26" s="15">
        <v>8.0898873499999996E-2</v>
      </c>
      <c r="C26" s="15">
        <v>-1.6339869999999999E-2</v>
      </c>
      <c r="D26" s="15">
        <v>0.22193877400000001</v>
      </c>
      <c r="E26" s="15">
        <v>0.1212121248</v>
      </c>
      <c r="F26" s="100">
        <v>0.1339622587</v>
      </c>
      <c r="H26" s="99">
        <v>3</v>
      </c>
      <c r="I26">
        <f>5.6+(2*I25)</f>
        <v>11.824376044460774</v>
      </c>
      <c r="K26" t="s">
        <v>841</v>
      </c>
    </row>
    <row r="27" spans="1:11">
      <c r="A27" s="18">
        <v>33662</v>
      </c>
      <c r="B27" s="15">
        <v>2.7027027700000001E-2</v>
      </c>
      <c r="C27" s="15">
        <v>4.4850498400000001E-2</v>
      </c>
      <c r="D27" s="15">
        <v>6.05427958E-2</v>
      </c>
      <c r="E27" s="15">
        <v>0.17065636810000001</v>
      </c>
      <c r="F27" s="100">
        <v>8.4858566499999996E-2</v>
      </c>
      <c r="H27" s="99">
        <v>4</v>
      </c>
      <c r="K27" t="s">
        <v>843</v>
      </c>
    </row>
    <row r="28" spans="1:11">
      <c r="A28" s="18">
        <v>33694</v>
      </c>
      <c r="B28" s="15">
        <v>-4.0485829000000001E-2</v>
      </c>
      <c r="C28" s="15">
        <v>-2.9570747000000001E-2</v>
      </c>
      <c r="D28" s="15">
        <v>-0.12992125700000001</v>
      </c>
      <c r="E28" s="15">
        <v>-2.3333333000000001E-2</v>
      </c>
      <c r="F28" s="100">
        <v>-3.0674847000000002E-2</v>
      </c>
      <c r="H28" s="99">
        <v>4</v>
      </c>
      <c r="K28" t="s">
        <v>844</v>
      </c>
    </row>
    <row r="29" spans="1:11">
      <c r="A29" s="18">
        <v>33724</v>
      </c>
      <c r="B29" s="15">
        <v>-6.9620251999999994E-2</v>
      </c>
      <c r="C29" s="15">
        <v>1.15511548E-2</v>
      </c>
      <c r="D29" s="15">
        <v>-3.1674210000000001E-2</v>
      </c>
      <c r="E29" s="15">
        <v>0.13310579959999999</v>
      </c>
      <c r="F29" s="100">
        <v>-7.5949363000000006E-2</v>
      </c>
      <c r="H29" s="99">
        <v>4</v>
      </c>
      <c r="K29" t="s">
        <v>845</v>
      </c>
    </row>
    <row r="30" spans="1:11">
      <c r="A30" s="18">
        <v>33753</v>
      </c>
      <c r="B30" s="15">
        <v>9.7505666300000002E-2</v>
      </c>
      <c r="C30" s="15">
        <v>-3.262643E-3</v>
      </c>
      <c r="D30" s="15">
        <v>-6.5420561000000002E-2</v>
      </c>
      <c r="E30" s="15">
        <v>-3.9156626999999999E-2</v>
      </c>
      <c r="F30" s="100">
        <v>0.25342464450000002</v>
      </c>
      <c r="H30" s="99">
        <v>5</v>
      </c>
      <c r="K30" t="s">
        <v>846</v>
      </c>
    </row>
    <row r="31" spans="1:11">
      <c r="A31" s="18">
        <v>33785</v>
      </c>
      <c r="B31" s="15">
        <v>-0.132231399</v>
      </c>
      <c r="C31" s="15">
        <v>2.5204583999999999E-2</v>
      </c>
      <c r="D31" s="15">
        <v>0.14000000060000001</v>
      </c>
      <c r="E31" s="15">
        <v>0.1134796292</v>
      </c>
      <c r="F31" s="100">
        <v>2.7322404099999999E-2</v>
      </c>
      <c r="H31" s="99">
        <v>5</v>
      </c>
    </row>
    <row r="32" spans="1:11">
      <c r="A32" s="18">
        <v>33816</v>
      </c>
      <c r="B32" s="15">
        <v>3.9285715700000001E-2</v>
      </c>
      <c r="C32" s="15">
        <v>-1.6077169999999998E-2</v>
      </c>
      <c r="D32" s="15">
        <v>4.82456125E-2</v>
      </c>
      <c r="E32" s="15">
        <v>-5.3977272999999999E-2</v>
      </c>
      <c r="F32" s="100">
        <v>0.13563829660000001</v>
      </c>
      <c r="H32" s="99">
        <v>6</v>
      </c>
      <c r="K32" t="s">
        <v>847</v>
      </c>
    </row>
    <row r="33" spans="1:12">
      <c r="A33" s="18">
        <v>33847</v>
      </c>
      <c r="B33" s="15">
        <v>2.40549836E-2</v>
      </c>
      <c r="C33" s="15">
        <v>-3.2679739999999999E-2</v>
      </c>
      <c r="D33" s="15">
        <v>-2.9288703999999999E-2</v>
      </c>
      <c r="E33" s="15">
        <v>-0.15855856199999999</v>
      </c>
      <c r="F33" s="100">
        <v>-0.121779859</v>
      </c>
      <c r="H33" s="99">
        <v>6</v>
      </c>
      <c r="K33" t="s">
        <v>848</v>
      </c>
    </row>
    <row r="34" spans="1:12">
      <c r="A34" s="18">
        <v>33877</v>
      </c>
      <c r="B34" s="15">
        <v>8.0536909399999995E-2</v>
      </c>
      <c r="C34" s="15">
        <v>6.5405406099999994E-2</v>
      </c>
      <c r="D34" s="15">
        <v>0.13362069430000001</v>
      </c>
      <c r="E34" s="15">
        <v>-7.2202167999999997E-2</v>
      </c>
      <c r="F34" s="100">
        <v>0.12800000610000001</v>
      </c>
      <c r="H34" s="99">
        <v>7</v>
      </c>
      <c r="K34" t="s">
        <v>849</v>
      </c>
    </row>
    <row r="35" spans="1:12">
      <c r="A35" s="18">
        <v>33907</v>
      </c>
      <c r="B35" s="15">
        <v>0.1024844721</v>
      </c>
      <c r="C35" s="15">
        <v>-1.9169328999999999E-2</v>
      </c>
      <c r="D35" s="15">
        <v>2.81368829E-2</v>
      </c>
      <c r="E35" s="15">
        <v>-4.2801554999999998E-2</v>
      </c>
      <c r="F35" s="100">
        <v>0.13475176689999999</v>
      </c>
      <c r="H35" s="99">
        <v>7</v>
      </c>
      <c r="K35" t="s">
        <v>850</v>
      </c>
    </row>
    <row r="36" spans="1:12">
      <c r="A36" s="18">
        <v>33938</v>
      </c>
      <c r="B36" s="15">
        <v>4.9295775600000001E-2</v>
      </c>
      <c r="C36" s="15">
        <v>8.4690555900000006E-2</v>
      </c>
      <c r="D36" s="15">
        <v>5.9259258199999998E-2</v>
      </c>
      <c r="E36" s="15">
        <v>5.5284552299999998E-2</v>
      </c>
      <c r="F36" s="100">
        <v>0.24583333730000001</v>
      </c>
      <c r="H36" s="99">
        <v>8</v>
      </c>
    </row>
    <row r="37" spans="1:12">
      <c r="A37" s="18">
        <v>33969</v>
      </c>
      <c r="B37" s="15">
        <v>-8.3221473000000004E-2</v>
      </c>
      <c r="C37" s="15">
        <v>3.4594595399999997E-2</v>
      </c>
      <c r="D37" s="15">
        <v>0.2167832106</v>
      </c>
      <c r="E37" s="15">
        <v>0</v>
      </c>
      <c r="F37" s="100">
        <v>5.1839463400000001E-2</v>
      </c>
      <c r="H37" s="99">
        <v>8</v>
      </c>
      <c r="L37" t="s">
        <v>855</v>
      </c>
    </row>
    <row r="38" spans="1:12">
      <c r="A38" s="18">
        <v>33998</v>
      </c>
      <c r="B38" s="15">
        <v>1.31771592E-2</v>
      </c>
      <c r="C38" s="15">
        <v>7.3099415999999997E-3</v>
      </c>
      <c r="D38" s="15">
        <v>0.2281609178</v>
      </c>
      <c r="E38" s="15">
        <v>0.17054264250000001</v>
      </c>
      <c r="F38" s="100">
        <v>0.1255961806</v>
      </c>
      <c r="H38" s="99">
        <v>14</v>
      </c>
      <c r="L38" t="s">
        <v>856</v>
      </c>
    </row>
    <row r="39" spans="1:12">
      <c r="A39" s="18">
        <v>34026</v>
      </c>
      <c r="B39" s="15">
        <v>-3.6127169000000001E-2</v>
      </c>
      <c r="C39" s="15">
        <v>-2.3222060999999999E-2</v>
      </c>
      <c r="D39" s="15">
        <v>9.1334894299999997E-2</v>
      </c>
      <c r="E39" s="15">
        <v>-7.9470200000000008E-3</v>
      </c>
      <c r="F39" s="100">
        <v>-9.8870050000000008E-3</v>
      </c>
      <c r="L39" t="s">
        <v>857</v>
      </c>
    </row>
    <row r="40" spans="1:12">
      <c r="A40" s="18">
        <v>34059</v>
      </c>
      <c r="B40" s="15">
        <v>0.1094452739</v>
      </c>
      <c r="C40" s="15">
        <v>6.6924221800000003E-2</v>
      </c>
      <c r="D40" s="15">
        <v>-1.2875536E-2</v>
      </c>
      <c r="E40" s="15">
        <v>1.00671137E-2</v>
      </c>
      <c r="F40" s="100">
        <v>2.13980023E-2</v>
      </c>
      <c r="L40" t="s">
        <v>858</v>
      </c>
    </row>
    <row r="41" spans="1:12">
      <c r="A41" s="18">
        <v>34089</v>
      </c>
      <c r="B41" s="15">
        <v>-7.5675673999999998E-2</v>
      </c>
      <c r="C41" s="15">
        <v>1.6830295299999999E-2</v>
      </c>
      <c r="D41" s="15">
        <v>-0.17195650900000001</v>
      </c>
      <c r="E41" s="15">
        <v>8.6378738299999994E-2</v>
      </c>
      <c r="F41" s="100">
        <v>-7.8212291000000003E-2</v>
      </c>
    </row>
    <row r="42" spans="1:12">
      <c r="A42" s="18">
        <v>34117</v>
      </c>
      <c r="B42" s="15">
        <v>8.3333335800000005E-2</v>
      </c>
      <c r="C42" s="15">
        <v>2.3448275399999999E-2</v>
      </c>
      <c r="D42" s="15">
        <v>0.16557161510000001</v>
      </c>
      <c r="E42" s="15">
        <v>-1.3455656E-2</v>
      </c>
      <c r="F42" s="100">
        <v>0.30909091230000002</v>
      </c>
    </row>
    <row r="43" spans="1:12">
      <c r="A43" s="18">
        <v>34150</v>
      </c>
      <c r="B43" s="15">
        <v>-4.9932524999999998E-2</v>
      </c>
      <c r="C43" s="15">
        <v>3.9137463999999997E-2</v>
      </c>
      <c r="D43" s="15">
        <v>-7.8917699999999993E-3</v>
      </c>
      <c r="E43" s="15">
        <v>0.10903427</v>
      </c>
      <c r="F43" s="100">
        <v>1.3888889E-2</v>
      </c>
    </row>
    <row r="44" spans="1:12">
      <c r="A44" s="18">
        <v>34180</v>
      </c>
      <c r="B44" s="15">
        <v>-0.159090906</v>
      </c>
      <c r="C44" s="15">
        <v>2.87206266E-2</v>
      </c>
      <c r="D44" s="15">
        <v>-4.9090911000000001E-2</v>
      </c>
      <c r="E44" s="15">
        <v>8.9887641399999996E-2</v>
      </c>
      <c r="F44" s="100">
        <v>-5.2511415999999998E-2</v>
      </c>
    </row>
    <row r="45" spans="1:12">
      <c r="A45" s="18">
        <v>34212</v>
      </c>
      <c r="B45" s="15">
        <v>1.5202703E-2</v>
      </c>
      <c r="C45" s="15">
        <v>-2.5380709999999998E-3</v>
      </c>
      <c r="D45" s="15">
        <v>0.22966507080000001</v>
      </c>
      <c r="E45" s="15">
        <v>-2.9381441000000001E-2</v>
      </c>
      <c r="F45" s="100">
        <v>-7.9518071999999995E-2</v>
      </c>
    </row>
    <row r="46" spans="1:12">
      <c r="A46" s="18">
        <v>34242</v>
      </c>
      <c r="B46" s="15">
        <v>9.8169714199999994E-2</v>
      </c>
      <c r="C46" s="15">
        <v>-1.7760814999999999E-2</v>
      </c>
      <c r="D46" s="15">
        <v>0.10116731380000001</v>
      </c>
      <c r="E46" s="15">
        <v>-0.109333336</v>
      </c>
      <c r="F46" s="100">
        <v>4.7120418400000003E-2</v>
      </c>
    </row>
    <row r="47" spans="1:12">
      <c r="A47" s="18">
        <v>34271</v>
      </c>
      <c r="B47" s="15">
        <v>-2.8787878999999999E-2</v>
      </c>
      <c r="C47" s="15">
        <v>1.1734028299999999E-2</v>
      </c>
      <c r="D47" s="15">
        <v>-0.105300352</v>
      </c>
      <c r="E47" s="15">
        <v>0.1407185644</v>
      </c>
      <c r="F47" s="100">
        <v>2.50000004E-2</v>
      </c>
    </row>
    <row r="48" spans="1:12">
      <c r="A48" s="18">
        <v>34303</v>
      </c>
      <c r="B48" s="15">
        <v>-1.5600620000000001E-3</v>
      </c>
      <c r="C48" s="15">
        <v>1.4175257599999999E-2</v>
      </c>
      <c r="D48" s="15">
        <v>-2.7667984E-2</v>
      </c>
      <c r="E48" s="15">
        <v>0.1118110269</v>
      </c>
      <c r="F48" s="100">
        <v>9.7560971999999996E-2</v>
      </c>
    </row>
    <row r="49" spans="1:6">
      <c r="A49" s="18">
        <v>34334</v>
      </c>
      <c r="B49" s="15">
        <v>7.8125E-3</v>
      </c>
      <c r="C49" s="15">
        <v>7.3392637100000005E-2</v>
      </c>
      <c r="D49" s="15">
        <v>8.1300810000000008E-3</v>
      </c>
      <c r="E49" s="15">
        <v>4.02843617E-2</v>
      </c>
      <c r="F49" s="100">
        <v>0.148888886</v>
      </c>
    </row>
    <row r="50" spans="1:6">
      <c r="A50" s="18">
        <v>34365</v>
      </c>
      <c r="B50" s="15">
        <v>5.5813953299999997E-2</v>
      </c>
      <c r="C50" s="15">
        <v>2.7413587999999999E-2</v>
      </c>
      <c r="D50" s="15">
        <v>5.3225804100000003E-2</v>
      </c>
      <c r="E50" s="15">
        <v>0.1161731184</v>
      </c>
      <c r="F50" s="100">
        <v>0.1218568683</v>
      </c>
    </row>
    <row r="51" spans="1:6">
      <c r="A51" s="18">
        <v>34393</v>
      </c>
      <c r="B51" s="15">
        <v>-3.0837005000000001E-2</v>
      </c>
      <c r="C51" s="15">
        <v>-2.2041763999999998E-2</v>
      </c>
      <c r="D51" s="15">
        <v>5.3639847800000001E-2</v>
      </c>
      <c r="E51" s="15">
        <v>-4.5714285E-2</v>
      </c>
      <c r="F51" s="100">
        <v>1.72413792E-2</v>
      </c>
    </row>
    <row r="52" spans="1:6">
      <c r="A52" s="18">
        <v>34424</v>
      </c>
      <c r="B52" s="15">
        <v>2.7272727300000001E-2</v>
      </c>
      <c r="C52" s="15">
        <v>-4.4175562000000002E-2</v>
      </c>
      <c r="D52" s="15">
        <v>-1.8181817999999999E-2</v>
      </c>
      <c r="E52" s="15">
        <v>-7.5107299000000002E-2</v>
      </c>
      <c r="F52" s="100">
        <v>-7.1186438000000005E-2</v>
      </c>
    </row>
    <row r="53" spans="1:6">
      <c r="A53" s="18">
        <v>34453</v>
      </c>
      <c r="B53" s="15">
        <v>9.1445431100000002E-2</v>
      </c>
      <c r="C53" s="15">
        <v>-4.7499999000000001E-2</v>
      </c>
      <c r="D53" s="15">
        <v>-9.5555551000000002E-2</v>
      </c>
      <c r="E53" s="15">
        <v>5.3364269399999997E-2</v>
      </c>
      <c r="F53" s="100">
        <v>-0.114963502</v>
      </c>
    </row>
    <row r="54" spans="1:6">
      <c r="A54" s="18">
        <v>34485</v>
      </c>
      <c r="B54" s="15">
        <v>0.16216215489999999</v>
      </c>
      <c r="C54" s="15">
        <v>4.4619422399999997E-2</v>
      </c>
      <c r="D54" s="15">
        <v>2.45901644E-2</v>
      </c>
      <c r="E54" s="15">
        <v>-4.9339209000000002E-2</v>
      </c>
      <c r="F54" s="100">
        <v>-0.18350514800000001</v>
      </c>
    </row>
    <row r="55" spans="1:6">
      <c r="A55" s="18">
        <v>34515</v>
      </c>
      <c r="B55" s="15">
        <v>-3.9534884999999999E-2</v>
      </c>
      <c r="C55" s="15">
        <v>-5.5577888999999998E-2</v>
      </c>
      <c r="D55" s="15">
        <v>-6.4000003E-2</v>
      </c>
      <c r="E55" s="15">
        <v>-6.5116278999999999E-2</v>
      </c>
      <c r="F55" s="100">
        <v>-5.5555555999999999E-2</v>
      </c>
    </row>
    <row r="56" spans="1:6">
      <c r="A56" s="18">
        <v>34544</v>
      </c>
      <c r="B56" s="15">
        <v>-2.4213080000000001E-3</v>
      </c>
      <c r="C56" s="15">
        <v>8.04289579E-2</v>
      </c>
      <c r="D56" s="15">
        <v>1.39316237E-2</v>
      </c>
      <c r="E56" s="15">
        <v>2.2388059599999999E-2</v>
      </c>
      <c r="F56" s="100">
        <v>-0.10160427499999999</v>
      </c>
    </row>
    <row r="57" spans="1:6">
      <c r="A57" s="18">
        <v>34577</v>
      </c>
      <c r="B57" s="15">
        <v>0.12864077090000001</v>
      </c>
      <c r="C57" s="15">
        <v>-1.2406947999999999E-2</v>
      </c>
      <c r="D57" s="15">
        <v>0.1097046435</v>
      </c>
      <c r="E57" s="15">
        <v>-1.8004866000000001E-2</v>
      </c>
      <c r="F57" s="100">
        <v>0.181547612</v>
      </c>
    </row>
    <row r="58" spans="1:6">
      <c r="A58" s="18">
        <v>34607</v>
      </c>
      <c r="B58" s="15">
        <v>-3.4408603000000003E-2</v>
      </c>
      <c r="C58" s="15">
        <v>-2.5427135E-2</v>
      </c>
      <c r="D58" s="15">
        <v>-6.4638786000000004E-2</v>
      </c>
      <c r="E58" s="15">
        <v>-6.7164183000000002E-2</v>
      </c>
      <c r="F58" s="100">
        <v>0.1032745615</v>
      </c>
    </row>
    <row r="59" spans="1:6">
      <c r="A59" s="18">
        <v>34638</v>
      </c>
      <c r="B59" s="15">
        <v>0.1224944293</v>
      </c>
      <c r="C59" s="15">
        <v>1.5584415799999999E-2</v>
      </c>
      <c r="D59" s="15">
        <v>1.1138211E-2</v>
      </c>
      <c r="E59" s="15">
        <v>-0.15733332899999999</v>
      </c>
      <c r="F59" s="100">
        <v>0.10045661779999999</v>
      </c>
    </row>
    <row r="60" spans="1:6">
      <c r="A60" s="18">
        <v>34668</v>
      </c>
      <c r="B60" s="15">
        <v>-1.984127E-3</v>
      </c>
      <c r="C60" s="15">
        <v>-5.8823529999999999E-2</v>
      </c>
      <c r="D60" s="15">
        <v>1.6096578899999998E-2</v>
      </c>
      <c r="E60" s="15">
        <v>-2.9746834E-2</v>
      </c>
      <c r="F60" s="100">
        <v>7.0539422300000001E-2</v>
      </c>
    </row>
    <row r="61" spans="1:6">
      <c r="A61" s="18">
        <v>34698</v>
      </c>
      <c r="B61" s="15">
        <v>-2.7833001999999999E-2</v>
      </c>
      <c r="C61" s="15">
        <v>0.1176086888</v>
      </c>
      <c r="D61" s="15">
        <v>1.1881188500000001E-2</v>
      </c>
      <c r="E61" s="15">
        <v>0.1049180329</v>
      </c>
      <c r="F61" s="100">
        <v>8.9147284600000001E-2</v>
      </c>
    </row>
    <row r="62" spans="1:6">
      <c r="A62" s="18">
        <v>34730</v>
      </c>
      <c r="B62" s="15">
        <v>-2.8629855999999999E-2</v>
      </c>
      <c r="C62" s="15">
        <v>9.8039219E-3</v>
      </c>
      <c r="D62" s="15">
        <v>8.7045006499999994E-2</v>
      </c>
      <c r="E62" s="15">
        <v>-7.7151336000000001E-2</v>
      </c>
      <c r="F62" s="100">
        <v>-4.9822062E-2</v>
      </c>
    </row>
    <row r="63" spans="1:6">
      <c r="A63" s="18">
        <v>34758</v>
      </c>
      <c r="B63" s="15">
        <v>6.1052631599999997E-2</v>
      </c>
      <c r="C63" s="15">
        <v>6.31067976E-2</v>
      </c>
      <c r="D63" s="15">
        <v>0.1495495439</v>
      </c>
      <c r="E63" s="15">
        <v>0.10160771759999999</v>
      </c>
      <c r="F63" s="100">
        <v>1.12359552E-2</v>
      </c>
    </row>
    <row r="64" spans="1:6">
      <c r="A64" s="18">
        <v>34789</v>
      </c>
      <c r="B64" s="15">
        <v>0.12896825370000001</v>
      </c>
      <c r="C64" s="15">
        <v>-6.210045E-3</v>
      </c>
      <c r="D64" s="15">
        <v>6.4263321499999998E-2</v>
      </c>
      <c r="E64" s="15">
        <v>3.2258063599999998E-2</v>
      </c>
      <c r="F64" s="100">
        <v>0.12962962689999999</v>
      </c>
    </row>
    <row r="65" spans="1:6">
      <c r="A65" s="18">
        <v>34817</v>
      </c>
      <c r="B65" s="15">
        <v>0.14938488599999999</v>
      </c>
      <c r="C65" s="15">
        <v>3.7037037299999999E-2</v>
      </c>
      <c r="D65" s="15">
        <v>0.20689249039999999</v>
      </c>
      <c r="E65" s="15">
        <v>2.55681816E-2</v>
      </c>
      <c r="F65" s="100">
        <v>4.5901637500000002E-2</v>
      </c>
    </row>
    <row r="66" spans="1:6">
      <c r="A66" s="18">
        <v>34850</v>
      </c>
      <c r="B66" s="15">
        <v>3.5932723399999998E-2</v>
      </c>
      <c r="C66" s="15">
        <v>3.5714287300000001E-2</v>
      </c>
      <c r="D66" s="15">
        <v>9.6459098199999996E-2</v>
      </c>
      <c r="E66" s="15">
        <v>7.0360109200000007E-2</v>
      </c>
      <c r="F66" s="100">
        <v>9.7178682700000005E-2</v>
      </c>
    </row>
    <row r="67" spans="1:6">
      <c r="A67" s="18">
        <v>34880</v>
      </c>
      <c r="B67" s="15">
        <v>6.7158669200000007E-2</v>
      </c>
      <c r="C67" s="15">
        <v>-2.0948275999999998E-2</v>
      </c>
      <c r="D67" s="15">
        <v>0.12806236739999999</v>
      </c>
      <c r="E67" s="15">
        <v>-2.34375E-2</v>
      </c>
      <c r="F67" s="100">
        <v>0.15571428840000001</v>
      </c>
    </row>
    <row r="68" spans="1:6">
      <c r="A68" s="18">
        <v>34911</v>
      </c>
      <c r="B68" s="15">
        <v>1.3831258999999999E-3</v>
      </c>
      <c r="C68" s="15">
        <v>4.6563193199999998E-2</v>
      </c>
      <c r="D68" s="15">
        <v>2.7285290899999998E-2</v>
      </c>
      <c r="E68" s="15">
        <v>3.9999999100000003E-2</v>
      </c>
      <c r="F68" s="100">
        <v>0.1025957987</v>
      </c>
    </row>
    <row r="69" spans="1:6">
      <c r="A69" s="18">
        <v>34942</v>
      </c>
      <c r="B69" s="15">
        <v>2.2099448399999999E-2</v>
      </c>
      <c r="C69" s="15">
        <v>-2.1186439999999998E-3</v>
      </c>
      <c r="D69" s="15">
        <v>-5.5769231000000002E-2</v>
      </c>
      <c r="E69" s="15">
        <v>-2.7179489000000001E-2</v>
      </c>
      <c r="F69" s="100">
        <v>0.1771300435</v>
      </c>
    </row>
    <row r="70" spans="1:6">
      <c r="A70" s="18">
        <v>34971</v>
      </c>
      <c r="B70" s="15">
        <v>-2.1621622E-2</v>
      </c>
      <c r="C70" s="15">
        <v>8.9766457699999996E-2</v>
      </c>
      <c r="D70" s="15">
        <v>-1.8329939E-2</v>
      </c>
      <c r="E70" s="15">
        <v>-5.3050399999999996E-3</v>
      </c>
      <c r="F70" s="100">
        <v>5.1428571300000003E-2</v>
      </c>
    </row>
    <row r="71" spans="1:6">
      <c r="A71" s="18">
        <v>35003</v>
      </c>
      <c r="B71" s="15">
        <v>0.1049723774</v>
      </c>
      <c r="C71" s="15">
        <v>-7.8431379999999995E-3</v>
      </c>
      <c r="D71" s="15">
        <v>0.16041494910000001</v>
      </c>
      <c r="E71" s="15">
        <v>-6.6666669999999997E-2</v>
      </c>
      <c r="F71" s="100">
        <v>0.1231884062</v>
      </c>
    </row>
    <row r="72" spans="1:6">
      <c r="A72" s="18">
        <v>35033</v>
      </c>
      <c r="B72" s="15">
        <v>-0.12874999600000001</v>
      </c>
      <c r="C72" s="15">
        <v>6.1264820400000003E-2</v>
      </c>
      <c r="D72" s="15">
        <v>-0.12880143499999999</v>
      </c>
      <c r="E72" s="15">
        <v>0.1154285669</v>
      </c>
      <c r="F72" s="100">
        <v>8.5483871399999994E-2</v>
      </c>
    </row>
    <row r="73" spans="1:6">
      <c r="A73" s="18">
        <v>35062</v>
      </c>
      <c r="B73" s="15">
        <v>7.1736011000000004E-3</v>
      </c>
      <c r="C73" s="15">
        <v>7.9478584199999994E-2</v>
      </c>
      <c r="D73" s="15">
        <v>-6.7761809000000006E-2</v>
      </c>
      <c r="E73" s="15">
        <v>9.0206183499999995E-2</v>
      </c>
      <c r="F73" s="100">
        <v>-0.112927191</v>
      </c>
    </row>
    <row r="74" spans="1:6">
      <c r="A74" s="18">
        <v>35095</v>
      </c>
      <c r="B74" s="15">
        <v>5.4131053399999997E-2</v>
      </c>
      <c r="C74" s="15">
        <v>6.5972223900000002E-2</v>
      </c>
      <c r="D74" s="15">
        <v>-2.6002201999999999E-2</v>
      </c>
      <c r="E74" s="15">
        <v>-4.7281320000000003E-3</v>
      </c>
      <c r="F74" s="100">
        <v>0.1155778915</v>
      </c>
    </row>
    <row r="75" spans="1:6">
      <c r="A75" s="18">
        <v>35124</v>
      </c>
      <c r="B75" s="15">
        <v>6.6891893699999996E-2</v>
      </c>
      <c r="C75" s="15">
        <v>-1.6286644999999999E-2</v>
      </c>
      <c r="D75" s="15">
        <v>6.4780764300000002E-2</v>
      </c>
      <c r="E75" s="15">
        <v>-1.8527315999999999E-2</v>
      </c>
      <c r="F75" s="100">
        <v>0.1411411464</v>
      </c>
    </row>
    <row r="76" spans="1:6">
      <c r="A76" s="18">
        <v>35153</v>
      </c>
      <c r="B76" s="15">
        <v>4.4965166600000002E-2</v>
      </c>
      <c r="C76" s="15">
        <v>3.7549670799999997E-2</v>
      </c>
      <c r="D76" s="15">
        <v>-3.2943676999999998E-2</v>
      </c>
      <c r="E76" s="15">
        <v>3.9024390300000003E-2</v>
      </c>
      <c r="F76" s="100">
        <v>-2.3684211E-2</v>
      </c>
    </row>
    <row r="77" spans="1:6">
      <c r="A77" s="18">
        <v>35185</v>
      </c>
      <c r="B77" s="15">
        <v>9.8181821399999994E-2</v>
      </c>
      <c r="C77" s="15">
        <v>-8.0256830000000005E-3</v>
      </c>
      <c r="D77" s="15">
        <v>0.19191208479999999</v>
      </c>
      <c r="E77" s="15">
        <v>1.8779343E-2</v>
      </c>
      <c r="F77" s="100">
        <v>0.11859837920000001</v>
      </c>
    </row>
    <row r="78" spans="1:6">
      <c r="A78" s="18">
        <v>35216</v>
      </c>
      <c r="B78" s="15">
        <v>4.8565123199999997E-2</v>
      </c>
      <c r="C78" s="15">
        <v>7.1197412900000007E-2</v>
      </c>
      <c r="D78" s="15">
        <v>0.1143911406</v>
      </c>
      <c r="E78" s="15">
        <v>2.3502303299999999E-2</v>
      </c>
      <c r="F78" s="100">
        <v>5.54216877E-2</v>
      </c>
    </row>
    <row r="79" spans="1:6">
      <c r="A79" s="18">
        <v>35244</v>
      </c>
      <c r="B79" s="15">
        <v>1.15789473E-2</v>
      </c>
      <c r="C79" s="15">
        <v>4.8338368499999999E-2</v>
      </c>
      <c r="D79" s="15">
        <v>-2.7317882000000002E-2</v>
      </c>
      <c r="E79" s="15">
        <v>-4.9886621999999999E-2</v>
      </c>
      <c r="F79" s="100">
        <v>3.4246575100000003E-2</v>
      </c>
    </row>
    <row r="80" spans="1:6">
      <c r="A80" s="18">
        <v>35277</v>
      </c>
      <c r="B80" s="15">
        <v>-1.8730489999999999E-2</v>
      </c>
      <c r="C80" s="15">
        <v>-4.6570607E-2</v>
      </c>
      <c r="D80" s="15">
        <v>2.3659573900000001E-2</v>
      </c>
      <c r="E80" s="15">
        <v>-6.9212407000000004E-2</v>
      </c>
      <c r="F80" s="100">
        <v>-8.6092717999999999E-2</v>
      </c>
    </row>
    <row r="81" spans="1:6">
      <c r="A81" s="18">
        <v>35307</v>
      </c>
      <c r="B81" s="15">
        <v>3.9236478499999998E-2</v>
      </c>
      <c r="C81" s="15">
        <v>1.0638297499999999E-2</v>
      </c>
      <c r="D81" s="15">
        <v>6.2396004800000002E-2</v>
      </c>
      <c r="E81" s="15">
        <v>2.6153847599999999E-2</v>
      </c>
      <c r="F81" s="100">
        <v>1.93236712E-2</v>
      </c>
    </row>
    <row r="82" spans="1:6">
      <c r="A82" s="18">
        <v>35338</v>
      </c>
      <c r="B82" s="15">
        <v>7.6530612999999997E-2</v>
      </c>
      <c r="C82" s="15">
        <v>0.10027068109999999</v>
      </c>
      <c r="D82" s="15">
        <v>0.19577133660000001</v>
      </c>
      <c r="E82" s="15">
        <v>-3.2745591999999997E-2</v>
      </c>
      <c r="F82" s="100">
        <v>0.17654028529999999</v>
      </c>
    </row>
    <row r="83" spans="1:6">
      <c r="A83" s="18">
        <v>35369</v>
      </c>
      <c r="B83" s="15">
        <v>4.0758293100000002E-2</v>
      </c>
      <c r="C83" s="15">
        <v>6.3186816899999998E-2</v>
      </c>
      <c r="D83" s="15">
        <v>0.15180093049999999</v>
      </c>
      <c r="E83" s="15">
        <v>0.1171875</v>
      </c>
      <c r="F83" s="100">
        <v>-3.021148E-3</v>
      </c>
    </row>
    <row r="84" spans="1:6">
      <c r="A84" s="18">
        <v>35398</v>
      </c>
      <c r="B84" s="15">
        <v>0.14298725130000001</v>
      </c>
      <c r="C84" s="15">
        <v>7.4935399E-2</v>
      </c>
      <c r="D84" s="15">
        <v>0.15472127499999999</v>
      </c>
      <c r="E84" s="15">
        <v>8.2051284599999996E-2</v>
      </c>
      <c r="F84" s="100">
        <v>9.6969693900000001E-2</v>
      </c>
    </row>
    <row r="85" spans="1:6">
      <c r="A85" s="18">
        <v>35430</v>
      </c>
      <c r="B85" s="15">
        <v>5.33864535E-2</v>
      </c>
      <c r="C85" s="15">
        <v>-4.4278849000000002E-2</v>
      </c>
      <c r="D85" s="15">
        <v>3.2019704599999997E-2</v>
      </c>
      <c r="E85" s="15">
        <v>-3.2537959999999998E-2</v>
      </c>
      <c r="F85" s="100">
        <v>-6.2615104000000005E-2</v>
      </c>
    </row>
    <row r="86" spans="1:6">
      <c r="A86" s="18">
        <v>35461</v>
      </c>
      <c r="B86" s="15">
        <v>0.23449319599999999</v>
      </c>
      <c r="C86" s="15">
        <v>4.67762314E-2</v>
      </c>
      <c r="D86" s="15">
        <v>0.2395226657</v>
      </c>
      <c r="E86" s="15">
        <v>5.8295965200000001E-2</v>
      </c>
      <c r="F86" s="100">
        <v>9.6267193599999995E-2</v>
      </c>
    </row>
    <row r="87" spans="1:6">
      <c r="A87" s="18">
        <v>35489</v>
      </c>
      <c r="B87" s="15">
        <v>-4.4117648000000002E-2</v>
      </c>
      <c r="C87" s="15">
        <v>-6.0386470000000003E-3</v>
      </c>
      <c r="D87" s="15">
        <v>-0.12557780700000001</v>
      </c>
      <c r="E87" s="15">
        <v>-1.059322E-2</v>
      </c>
      <c r="F87" s="100">
        <v>-0.20250895599999999</v>
      </c>
    </row>
    <row r="88" spans="1:6">
      <c r="A88" s="18">
        <v>35520</v>
      </c>
      <c r="B88" s="15">
        <v>-5.9615385E-2</v>
      </c>
      <c r="C88" s="15">
        <v>-3.0182263000000001E-2</v>
      </c>
      <c r="D88" s="15">
        <v>-1.9383259E-2</v>
      </c>
      <c r="E88" s="15">
        <v>-4.3196544000000003E-2</v>
      </c>
      <c r="F88" s="100">
        <v>-0.13483145799999999</v>
      </c>
    </row>
    <row r="89" spans="1:6">
      <c r="A89" s="18">
        <v>35550</v>
      </c>
      <c r="B89" s="15">
        <v>0.32515338059999999</v>
      </c>
      <c r="C89" s="15">
        <v>0.1183879077</v>
      </c>
      <c r="D89" s="15">
        <v>0.1009883136</v>
      </c>
      <c r="E89" s="15">
        <v>4.5146726099999999E-2</v>
      </c>
      <c r="F89" s="100">
        <v>7.5324676899999998E-2</v>
      </c>
    </row>
    <row r="90" spans="1:6">
      <c r="A90" s="18">
        <v>35580</v>
      </c>
      <c r="B90" s="15">
        <v>2.05761325E-2</v>
      </c>
      <c r="C90" s="15">
        <v>8.7837837599999996E-2</v>
      </c>
      <c r="D90" s="15">
        <v>-1.0612244999999999E-2</v>
      </c>
      <c r="E90" s="16">
        <v>2.31322E-10</v>
      </c>
      <c r="F90" s="100">
        <v>0.30917873979999999</v>
      </c>
    </row>
    <row r="91" spans="1:6">
      <c r="A91" s="18">
        <v>35611</v>
      </c>
      <c r="B91" s="15">
        <v>1.9153226200000002E-2</v>
      </c>
      <c r="C91" s="15">
        <v>7.66045526E-2</v>
      </c>
      <c r="D91" s="15">
        <v>-6.3943893000000002E-2</v>
      </c>
      <c r="E91" s="15">
        <v>-2.8322440000000001E-2</v>
      </c>
      <c r="F91" s="100">
        <v>-9.2250920000000007E-3</v>
      </c>
    </row>
    <row r="92" spans="1:6">
      <c r="A92" s="18">
        <v>35642</v>
      </c>
      <c r="B92" s="15">
        <v>0.11968348180000001</v>
      </c>
      <c r="C92" s="15">
        <v>8.2846157300000001E-2</v>
      </c>
      <c r="D92" s="15">
        <v>0.29526665810000002</v>
      </c>
      <c r="E92" s="15">
        <v>0.10986547169999999</v>
      </c>
      <c r="F92" s="100">
        <v>0.1852886379</v>
      </c>
    </row>
    <row r="93" spans="1:6">
      <c r="A93" s="18">
        <v>35671</v>
      </c>
      <c r="B93" s="15">
        <v>-6.5812722000000004E-2</v>
      </c>
      <c r="C93" s="15">
        <v>-0.10784313800000001</v>
      </c>
      <c r="D93" s="15">
        <v>3.403676E-3</v>
      </c>
      <c r="E93" s="15">
        <v>2.22222228E-2</v>
      </c>
      <c r="F93" s="100">
        <v>-5.2631578999999998E-2</v>
      </c>
    </row>
    <row r="94" spans="1:6">
      <c r="A94" s="18">
        <v>35703</v>
      </c>
      <c r="B94" s="15">
        <v>9.4562650000000004E-4</v>
      </c>
      <c r="C94" s="15">
        <v>9.2067934599999998E-2</v>
      </c>
      <c r="D94" s="15">
        <v>2.0352781000000002E-3</v>
      </c>
      <c r="E94" s="15">
        <v>6.6733069699999994E-2</v>
      </c>
      <c r="F94" s="100">
        <v>-3.0679933999999999E-2</v>
      </c>
    </row>
    <row r="95" spans="1:6">
      <c r="A95" s="18">
        <v>35734</v>
      </c>
      <c r="B95" s="15">
        <v>-1.7477563000000002E-2</v>
      </c>
      <c r="C95" s="15">
        <v>-5.0505050000000003E-2</v>
      </c>
      <c r="D95" s="15">
        <v>-0.165551797</v>
      </c>
      <c r="E95" s="15">
        <v>-4.1083100999999997E-2</v>
      </c>
      <c r="F95" s="100">
        <v>0.1227544919</v>
      </c>
    </row>
    <row r="96" spans="1:6">
      <c r="A96" s="18">
        <v>35762</v>
      </c>
      <c r="B96" s="15">
        <v>8.8461540599999999E-2</v>
      </c>
      <c r="C96" s="15">
        <v>0.1431334615</v>
      </c>
      <c r="D96" s="15">
        <v>8.1168831999999993E-3</v>
      </c>
      <c r="E96" s="15">
        <v>-4.2843234000000001E-2</v>
      </c>
      <c r="F96" s="100">
        <v>5.1428571300000003E-2</v>
      </c>
    </row>
    <row r="97" spans="1:6">
      <c r="A97" s="18">
        <v>35795</v>
      </c>
      <c r="B97" s="15">
        <v>-8.6572438000000002E-2</v>
      </c>
      <c r="C97" s="15">
        <v>-2.7072760000000002E-3</v>
      </c>
      <c r="D97" s="15">
        <v>-9.5008052999999995E-2</v>
      </c>
      <c r="E97" s="15">
        <v>5.8036480100000003E-2</v>
      </c>
      <c r="F97" s="100">
        <v>-3.0434782000000001E-2</v>
      </c>
    </row>
    <row r="98" spans="1:6">
      <c r="A98" s="18">
        <v>35825</v>
      </c>
      <c r="B98" s="15">
        <v>0.15425531570000001</v>
      </c>
      <c r="C98" s="15">
        <v>5.62180579E-2</v>
      </c>
      <c r="D98" s="15">
        <v>0.15345196429999999</v>
      </c>
      <c r="E98" s="15">
        <v>-4.6296295000000001E-2</v>
      </c>
      <c r="F98" s="100">
        <v>0.13116592169999999</v>
      </c>
    </row>
    <row r="99" spans="1:6">
      <c r="A99" s="18">
        <v>35853</v>
      </c>
      <c r="B99" s="15">
        <v>0.1361541748</v>
      </c>
      <c r="C99" s="15">
        <v>3.2258064E-3</v>
      </c>
      <c r="D99" s="15">
        <v>0.1072530895</v>
      </c>
      <c r="E99" s="15">
        <v>0.1984897554</v>
      </c>
      <c r="F99" s="100">
        <v>4.4598612900000001E-2</v>
      </c>
    </row>
    <row r="100" spans="1:6">
      <c r="A100" s="18">
        <v>35885</v>
      </c>
      <c r="B100" s="15">
        <v>5.6047197399999998E-2</v>
      </c>
      <c r="C100" s="15">
        <v>0.1123794243</v>
      </c>
      <c r="D100" s="15">
        <v>-0.12961672199999999</v>
      </c>
      <c r="E100" s="15">
        <v>-1.7225747999999999E-2</v>
      </c>
      <c r="F100" s="100">
        <v>3.7950664799999999E-2</v>
      </c>
    </row>
    <row r="101" spans="1:6">
      <c r="A101" s="18">
        <v>35915</v>
      </c>
      <c r="B101" s="15">
        <v>6.9832401000000004E-3</v>
      </c>
      <c r="C101" s="15">
        <v>-1.1602609999999999E-2</v>
      </c>
      <c r="D101" s="15">
        <v>3.5612489999999997E-2</v>
      </c>
      <c r="E101" s="15">
        <v>-5.5350549999999997E-3</v>
      </c>
      <c r="F101" s="100">
        <v>7.1297988300000004E-2</v>
      </c>
    </row>
    <row r="102" spans="1:6">
      <c r="A102" s="18">
        <v>35944</v>
      </c>
      <c r="B102" s="15">
        <v>-5.8945908999999998E-2</v>
      </c>
      <c r="C102" s="15">
        <v>-2.1276594999999999E-2</v>
      </c>
      <c r="D102" s="15">
        <v>-0.11600928000000001</v>
      </c>
      <c r="E102" s="15">
        <v>7.4211500599999994E-2</v>
      </c>
      <c r="F102" s="100">
        <v>3.24232094E-2</v>
      </c>
    </row>
    <row r="103" spans="1:6">
      <c r="A103" s="18">
        <v>35976</v>
      </c>
      <c r="B103" s="15">
        <v>0.27781870959999999</v>
      </c>
      <c r="C103" s="15">
        <v>8.99550244E-2</v>
      </c>
      <c r="D103" s="15">
        <v>3.7620298599999998E-2</v>
      </c>
      <c r="E103" s="15">
        <v>-7.0434779000000003E-2</v>
      </c>
      <c r="F103" s="100">
        <v>0.21735537050000001</v>
      </c>
    </row>
    <row r="104" spans="1:6">
      <c r="A104" s="18">
        <v>36007</v>
      </c>
      <c r="B104" s="15">
        <v>1.4417531900000001E-2</v>
      </c>
      <c r="C104" s="15">
        <v>-1.2517194000000001E-2</v>
      </c>
      <c r="D104" s="15">
        <v>0.13912309710000001</v>
      </c>
      <c r="E104" s="15">
        <v>8.2319922700000006E-2</v>
      </c>
      <c r="F104" s="100">
        <v>4.0054310099999997E-2</v>
      </c>
    </row>
    <row r="105" spans="1:6">
      <c r="A105" s="18">
        <v>36038</v>
      </c>
      <c r="B105" s="15">
        <v>-0.127345085</v>
      </c>
      <c r="C105" s="15">
        <v>-0.105520613</v>
      </c>
      <c r="D105" s="15">
        <v>-0.15656551699999999</v>
      </c>
      <c r="E105" s="15">
        <v>-0.18928262600000001</v>
      </c>
      <c r="F105" s="100">
        <v>-0.14490862199999999</v>
      </c>
    </row>
    <row r="106" spans="1:6">
      <c r="A106" s="18">
        <v>36068</v>
      </c>
      <c r="B106" s="15">
        <v>0.14723126589999999</v>
      </c>
      <c r="C106" s="15">
        <v>-1.71875E-3</v>
      </c>
      <c r="D106" s="15">
        <v>0.20456540579999999</v>
      </c>
      <c r="E106" s="15">
        <v>-5.5913976999999997E-2</v>
      </c>
      <c r="F106" s="100">
        <v>0.1324427426</v>
      </c>
    </row>
    <row r="107" spans="1:6">
      <c r="A107" s="18">
        <v>36098</v>
      </c>
      <c r="B107" s="15">
        <v>-3.8046564999999997E-2</v>
      </c>
      <c r="C107" s="15">
        <v>9.9764339600000002E-2</v>
      </c>
      <c r="D107" s="15">
        <v>4.0087465199999998E-2</v>
      </c>
      <c r="E107" s="15">
        <v>0.15148064489999999</v>
      </c>
      <c r="F107" s="100">
        <v>1.9211323900000001E-2</v>
      </c>
    </row>
    <row r="108" spans="1:6">
      <c r="A108" s="18">
        <v>36129</v>
      </c>
      <c r="B108" s="15">
        <v>0.1523022503</v>
      </c>
      <c r="C108" s="15">
        <v>3.2857142399999997E-2</v>
      </c>
      <c r="D108" s="15">
        <v>0.20717589559999999</v>
      </c>
      <c r="E108" s="15">
        <v>0.113748759</v>
      </c>
      <c r="F108" s="100">
        <v>0.19642856719999999</v>
      </c>
    </row>
    <row r="109" spans="1:6">
      <c r="A109" s="18">
        <v>36160</v>
      </c>
      <c r="B109" s="15">
        <v>0.13678278029999999</v>
      </c>
      <c r="C109" s="15">
        <v>0.1325034648</v>
      </c>
      <c r="D109" s="15">
        <v>0.1016260162</v>
      </c>
      <c r="E109" s="15">
        <v>2.41502691E-2</v>
      </c>
      <c r="F109" s="100">
        <v>0.2313432842</v>
      </c>
    </row>
    <row r="110" spans="1:6">
      <c r="A110" s="18">
        <v>36189</v>
      </c>
      <c r="B110" s="15">
        <v>0.26182964440000001</v>
      </c>
      <c r="C110" s="15">
        <v>2.81862747E-2</v>
      </c>
      <c r="D110" s="15">
        <v>0.1887190342</v>
      </c>
      <c r="E110" s="15">
        <v>0.25414848330000001</v>
      </c>
      <c r="F110" s="100">
        <v>0.20202019809999999</v>
      </c>
    </row>
    <row r="111" spans="1:6">
      <c r="A111" s="18">
        <v>36217</v>
      </c>
      <c r="B111" s="15">
        <v>-0.14214286200000001</v>
      </c>
      <c r="C111" s="15">
        <v>-4.3504171000000001E-2</v>
      </c>
      <c r="D111" s="15">
        <v>-0.14871841699999999</v>
      </c>
      <c r="E111" s="15">
        <v>-7.4512534000000005E-2</v>
      </c>
      <c r="F111" s="100">
        <v>-0.12324930000000001</v>
      </c>
    </row>
    <row r="112" spans="1:6">
      <c r="A112" s="18">
        <v>36250</v>
      </c>
      <c r="B112" s="15">
        <v>0.19400499760000001</v>
      </c>
      <c r="C112" s="15">
        <v>0.10629283639999999</v>
      </c>
      <c r="D112" s="15">
        <v>-8.8587800000000001E-3</v>
      </c>
      <c r="E112" s="15">
        <v>5.4352763999999998E-2</v>
      </c>
      <c r="F112" s="100">
        <v>0.1201277971</v>
      </c>
    </row>
    <row r="113" spans="1:6">
      <c r="A113" s="18">
        <v>36280</v>
      </c>
      <c r="B113" s="15">
        <v>-9.2747562000000006E-2</v>
      </c>
      <c r="C113" s="15">
        <v>-4.7457628000000002E-2</v>
      </c>
      <c r="D113" s="15">
        <v>2.9442692199999999E-2</v>
      </c>
      <c r="E113" s="15">
        <v>2.3706896200000001E-2</v>
      </c>
      <c r="F113" s="100">
        <v>4.1072446899999997E-2</v>
      </c>
    </row>
    <row r="114" spans="1:6">
      <c r="A114" s="18">
        <v>36308</v>
      </c>
      <c r="B114" s="15">
        <v>-7.6863950000000004E-3</v>
      </c>
      <c r="C114" s="15">
        <v>-3.4994069000000003E-2</v>
      </c>
      <c r="D114" s="15">
        <v>-0.115955062</v>
      </c>
      <c r="E114" s="15">
        <v>-8.3789475000000002E-2</v>
      </c>
      <c r="F114" s="100">
        <v>-4.4383563000000001E-2</v>
      </c>
    </row>
    <row r="115" spans="1:6">
      <c r="A115" s="18">
        <v>36341</v>
      </c>
      <c r="B115" s="15">
        <v>0.11773818730000001</v>
      </c>
      <c r="C115" s="15">
        <v>0.11124769599999999</v>
      </c>
      <c r="D115" s="15">
        <v>0.1005780324</v>
      </c>
      <c r="E115" s="15">
        <v>-4.3478261999999997E-2</v>
      </c>
      <c r="F115" s="100">
        <v>0.1823394448</v>
      </c>
    </row>
    <row r="116" spans="1:6">
      <c r="A116" s="18">
        <v>36371</v>
      </c>
      <c r="B116" s="15">
        <v>-4.8510049E-2</v>
      </c>
      <c r="C116" s="15">
        <v>-3.2300886000000001E-2</v>
      </c>
      <c r="D116" s="15">
        <v>0.1596638709</v>
      </c>
      <c r="E116" s="15">
        <v>-7.3863632999999998E-2</v>
      </c>
      <c r="F116" s="100">
        <v>-3.5887487000000003E-2</v>
      </c>
    </row>
    <row r="117" spans="1:6">
      <c r="A117" s="18">
        <v>36403</v>
      </c>
      <c r="B117" s="15">
        <v>7.8659869699999996E-2</v>
      </c>
      <c r="C117" s="15">
        <v>3.0389908699999999E-2</v>
      </c>
      <c r="D117" s="15">
        <v>0.19155797359999999</v>
      </c>
      <c r="E117" s="15">
        <v>9.2024542400000006E-2</v>
      </c>
      <c r="F117" s="100">
        <v>9.1549292199999993E-2</v>
      </c>
    </row>
    <row r="118" spans="1:6">
      <c r="A118" s="18">
        <v>36433</v>
      </c>
      <c r="B118" s="15">
        <v>-2.1607023E-2</v>
      </c>
      <c r="C118" s="15">
        <v>5.87646104E-2</v>
      </c>
      <c r="D118" s="15">
        <v>-9.5817491000000005E-2</v>
      </c>
      <c r="E118" s="15">
        <v>-5.0000001000000002E-2</v>
      </c>
      <c r="F118" s="100">
        <v>1.1059908199999999E-2</v>
      </c>
    </row>
    <row r="119" spans="1:6">
      <c r="A119" s="18">
        <v>36462</v>
      </c>
      <c r="B119" s="15">
        <v>2.20841952E-2</v>
      </c>
      <c r="C119" s="15">
        <v>0.14285714920000001</v>
      </c>
      <c r="D119" s="15">
        <v>4.2052145999999999E-2</v>
      </c>
      <c r="E119" s="15">
        <v>0.11916583779999999</v>
      </c>
      <c r="F119" s="100">
        <v>7.9307198499999995E-2</v>
      </c>
    </row>
    <row r="120" spans="1:6">
      <c r="A120" s="18">
        <v>36494</v>
      </c>
      <c r="B120" s="15">
        <v>-1.6374072E-2</v>
      </c>
      <c r="C120" s="15">
        <v>-3.9667897000000001E-2</v>
      </c>
      <c r="D120" s="15">
        <v>-9.2978220000000007E-3</v>
      </c>
      <c r="E120" s="15">
        <v>2.9281279100000002E-2</v>
      </c>
      <c r="F120" s="100">
        <v>0.20523647959999999</v>
      </c>
    </row>
    <row r="121" spans="1:6">
      <c r="A121" s="18">
        <v>36525</v>
      </c>
      <c r="B121" s="15">
        <v>0.28230649229999999</v>
      </c>
      <c r="C121" s="15">
        <v>0.19239193199999999</v>
      </c>
      <c r="D121" s="15">
        <v>7.3349632299999995E-2</v>
      </c>
      <c r="E121" s="15">
        <v>9.5486110000000003E-3</v>
      </c>
      <c r="F121" s="100">
        <v>0.20112122599999999</v>
      </c>
    </row>
    <row r="122" spans="1:6">
      <c r="A122" s="18">
        <v>36556</v>
      </c>
      <c r="B122" s="15">
        <v>-0.16167023799999999</v>
      </c>
      <c r="C122" s="15">
        <v>-0.136510506</v>
      </c>
      <c r="D122" s="15">
        <v>0.2019741833</v>
      </c>
      <c r="E122" s="15">
        <v>0.1083405018</v>
      </c>
      <c r="F122" s="100">
        <v>2.2170361100000001E-2</v>
      </c>
    </row>
    <row r="123" spans="1:6">
      <c r="A123" s="18">
        <v>36585</v>
      </c>
      <c r="B123" s="15">
        <v>-8.6845464999999997E-2</v>
      </c>
      <c r="C123" s="15">
        <v>-9.3545369999999996E-3</v>
      </c>
      <c r="D123" s="15">
        <v>0.14243841169999999</v>
      </c>
      <c r="E123" s="15">
        <v>-4.9650893000000001E-2</v>
      </c>
      <c r="F123" s="100">
        <v>0.20719178020000001</v>
      </c>
    </row>
    <row r="124" spans="1:6">
      <c r="A124" s="18">
        <v>36616</v>
      </c>
      <c r="B124" s="15">
        <v>0.18881118299999999</v>
      </c>
      <c r="C124" s="15">
        <v>0.1787346601</v>
      </c>
      <c r="D124" s="15">
        <v>0.16758850219999999</v>
      </c>
      <c r="E124" s="15">
        <v>8.8742807500000007E-2</v>
      </c>
      <c r="F124" s="100">
        <v>0.16973994670000001</v>
      </c>
    </row>
    <row r="125" spans="1:6">
      <c r="A125" s="18">
        <v>36644</v>
      </c>
      <c r="B125" s="15">
        <v>-0.34352940300000001</v>
      </c>
      <c r="C125" s="15">
        <v>1.0441767100000001E-2</v>
      </c>
      <c r="D125" s="15">
        <v>-3.8844150000000001E-2</v>
      </c>
      <c r="E125" s="15">
        <v>0.1305660307</v>
      </c>
      <c r="F125" s="100">
        <v>-0.10327404699999999</v>
      </c>
    </row>
    <row r="126" spans="1:6">
      <c r="A126" s="18">
        <v>36677</v>
      </c>
      <c r="B126" s="15">
        <v>-0.103046596</v>
      </c>
      <c r="C126" s="15">
        <v>5.1669315000000002E-3</v>
      </c>
      <c r="D126" s="15">
        <v>-1.6520454E-2</v>
      </c>
      <c r="E126" s="15">
        <v>-0.240320429</v>
      </c>
      <c r="F126" s="100">
        <v>-0.178724363</v>
      </c>
    </row>
    <row r="127" spans="1:6">
      <c r="A127" s="18">
        <v>36707</v>
      </c>
      <c r="B127" s="15">
        <v>0.27872127289999998</v>
      </c>
      <c r="C127" s="15">
        <v>5.9311981E-3</v>
      </c>
      <c r="D127" s="15">
        <v>7.2180449999999993E-2</v>
      </c>
      <c r="E127" s="15">
        <v>-0.17787610000000001</v>
      </c>
      <c r="F127" s="100">
        <v>0.1163556501</v>
      </c>
    </row>
    <row r="128" spans="1:6">
      <c r="A128" s="18">
        <v>36738</v>
      </c>
      <c r="B128" s="15">
        <v>-0.12734374400000001</v>
      </c>
      <c r="C128" s="15">
        <v>-2.6902527999999998E-2</v>
      </c>
      <c r="D128" s="15">
        <v>-1.402525E-3</v>
      </c>
      <c r="E128" s="15">
        <v>-1.9375673E-2</v>
      </c>
      <c r="F128" s="100">
        <v>2.9498525000000001E-2</v>
      </c>
    </row>
    <row r="129" spans="1:6">
      <c r="A129" s="18">
        <v>36769</v>
      </c>
      <c r="B129" s="15">
        <v>0</v>
      </c>
      <c r="C129" s="15">
        <v>0.14094775919999999</v>
      </c>
      <c r="D129" s="15">
        <v>0.1219475642</v>
      </c>
      <c r="E129" s="15">
        <v>0.27661910649999999</v>
      </c>
      <c r="F129" s="100">
        <v>4.8710603300000002E-2</v>
      </c>
    </row>
    <row r="130" spans="1:6">
      <c r="A130" s="18">
        <v>36798</v>
      </c>
      <c r="B130" s="15">
        <v>-0.13607879000000001</v>
      </c>
      <c r="C130" s="15">
        <v>-1.4710628E-2</v>
      </c>
      <c r="D130" s="15">
        <v>-0.44490817199999999</v>
      </c>
      <c r="E130" s="15">
        <v>-9.9567100000000006E-2</v>
      </c>
      <c r="F130" s="100">
        <v>-0.19489981200000001</v>
      </c>
    </row>
    <row r="131" spans="1:6">
      <c r="A131" s="18">
        <v>36830</v>
      </c>
      <c r="B131" s="15">
        <v>0.1419689059</v>
      </c>
      <c r="C131" s="15">
        <v>-4.9837485000000001E-2</v>
      </c>
      <c r="D131" s="15">
        <v>8.2706764299999999E-2</v>
      </c>
      <c r="E131" s="15">
        <v>-4.4230770000000003E-2</v>
      </c>
      <c r="F131" s="100">
        <v>-2.4886878000000001E-2</v>
      </c>
    </row>
    <row r="132" spans="1:6">
      <c r="A132" s="18">
        <v>36860</v>
      </c>
      <c r="B132" s="15">
        <v>-0.16696915000000001</v>
      </c>
      <c r="C132" s="15">
        <v>-9.5781072999999994E-2</v>
      </c>
      <c r="D132" s="15">
        <v>-0.15372222699999999</v>
      </c>
      <c r="E132" s="15">
        <v>-0.195171013</v>
      </c>
      <c r="F132" s="100">
        <v>-0.111368909</v>
      </c>
    </row>
    <row r="133" spans="1:6">
      <c r="A133" s="18">
        <v>36889</v>
      </c>
      <c r="B133" s="15">
        <v>-0.24400872000000001</v>
      </c>
      <c r="C133" s="15">
        <v>-2.9558635999999999E-2</v>
      </c>
      <c r="D133" s="15">
        <v>-0.21018062500000001</v>
      </c>
      <c r="E133" s="15">
        <v>2.9040403699999998E-2</v>
      </c>
      <c r="F133" s="100">
        <v>-0.20104438099999999</v>
      </c>
    </row>
  </sheetData>
  <conditionalFormatting sqref="H24:H38">
    <cfRule type="expression" dxfId="12" priority="2" stopIfTrue="1">
      <formula>OR(H24&lt;$J$69,H24&gt;$J$70)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A1:Q1025"/>
  <sheetViews>
    <sheetView topLeftCell="A48" workbookViewId="0">
      <selection activeCell="A71" sqref="A71"/>
    </sheetView>
  </sheetViews>
  <sheetFormatPr defaultColWidth="8" defaultRowHeight="12.75"/>
  <cols>
    <col min="1" max="1" width="11.85546875" style="19" customWidth="1"/>
    <col min="2" max="5" width="11.7109375" style="19" customWidth="1"/>
    <col min="6" max="6" width="8.140625" style="19" bestFit="1" customWidth="1"/>
    <col min="7" max="7" width="10.28515625" style="19" customWidth="1"/>
    <col min="8" max="8" width="8.140625" style="19" bestFit="1" customWidth="1"/>
    <col min="9" max="9" width="16" style="19" bestFit="1" customWidth="1"/>
    <col min="10" max="10" width="18.7109375" style="19" customWidth="1"/>
    <col min="11" max="11" width="16" style="19" bestFit="1" customWidth="1"/>
    <col min="12" max="12" width="8.140625" style="19" bestFit="1" customWidth="1"/>
    <col min="13" max="13" width="11.140625" style="19" customWidth="1"/>
    <col min="14" max="15" width="8" style="19"/>
    <col min="16" max="16" width="9.140625" style="19" bestFit="1" customWidth="1"/>
    <col min="17" max="16384" width="8" style="19"/>
  </cols>
  <sheetData>
    <row r="1" spans="1:2" hidden="1">
      <c r="A1" s="19" t="s">
        <v>60</v>
      </c>
      <c r="B1" s="19" t="s">
        <v>61</v>
      </c>
    </row>
    <row r="2" spans="1:2" hidden="1">
      <c r="A2" s="20"/>
    </row>
    <row r="3" spans="1:2" hidden="1">
      <c r="A3" s="20"/>
    </row>
    <row r="4" spans="1:2" hidden="1">
      <c r="A4" s="20"/>
    </row>
    <row r="5" spans="1:2" hidden="1">
      <c r="A5" s="20"/>
    </row>
    <row r="6" spans="1:2" hidden="1">
      <c r="A6" s="20"/>
    </row>
    <row r="7" spans="1:2" hidden="1">
      <c r="A7" s="20"/>
    </row>
    <row r="8" spans="1:2" hidden="1">
      <c r="A8" s="20"/>
    </row>
    <row r="9" spans="1:2" hidden="1">
      <c r="A9" s="20"/>
    </row>
    <row r="10" spans="1:2" hidden="1">
      <c r="A10" s="20"/>
    </row>
    <row r="11" spans="1:2" hidden="1">
      <c r="A11" s="20"/>
    </row>
    <row r="12" spans="1:2" hidden="1">
      <c r="A12" s="20"/>
    </row>
    <row r="13" spans="1:2" hidden="1">
      <c r="A13" s="20"/>
    </row>
    <row r="14" spans="1:2" hidden="1">
      <c r="A14" s="20"/>
    </row>
    <row r="15" spans="1:2" hidden="1">
      <c r="A15" s="20"/>
    </row>
    <row r="16" spans="1:2" hidden="1">
      <c r="A16" s="20"/>
    </row>
    <row r="17" spans="1:1" hidden="1">
      <c r="A17" s="20"/>
    </row>
    <row r="18" spans="1:1" hidden="1">
      <c r="A18" s="20"/>
    </row>
    <row r="19" spans="1:1" hidden="1">
      <c r="A19" s="20"/>
    </row>
    <row r="20" spans="1:1" hidden="1">
      <c r="A20" s="20"/>
    </row>
    <row r="21" spans="1:1" hidden="1">
      <c r="A21" s="20"/>
    </row>
    <row r="22" spans="1:1" hidden="1">
      <c r="A22" s="20"/>
    </row>
    <row r="23" spans="1:1" hidden="1">
      <c r="A23" s="20"/>
    </row>
    <row r="24" spans="1:1" hidden="1">
      <c r="A24" s="20"/>
    </row>
    <row r="25" spans="1:1" hidden="1">
      <c r="A25" s="20"/>
    </row>
    <row r="26" spans="1:1" hidden="1">
      <c r="A26" s="20"/>
    </row>
    <row r="27" spans="1:1" hidden="1">
      <c r="A27" s="20"/>
    </row>
    <row r="28" spans="1:1" hidden="1">
      <c r="A28" s="20"/>
    </row>
    <row r="29" spans="1:1" hidden="1">
      <c r="A29" s="20"/>
    </row>
    <row r="30" spans="1:1" hidden="1">
      <c r="A30" s="20"/>
    </row>
    <row r="31" spans="1:1" hidden="1">
      <c r="A31" s="20"/>
    </row>
    <row r="32" spans="1:1" hidden="1">
      <c r="A32" s="20"/>
    </row>
    <row r="33" spans="1:1" hidden="1">
      <c r="A33" s="20"/>
    </row>
    <row r="34" spans="1:1" hidden="1">
      <c r="A34" s="20"/>
    </row>
    <row r="35" spans="1:1" hidden="1">
      <c r="A35" s="20"/>
    </row>
    <row r="36" spans="1:1" hidden="1">
      <c r="A36" s="20"/>
    </row>
    <row r="37" spans="1:1" hidden="1">
      <c r="A37" s="20"/>
    </row>
    <row r="38" spans="1:1" hidden="1">
      <c r="A38" s="20"/>
    </row>
    <row r="39" spans="1:1" hidden="1">
      <c r="A39" s="20"/>
    </row>
    <row r="40" spans="1:1" hidden="1">
      <c r="A40" s="20"/>
    </row>
    <row r="41" spans="1:1" hidden="1">
      <c r="A41" s="20"/>
    </row>
    <row r="42" spans="1:1" hidden="1">
      <c r="A42" s="20"/>
    </row>
    <row r="43" spans="1:1" hidden="1">
      <c r="A43" s="20"/>
    </row>
    <row r="44" spans="1:1" hidden="1">
      <c r="A44" s="20"/>
    </row>
    <row r="45" spans="1:1" hidden="1">
      <c r="A45" s="20"/>
    </row>
    <row r="46" spans="1:1" hidden="1">
      <c r="A46" s="20"/>
    </row>
    <row r="47" spans="1:1" hidden="1">
      <c r="A47" s="20"/>
    </row>
    <row r="48" spans="1:1">
      <c r="A48" s="20"/>
    </row>
    <row r="49" spans="1:16">
      <c r="A49" s="20"/>
      <c r="D49" s="19" t="s">
        <v>62</v>
      </c>
      <c r="E49" s="19">
        <f>MIN(E52:E181)</f>
        <v>-0.240320429</v>
      </c>
      <c r="F49" s="19">
        <f>MIN(F52:F181)</f>
        <v>-0.20250895599999999</v>
      </c>
      <c r="I49" s="19" t="s">
        <v>63</v>
      </c>
      <c r="J49" s="19">
        <f>PERCENTILE(CSCO,0.9)</f>
        <v>0.20543200966000003</v>
      </c>
    </row>
    <row r="50" spans="1:16">
      <c r="A50" s="20"/>
      <c r="D50" s="19" t="s">
        <v>64</v>
      </c>
      <c r="E50" s="19">
        <f>MAX(E52:E181)</f>
        <v>0.27661910649999999</v>
      </c>
      <c r="F50" s="19">
        <f>MAX(F52:F181)</f>
        <v>0.33898305890000002</v>
      </c>
      <c r="I50" s="21" t="s">
        <v>65</v>
      </c>
      <c r="J50" s="19">
        <f>PERCENTRANK(CSCO,F153)</f>
        <v>3.7999999999999999E-2</v>
      </c>
    </row>
    <row r="51" spans="1:16">
      <c r="A51" s="20" t="s">
        <v>56</v>
      </c>
      <c r="B51" s="19" t="s">
        <v>57</v>
      </c>
      <c r="C51" s="19" t="s">
        <v>58</v>
      </c>
      <c r="D51" s="19" t="s">
        <v>59</v>
      </c>
      <c r="E51" s="19" t="s">
        <v>46</v>
      </c>
      <c r="F51" s="19" t="s">
        <v>45</v>
      </c>
    </row>
    <row r="52" spans="1:16" ht="13.5" thickBot="1">
      <c r="A52" s="20">
        <v>32962</v>
      </c>
      <c r="B52" s="19">
        <v>0.1215189844</v>
      </c>
      <c r="C52" s="19">
        <v>4.0485829100000002E-2</v>
      </c>
      <c r="D52" s="19">
        <v>3.7267081399999999E-2</v>
      </c>
      <c r="E52" s="19">
        <v>2.2284122199999999E-2</v>
      </c>
      <c r="F52" s="19">
        <v>1.0752688200000001E-2</v>
      </c>
      <c r="G52" s="20"/>
      <c r="J52" s="20"/>
      <c r="M52" s="20"/>
      <c r="P52" s="20"/>
    </row>
    <row r="53" spans="1:16" ht="13.5">
      <c r="A53" s="20">
        <v>32993</v>
      </c>
      <c r="B53" s="19">
        <v>4.7404061999999997E-2</v>
      </c>
      <c r="C53" s="19">
        <v>-3.891051E-3</v>
      </c>
      <c r="D53" s="19">
        <v>-5.3892214000000001E-2</v>
      </c>
      <c r="E53" s="19">
        <v>-3.5422344000000001E-2</v>
      </c>
      <c r="F53" s="19">
        <v>1.0638297499999999E-2</v>
      </c>
      <c r="G53" s="20"/>
      <c r="I53" s="22" t="s">
        <v>46</v>
      </c>
      <c r="J53" s="22"/>
      <c r="K53" s="22" t="s">
        <v>45</v>
      </c>
      <c r="L53" s="22"/>
      <c r="M53" s="20"/>
      <c r="P53" s="20"/>
    </row>
    <row r="54" spans="1:16">
      <c r="A54" s="20">
        <v>33024</v>
      </c>
      <c r="B54" s="19">
        <v>0.2586206794</v>
      </c>
      <c r="C54" s="19">
        <v>8.3515621700000001E-2</v>
      </c>
      <c r="D54" s="19">
        <v>0.2215189934</v>
      </c>
      <c r="E54" s="19">
        <v>0.1158192083</v>
      </c>
      <c r="F54" s="19">
        <v>4.2105265000000003E-2</v>
      </c>
      <c r="G54" s="20"/>
      <c r="H54" s="19" t="s">
        <v>45</v>
      </c>
      <c r="I54" s="23"/>
      <c r="J54" s="23"/>
      <c r="K54" s="23"/>
      <c r="L54" s="23"/>
      <c r="M54" s="20"/>
      <c r="P54" s="20"/>
    </row>
    <row r="55" spans="1:16">
      <c r="A55" s="20">
        <v>33053</v>
      </c>
      <c r="B55" s="19">
        <v>4.1095890099999997E-2</v>
      </c>
      <c r="C55" s="19">
        <v>5.4446458999999996E-3</v>
      </c>
      <c r="D55" s="19">
        <v>-2.5906736E-2</v>
      </c>
      <c r="E55" s="19">
        <v>-2.0565553E-2</v>
      </c>
      <c r="F55" s="19">
        <v>7.0707067799999995E-2</v>
      </c>
      <c r="G55" s="20"/>
      <c r="H55" s="19">
        <v>0.4</v>
      </c>
      <c r="I55" s="23" t="s">
        <v>66</v>
      </c>
      <c r="J55" s="23">
        <v>9.2769663056255572E-3</v>
      </c>
      <c r="K55" s="23" t="s">
        <v>66</v>
      </c>
      <c r="L55" s="23">
        <v>5.5572634531538455E-2</v>
      </c>
      <c r="M55" s="20"/>
      <c r="P55" s="20"/>
    </row>
    <row r="56" spans="1:16">
      <c r="A56" s="20">
        <v>33085</v>
      </c>
      <c r="B56" s="19">
        <v>-0.125</v>
      </c>
      <c r="C56" s="19">
        <v>3.4296028300000003E-2</v>
      </c>
      <c r="D56" s="19">
        <v>-5.3191490000000001E-2</v>
      </c>
      <c r="E56" s="19">
        <v>-2.0997374999999999E-2</v>
      </c>
      <c r="F56" s="19">
        <v>-3.7735850000000001E-2</v>
      </c>
      <c r="G56" s="20"/>
      <c r="H56" s="19">
        <v>0.3</v>
      </c>
      <c r="I56" s="23" t="s">
        <v>67</v>
      </c>
      <c r="J56" s="23">
        <v>7.8640307454948127E-3</v>
      </c>
      <c r="K56" s="23" t="s">
        <v>67</v>
      </c>
      <c r="L56" s="23">
        <v>1.070101708151408E-2</v>
      </c>
      <c r="M56" s="20"/>
      <c r="P56" s="20"/>
    </row>
    <row r="57" spans="1:16">
      <c r="A57" s="20">
        <v>33116</v>
      </c>
      <c r="B57" s="19">
        <v>-7.5187965999999995E-2</v>
      </c>
      <c r="C57" s="19">
        <v>-0.13438046000000001</v>
      </c>
      <c r="D57" s="19">
        <v>-0.25</v>
      </c>
      <c r="E57" s="19">
        <v>-0.13136729599999999</v>
      </c>
      <c r="F57" s="19">
        <v>-2.9411764999999999E-2</v>
      </c>
      <c r="G57" s="20"/>
      <c r="H57" s="19">
        <v>0.2</v>
      </c>
      <c r="I57" s="23" t="s">
        <v>68</v>
      </c>
      <c r="J57" s="23">
        <v>-5.4200474999999996E-3</v>
      </c>
      <c r="K57" s="23" t="s">
        <v>68</v>
      </c>
      <c r="L57" s="23">
        <v>5.0069587300000003E-2</v>
      </c>
      <c r="M57" s="20"/>
      <c r="P57" s="20"/>
    </row>
    <row r="58" spans="1:16">
      <c r="A58" s="20">
        <v>33144</v>
      </c>
      <c r="B58" s="19">
        <v>2.4390242999999999E-2</v>
      </c>
      <c r="C58" s="19">
        <v>-0.11338709299999999</v>
      </c>
      <c r="D58" s="19">
        <v>-3.7453180000000001E-3</v>
      </c>
      <c r="E58" s="19">
        <v>-8.8050313000000005E-2</v>
      </c>
      <c r="F58" s="19">
        <v>-9.0909093999999996E-2</v>
      </c>
      <c r="G58" s="20"/>
      <c r="H58" s="19">
        <v>0.1</v>
      </c>
      <c r="I58" s="23" t="s">
        <v>69</v>
      </c>
      <c r="J58" s="23" t="e">
        <v>#N/A</v>
      </c>
      <c r="K58" s="23" t="s">
        <v>69</v>
      </c>
      <c r="L58" s="23">
        <v>5.1428571300000003E-2</v>
      </c>
      <c r="M58" s="20"/>
      <c r="P58" s="20"/>
    </row>
    <row r="59" spans="1:16">
      <c r="A59" s="20">
        <v>33177</v>
      </c>
      <c r="B59" s="19">
        <v>1.1904762100000001E-2</v>
      </c>
      <c r="C59" s="19">
        <v>-4.5871559999999999E-2</v>
      </c>
      <c r="D59" s="19">
        <v>7.5187971999999999E-3</v>
      </c>
      <c r="E59" s="19">
        <v>1.3793103399999999E-2</v>
      </c>
      <c r="F59" s="19">
        <v>0.3111111224</v>
      </c>
      <c r="G59" s="20"/>
      <c r="H59" s="19">
        <v>0</v>
      </c>
      <c r="I59" s="23" t="s">
        <v>70</v>
      </c>
      <c r="J59" s="23">
        <v>8.9663745982372395E-2</v>
      </c>
      <c r="K59" s="23" t="s">
        <v>70</v>
      </c>
      <c r="L59" s="23">
        <v>0.12201036699908452</v>
      </c>
      <c r="M59" s="20"/>
      <c r="P59" s="20"/>
    </row>
    <row r="60" spans="1:16">
      <c r="A60" s="20">
        <v>33207</v>
      </c>
      <c r="B60" s="19">
        <v>0.13333334029999999</v>
      </c>
      <c r="C60" s="19">
        <v>5.2884616000000002E-2</v>
      </c>
      <c r="D60" s="19">
        <v>0.1194029823</v>
      </c>
      <c r="E60" s="19">
        <v>1.3605441899999999E-2</v>
      </c>
      <c r="F60" s="19">
        <v>0.33898305890000002</v>
      </c>
      <c r="G60" s="20"/>
      <c r="H60" s="19">
        <v>-0.1</v>
      </c>
      <c r="I60" s="23" t="s">
        <v>71</v>
      </c>
      <c r="J60" s="23">
        <v>8.0395873435914027E-3</v>
      </c>
      <c r="K60" s="23" t="s">
        <v>71</v>
      </c>
      <c r="L60" s="23">
        <v>1.4886529655251293E-2</v>
      </c>
      <c r="M60" s="20"/>
      <c r="P60" s="20"/>
    </row>
    <row r="61" spans="1:16">
      <c r="A61" s="20">
        <v>33238</v>
      </c>
      <c r="B61" s="19">
        <v>4.1522491699999997E-2</v>
      </c>
      <c r="C61" s="19">
        <v>5.7260274899999998E-2</v>
      </c>
      <c r="D61" s="19">
        <v>2.6666667299999999E-2</v>
      </c>
      <c r="E61" s="19">
        <v>-5.8219180000000002E-2</v>
      </c>
      <c r="F61" s="19">
        <v>0.13607594370000001</v>
      </c>
      <c r="G61" s="20"/>
      <c r="H61" s="19">
        <v>-0.2</v>
      </c>
      <c r="I61" s="23" t="s">
        <v>72</v>
      </c>
      <c r="J61" s="23">
        <v>0.47482502306790941</v>
      </c>
      <c r="K61" s="23" t="s">
        <v>72</v>
      </c>
      <c r="L61" s="23">
        <v>-0.31951501725693454</v>
      </c>
      <c r="M61" s="20"/>
      <c r="P61" s="20"/>
    </row>
    <row r="62" spans="1:16">
      <c r="A62" s="20">
        <v>33269</v>
      </c>
      <c r="B62" s="19">
        <v>0.30398669839999998</v>
      </c>
      <c r="C62" s="19">
        <v>0.1154684126</v>
      </c>
      <c r="D62" s="19">
        <v>0.1883116812</v>
      </c>
      <c r="E62" s="19">
        <v>5.4545454700000003E-2</v>
      </c>
      <c r="F62" s="19">
        <v>0.30362117290000001</v>
      </c>
      <c r="G62" s="20"/>
      <c r="H62" s="19">
        <v>-0.3</v>
      </c>
      <c r="I62" s="23" t="s">
        <v>73</v>
      </c>
      <c r="J62" s="23">
        <v>0.2239401616551254</v>
      </c>
      <c r="K62" s="23" t="s">
        <v>73</v>
      </c>
      <c r="L62" s="23">
        <v>0.10465029049402277</v>
      </c>
      <c r="M62" s="20"/>
      <c r="P62" s="20"/>
    </row>
    <row r="63" spans="1:16">
      <c r="A63" s="20">
        <v>33297</v>
      </c>
      <c r="B63" s="19">
        <v>5.7324841600000002E-2</v>
      </c>
      <c r="C63" s="19">
        <v>7.0468753600000003E-2</v>
      </c>
      <c r="D63" s="19">
        <v>4.37158458E-2</v>
      </c>
      <c r="E63" s="19">
        <v>0.100689657</v>
      </c>
      <c r="F63" s="19">
        <v>-4.2735044E-2</v>
      </c>
      <c r="G63" s="20"/>
      <c r="I63" s="23" t="s">
        <v>74</v>
      </c>
      <c r="J63" s="23">
        <v>0.51693953549999994</v>
      </c>
      <c r="K63" s="23" t="s">
        <v>74</v>
      </c>
      <c r="L63" s="23">
        <v>0.54149201489999998</v>
      </c>
      <c r="M63" s="20"/>
      <c r="P63" s="20"/>
    </row>
    <row r="64" spans="1:16">
      <c r="A64" s="20">
        <v>33325</v>
      </c>
      <c r="B64" s="19">
        <v>2.2891566200000001E-2</v>
      </c>
      <c r="C64" s="19">
        <v>2.3897059299999999E-2</v>
      </c>
      <c r="D64" s="19">
        <v>-2.0942408999999999E-2</v>
      </c>
      <c r="E64" s="19">
        <v>-4.4303796999999999E-2</v>
      </c>
      <c r="F64" s="19">
        <v>-0.12946428400000001</v>
      </c>
      <c r="G64" s="20"/>
      <c r="I64" s="23" t="s">
        <v>75</v>
      </c>
      <c r="J64" s="23">
        <v>-0.240320429</v>
      </c>
      <c r="K64" s="23" t="s">
        <v>75</v>
      </c>
      <c r="L64" s="23">
        <v>-0.20250895599999999</v>
      </c>
      <c r="M64" s="20"/>
      <c r="P64" s="20"/>
    </row>
    <row r="65" spans="1:16">
      <c r="A65" s="20">
        <v>33358</v>
      </c>
      <c r="B65" s="19">
        <v>-6.7137807999999993E-2</v>
      </c>
      <c r="C65" s="19">
        <v>1.6157988500000001E-2</v>
      </c>
      <c r="D65" s="19">
        <v>5.3475935000000002E-2</v>
      </c>
      <c r="E65" s="19">
        <v>-5.2980131999999999E-2</v>
      </c>
      <c r="F65" s="19">
        <v>0.22051282229999999</v>
      </c>
      <c r="G65" s="20"/>
      <c r="I65" s="23" t="s">
        <v>76</v>
      </c>
      <c r="J65" s="23">
        <v>0.27661910649999999</v>
      </c>
      <c r="K65" s="23" t="s">
        <v>76</v>
      </c>
      <c r="L65" s="23">
        <v>0.33898305890000002</v>
      </c>
      <c r="M65" s="20"/>
      <c r="P65" s="20"/>
    </row>
    <row r="66" spans="1:16">
      <c r="A66" s="20">
        <v>33389</v>
      </c>
      <c r="B66" s="19">
        <v>0.1085858569</v>
      </c>
      <c r="C66" s="19">
        <v>9.9081270400000004E-2</v>
      </c>
      <c r="D66" s="19">
        <v>0.13197968900000001</v>
      </c>
      <c r="E66" s="19">
        <v>0.21748250720000001</v>
      </c>
      <c r="F66" s="19">
        <v>8.4033615899999997E-2</v>
      </c>
      <c r="G66" s="20"/>
      <c r="I66" s="23" t="s">
        <v>77</v>
      </c>
      <c r="J66" s="23">
        <v>1.2060056197313225</v>
      </c>
      <c r="K66" s="23" t="s">
        <v>77</v>
      </c>
      <c r="L66" s="23">
        <v>7.2244424890999994</v>
      </c>
      <c r="M66" s="20"/>
      <c r="P66" s="20"/>
    </row>
    <row r="67" spans="1:16" ht="13.5" thickBot="1">
      <c r="A67" s="20">
        <v>33417</v>
      </c>
      <c r="B67" s="19">
        <v>-6.8906604999999996E-2</v>
      </c>
      <c r="C67" s="19">
        <v>-4.2071196999999998E-2</v>
      </c>
      <c r="D67" s="19">
        <v>-0.165919289</v>
      </c>
      <c r="E67" s="19">
        <v>-5.5072464000000002E-2</v>
      </c>
      <c r="F67" s="19">
        <v>-5.4263565999999999E-2</v>
      </c>
      <c r="G67" s="20"/>
      <c r="I67" s="24" t="s">
        <v>78</v>
      </c>
      <c r="J67" s="24">
        <v>130</v>
      </c>
      <c r="K67" s="24" t="s">
        <v>78</v>
      </c>
      <c r="L67" s="24">
        <v>130</v>
      </c>
      <c r="M67" s="20"/>
      <c r="P67" s="20"/>
    </row>
    <row r="68" spans="1:16">
      <c r="A68" s="20">
        <v>33450</v>
      </c>
      <c r="B68" s="19">
        <v>7.8899085499999994E-2</v>
      </c>
      <c r="C68" s="19">
        <v>-1.0135135E-2</v>
      </c>
      <c r="D68" s="19">
        <v>1.0752688200000001E-2</v>
      </c>
      <c r="E68" s="19">
        <v>-2.4539877000000002E-2</v>
      </c>
      <c r="F68" s="19">
        <v>0.28688523170000002</v>
      </c>
      <c r="G68" s="20"/>
      <c r="J68" s="20"/>
      <c r="M68" s="20"/>
      <c r="P68" s="20"/>
    </row>
    <row r="69" spans="1:16">
      <c r="A69" s="20">
        <v>33480</v>
      </c>
      <c r="B69" s="19">
        <v>0.15986394879999999</v>
      </c>
      <c r="C69" s="19">
        <v>2.2184301199999999E-2</v>
      </c>
      <c r="D69" s="19">
        <v>5.3191490500000001E-2</v>
      </c>
      <c r="E69" s="19">
        <v>-3.3962264999999998E-2</v>
      </c>
      <c r="F69" s="19">
        <v>0.15605095029999999</v>
      </c>
      <c r="G69" s="20"/>
      <c r="I69" s="19" t="s">
        <v>79</v>
      </c>
      <c r="J69" s="25">
        <f>$L$55-2*$L$59</f>
        <v>-0.18844809946663058</v>
      </c>
      <c r="M69" s="20"/>
      <c r="P69" s="20"/>
    </row>
    <row r="70" spans="1:16">
      <c r="A70" s="20">
        <v>33511</v>
      </c>
      <c r="B70" s="19">
        <v>4.3988268800000001E-2</v>
      </c>
      <c r="C70" s="19">
        <v>-6.6644408000000002E-2</v>
      </c>
      <c r="D70" s="19">
        <v>-0.146464646</v>
      </c>
      <c r="E70" s="19">
        <v>-1.6447369E-2</v>
      </c>
      <c r="F70" s="19">
        <v>-9.6418730999999994E-2</v>
      </c>
      <c r="G70" s="20"/>
      <c r="I70" s="19" t="s">
        <v>80</v>
      </c>
      <c r="J70" s="25">
        <f>$L$55+2*$L$59</f>
        <v>0.29959336852970747</v>
      </c>
      <c r="M70" s="20"/>
      <c r="P70" s="20"/>
    </row>
    <row r="71" spans="1:16">
      <c r="A71" s="20">
        <v>33542</v>
      </c>
      <c r="B71" s="19">
        <v>5.4775282699999997E-2</v>
      </c>
      <c r="C71" s="19">
        <v>-5.4054059999999998E-3</v>
      </c>
      <c r="D71" s="19">
        <v>-3.8461540000000002E-2</v>
      </c>
      <c r="E71" s="19">
        <v>-6.0200668999999998E-2</v>
      </c>
      <c r="F71" s="19">
        <v>0.1890243888</v>
      </c>
      <c r="G71" s="20"/>
      <c r="J71" s="20"/>
      <c r="M71" s="20"/>
      <c r="P71" s="20"/>
    </row>
    <row r="72" spans="1:16">
      <c r="A72" s="20">
        <v>33571</v>
      </c>
      <c r="B72" s="19">
        <v>3.59520651E-2</v>
      </c>
      <c r="C72" s="19">
        <v>-6.1594203E-2</v>
      </c>
      <c r="D72" s="19">
        <v>9.2307692000000007E-3</v>
      </c>
      <c r="E72" s="19">
        <v>-0.113167264</v>
      </c>
      <c r="F72" s="19">
        <v>1.5384615399999999E-2</v>
      </c>
      <c r="G72" s="20"/>
      <c r="J72" s="20"/>
      <c r="M72" s="20"/>
      <c r="P72" s="20"/>
    </row>
    <row r="73" spans="1:16">
      <c r="A73" s="20">
        <v>33603</v>
      </c>
      <c r="B73" s="19">
        <v>0.14395886660000001</v>
      </c>
      <c r="C73" s="19">
        <v>0.18996138870000001</v>
      </c>
      <c r="D73" s="19">
        <v>0.19512194399999999</v>
      </c>
      <c r="E73" s="19">
        <v>-6.0975610999999999E-2</v>
      </c>
      <c r="F73" s="19">
        <v>0.33838382360000002</v>
      </c>
      <c r="G73" s="20"/>
      <c r="I73" s="19" t="s">
        <v>835</v>
      </c>
      <c r="J73" s="20"/>
      <c r="M73" s="20"/>
      <c r="P73" s="20"/>
    </row>
    <row r="74" spans="1:16">
      <c r="A74" s="20">
        <v>33634</v>
      </c>
      <c r="B74" s="19">
        <v>8.0898873499999996E-2</v>
      </c>
      <c r="C74" s="19">
        <v>-1.6339869999999999E-2</v>
      </c>
      <c r="D74" s="19">
        <v>0.22193877400000001</v>
      </c>
      <c r="E74" s="19">
        <v>0.1212121248</v>
      </c>
      <c r="F74" s="19">
        <v>0.1339622587</v>
      </c>
      <c r="G74" s="20"/>
      <c r="I74" s="19" t="s">
        <v>836</v>
      </c>
      <c r="J74" s="20"/>
      <c r="M74" s="20"/>
      <c r="P74" s="20"/>
    </row>
    <row r="75" spans="1:16">
      <c r="A75" s="20">
        <v>33662</v>
      </c>
      <c r="B75" s="19">
        <v>2.7027027700000001E-2</v>
      </c>
      <c r="C75" s="19">
        <v>4.4850498400000001E-2</v>
      </c>
      <c r="D75" s="19">
        <v>6.05427958E-2</v>
      </c>
      <c r="E75" s="19">
        <v>0.17065636810000001</v>
      </c>
      <c r="F75" s="19">
        <v>8.4858566499999996E-2</v>
      </c>
      <c r="G75" s="20"/>
      <c r="J75" s="20"/>
      <c r="M75" s="20"/>
      <c r="P75" s="20"/>
    </row>
    <row r="76" spans="1:16">
      <c r="A76" s="20">
        <v>33694</v>
      </c>
      <c r="B76" s="19">
        <v>-4.0485829000000001E-2</v>
      </c>
      <c r="C76" s="19">
        <v>-2.9570747000000001E-2</v>
      </c>
      <c r="D76" s="19">
        <v>-0.12992125700000001</v>
      </c>
      <c r="E76" s="19">
        <v>-2.3333333000000001E-2</v>
      </c>
      <c r="F76" s="19">
        <v>-3.0674847000000002E-2</v>
      </c>
      <c r="G76" s="20"/>
      <c r="I76" s="19" t="s">
        <v>837</v>
      </c>
      <c r="J76" s="20"/>
      <c r="M76" s="20"/>
      <c r="P76" s="20"/>
    </row>
    <row r="77" spans="1:16">
      <c r="A77" s="20">
        <v>33724</v>
      </c>
      <c r="B77" s="19">
        <v>-6.9620251999999994E-2</v>
      </c>
      <c r="C77" s="19">
        <v>1.15511548E-2</v>
      </c>
      <c r="D77" s="19">
        <v>-3.1674210000000001E-2</v>
      </c>
      <c r="E77" s="19">
        <v>0.13310579959999999</v>
      </c>
      <c r="F77" s="19">
        <v>-7.5949363000000006E-2</v>
      </c>
      <c r="G77" s="20"/>
      <c r="I77" s="19" t="s">
        <v>838</v>
      </c>
      <c r="J77" s="20"/>
      <c r="M77" s="20"/>
      <c r="P77" s="20"/>
    </row>
    <row r="78" spans="1:16">
      <c r="A78" s="20">
        <v>33753</v>
      </c>
      <c r="B78" s="19">
        <v>9.7505666300000002E-2</v>
      </c>
      <c r="C78" s="19">
        <v>-3.262643E-3</v>
      </c>
      <c r="D78" s="19">
        <v>-6.5420561000000002E-2</v>
      </c>
      <c r="E78" s="19">
        <v>-3.9156626999999999E-2</v>
      </c>
      <c r="F78" s="19">
        <v>0.25342464450000002</v>
      </c>
      <c r="G78" s="20"/>
      <c r="J78" s="20"/>
      <c r="M78" s="20"/>
      <c r="P78" s="20"/>
    </row>
    <row r="79" spans="1:16">
      <c r="A79" s="20">
        <v>33785</v>
      </c>
      <c r="B79" s="19">
        <v>-0.132231399</v>
      </c>
      <c r="C79" s="19">
        <v>2.5204583999999999E-2</v>
      </c>
      <c r="D79" s="19">
        <v>0.14000000060000001</v>
      </c>
      <c r="E79" s="19">
        <v>0.1134796292</v>
      </c>
      <c r="F79" s="19">
        <v>2.7322404099999999E-2</v>
      </c>
      <c r="G79" s="20"/>
      <c r="J79" s="20"/>
      <c r="M79" s="20"/>
      <c r="P79" s="20"/>
    </row>
    <row r="80" spans="1:16">
      <c r="A80" s="20">
        <v>33816</v>
      </c>
      <c r="B80" s="19">
        <v>3.9285715700000001E-2</v>
      </c>
      <c r="C80" s="19">
        <v>-1.6077169999999998E-2</v>
      </c>
      <c r="D80" s="19">
        <v>4.82456125E-2</v>
      </c>
      <c r="E80" s="19">
        <v>-5.3977272999999999E-2</v>
      </c>
      <c r="F80" s="19">
        <v>0.13563829660000001</v>
      </c>
      <c r="G80" s="20"/>
      <c r="J80" s="20"/>
      <c r="M80" s="20"/>
      <c r="P80" s="20"/>
    </row>
    <row r="81" spans="1:16">
      <c r="A81" s="20">
        <v>33847</v>
      </c>
      <c r="B81" s="19">
        <v>2.40549836E-2</v>
      </c>
      <c r="C81" s="19">
        <v>-3.2679739999999999E-2</v>
      </c>
      <c r="D81" s="19">
        <v>-2.9288703999999999E-2</v>
      </c>
      <c r="E81" s="19">
        <v>-0.15855856199999999</v>
      </c>
      <c r="F81" s="19">
        <v>-0.121779859</v>
      </c>
      <c r="G81" s="20"/>
      <c r="J81" s="20"/>
      <c r="M81" s="20"/>
      <c r="P81" s="20"/>
    </row>
    <row r="82" spans="1:16">
      <c r="A82" s="20">
        <v>33877</v>
      </c>
      <c r="B82" s="19">
        <v>8.0536909399999995E-2</v>
      </c>
      <c r="C82" s="19">
        <v>6.5405406099999994E-2</v>
      </c>
      <c r="D82" s="19">
        <v>0.13362069430000001</v>
      </c>
      <c r="E82" s="19">
        <v>-7.2202167999999997E-2</v>
      </c>
      <c r="F82" s="19">
        <v>0.12800000610000001</v>
      </c>
      <c r="G82" s="20"/>
      <c r="J82" s="20"/>
      <c r="M82" s="20"/>
      <c r="P82" s="20"/>
    </row>
    <row r="83" spans="1:16">
      <c r="A83" s="20">
        <v>33907</v>
      </c>
      <c r="B83" s="19">
        <v>0.1024844721</v>
      </c>
      <c r="C83" s="19">
        <v>-1.9169328999999999E-2</v>
      </c>
      <c r="D83" s="19">
        <v>2.81368829E-2</v>
      </c>
      <c r="E83" s="19">
        <v>-4.2801554999999998E-2</v>
      </c>
      <c r="F83" s="19">
        <v>0.13475176689999999</v>
      </c>
      <c r="G83" s="20"/>
      <c r="J83" s="20"/>
      <c r="M83" s="20"/>
      <c r="P83" s="20"/>
    </row>
    <row r="84" spans="1:16">
      <c r="A84" s="20">
        <v>33938</v>
      </c>
      <c r="B84" s="19">
        <v>4.9295775600000001E-2</v>
      </c>
      <c r="C84" s="19">
        <v>8.4690555900000006E-2</v>
      </c>
      <c r="D84" s="19">
        <v>5.9259258199999998E-2</v>
      </c>
      <c r="E84" s="19">
        <v>5.5284552299999998E-2</v>
      </c>
      <c r="F84" s="19">
        <v>0.24583333730000001</v>
      </c>
      <c r="G84" s="20"/>
      <c r="J84" s="20"/>
      <c r="M84" s="20"/>
      <c r="P84" s="20"/>
    </row>
    <row r="85" spans="1:16">
      <c r="A85" s="20">
        <v>33969</v>
      </c>
      <c r="B85" s="19">
        <v>-8.3221473000000004E-2</v>
      </c>
      <c r="C85" s="19">
        <v>3.4594595399999997E-2</v>
      </c>
      <c r="D85" s="19">
        <v>0.2167832106</v>
      </c>
      <c r="E85" s="19">
        <v>0</v>
      </c>
      <c r="F85" s="19">
        <v>5.1839463400000001E-2</v>
      </c>
      <c r="G85" s="20"/>
      <c r="J85" s="20"/>
      <c r="M85" s="20"/>
      <c r="P85" s="20"/>
    </row>
    <row r="86" spans="1:16">
      <c r="A86" s="20">
        <v>33998</v>
      </c>
      <c r="B86" s="19">
        <v>1.31771592E-2</v>
      </c>
      <c r="C86" s="19">
        <v>7.3099415999999997E-3</v>
      </c>
      <c r="D86" s="19">
        <v>0.2281609178</v>
      </c>
      <c r="E86" s="19">
        <v>0.17054264250000001</v>
      </c>
      <c r="F86" s="19">
        <v>0.1255961806</v>
      </c>
      <c r="G86" s="20"/>
      <c r="J86" s="20"/>
      <c r="M86" s="20"/>
      <c r="P86" s="20"/>
    </row>
    <row r="87" spans="1:16">
      <c r="A87" s="20">
        <v>34026</v>
      </c>
      <c r="B87" s="19">
        <v>-3.6127169000000001E-2</v>
      </c>
      <c r="C87" s="19">
        <v>-2.3222060999999999E-2</v>
      </c>
      <c r="D87" s="19">
        <v>9.1334894299999997E-2</v>
      </c>
      <c r="E87" s="19">
        <v>-7.9470200000000008E-3</v>
      </c>
      <c r="F87" s="19">
        <v>-9.8870050000000008E-3</v>
      </c>
      <c r="G87" s="20"/>
      <c r="J87" s="20"/>
      <c r="M87" s="20"/>
      <c r="P87" s="20"/>
    </row>
    <row r="88" spans="1:16">
      <c r="A88" s="20">
        <v>34059</v>
      </c>
      <c r="B88" s="19">
        <v>0.1094452739</v>
      </c>
      <c r="C88" s="19">
        <v>6.6924221800000003E-2</v>
      </c>
      <c r="D88" s="19">
        <v>-1.2875536E-2</v>
      </c>
      <c r="E88" s="19">
        <v>1.00671137E-2</v>
      </c>
      <c r="F88" s="19">
        <v>2.13980023E-2</v>
      </c>
      <c r="G88" s="20"/>
      <c r="J88" s="20"/>
      <c r="M88" s="20"/>
      <c r="P88" s="20"/>
    </row>
    <row r="89" spans="1:16">
      <c r="A89" s="20">
        <v>34089</v>
      </c>
      <c r="B89" s="19">
        <v>-7.5675673999999998E-2</v>
      </c>
      <c r="C89" s="19">
        <v>1.6830295299999999E-2</v>
      </c>
      <c r="D89" s="19">
        <v>-0.17195650900000001</v>
      </c>
      <c r="E89" s="19">
        <v>8.6378738299999994E-2</v>
      </c>
      <c r="F89" s="19">
        <v>-7.8212291000000003E-2</v>
      </c>
      <c r="G89" s="20"/>
      <c r="J89" s="20"/>
      <c r="M89" s="20"/>
      <c r="P89" s="20"/>
    </row>
    <row r="90" spans="1:16">
      <c r="A90" s="20">
        <v>34117</v>
      </c>
      <c r="B90" s="19">
        <v>8.3333335800000005E-2</v>
      </c>
      <c r="C90" s="19">
        <v>2.3448275399999999E-2</v>
      </c>
      <c r="D90" s="19">
        <v>0.16557161510000001</v>
      </c>
      <c r="E90" s="19">
        <v>-1.3455656E-2</v>
      </c>
      <c r="F90" s="19">
        <v>0.30909091230000002</v>
      </c>
      <c r="G90" s="20"/>
      <c r="J90" s="20"/>
      <c r="M90" s="20"/>
      <c r="P90" s="20"/>
    </row>
    <row r="91" spans="1:16">
      <c r="A91" s="20">
        <v>34150</v>
      </c>
      <c r="B91" s="19">
        <v>-4.9932524999999998E-2</v>
      </c>
      <c r="C91" s="19">
        <v>3.9137463999999997E-2</v>
      </c>
      <c r="D91" s="19">
        <v>-7.8917699999999993E-3</v>
      </c>
      <c r="E91" s="19">
        <v>0.10903427</v>
      </c>
      <c r="F91" s="19">
        <v>1.3888889E-2</v>
      </c>
      <c r="G91" s="20"/>
      <c r="J91" s="20"/>
      <c r="M91" s="20"/>
      <c r="P91" s="20"/>
    </row>
    <row r="92" spans="1:16">
      <c r="A92" s="20">
        <v>34180</v>
      </c>
      <c r="B92" s="19">
        <v>-0.159090906</v>
      </c>
      <c r="C92" s="19">
        <v>2.87206266E-2</v>
      </c>
      <c r="D92" s="19">
        <v>-4.9090911000000001E-2</v>
      </c>
      <c r="E92" s="19">
        <v>8.9887641399999996E-2</v>
      </c>
      <c r="F92" s="19">
        <v>-5.2511415999999998E-2</v>
      </c>
      <c r="G92" s="20"/>
      <c r="J92" s="20"/>
      <c r="M92" s="20"/>
      <c r="P92" s="20"/>
    </row>
    <row r="93" spans="1:16">
      <c r="A93" s="20">
        <v>34212</v>
      </c>
      <c r="B93" s="19">
        <v>1.5202703E-2</v>
      </c>
      <c r="C93" s="19">
        <v>-2.5380709999999998E-3</v>
      </c>
      <c r="D93" s="19">
        <v>0.22966507080000001</v>
      </c>
      <c r="E93" s="19">
        <v>-2.9381441000000001E-2</v>
      </c>
      <c r="F93" s="19">
        <v>-7.9518071999999995E-2</v>
      </c>
      <c r="G93" s="20"/>
      <c r="J93" s="20"/>
      <c r="M93" s="20"/>
      <c r="P93" s="20"/>
    </row>
    <row r="94" spans="1:16">
      <c r="A94" s="20">
        <v>34242</v>
      </c>
      <c r="B94" s="19">
        <v>9.8169714199999994E-2</v>
      </c>
      <c r="C94" s="19">
        <v>-1.7760814999999999E-2</v>
      </c>
      <c r="D94" s="19">
        <v>0.10116731380000001</v>
      </c>
      <c r="E94" s="19">
        <v>-0.109333336</v>
      </c>
      <c r="F94" s="19">
        <v>4.7120418400000003E-2</v>
      </c>
      <c r="G94" s="20"/>
      <c r="J94" s="20"/>
      <c r="M94" s="20"/>
      <c r="P94" s="20"/>
    </row>
    <row r="95" spans="1:16">
      <c r="A95" s="20">
        <v>34271</v>
      </c>
      <c r="B95" s="19">
        <v>-2.8787878999999999E-2</v>
      </c>
      <c r="C95" s="19">
        <v>1.1734028299999999E-2</v>
      </c>
      <c r="D95" s="19">
        <v>-0.105300352</v>
      </c>
      <c r="E95" s="19">
        <v>0.1407185644</v>
      </c>
      <c r="F95" s="19">
        <v>2.50000004E-2</v>
      </c>
      <c r="G95" s="20"/>
      <c r="J95" s="20"/>
      <c r="M95" s="20"/>
      <c r="P95" s="20"/>
    </row>
    <row r="96" spans="1:16">
      <c r="A96" s="20">
        <v>34303</v>
      </c>
      <c r="B96" s="19">
        <v>-1.5600620000000001E-3</v>
      </c>
      <c r="C96" s="19">
        <v>1.4175257599999999E-2</v>
      </c>
      <c r="D96" s="19">
        <v>-2.7667984E-2</v>
      </c>
      <c r="E96" s="19">
        <v>0.1118110269</v>
      </c>
      <c r="F96" s="19">
        <v>9.7560971999999996E-2</v>
      </c>
      <c r="G96" s="20"/>
      <c r="J96" s="20"/>
      <c r="M96" s="20"/>
      <c r="P96" s="20"/>
    </row>
    <row r="97" spans="1:16">
      <c r="A97" s="20">
        <v>34334</v>
      </c>
      <c r="B97" s="19">
        <v>7.8125E-3</v>
      </c>
      <c r="C97" s="19">
        <v>7.3392637100000005E-2</v>
      </c>
      <c r="D97" s="19">
        <v>8.1300810000000008E-3</v>
      </c>
      <c r="E97" s="19">
        <v>4.02843617E-2</v>
      </c>
      <c r="F97" s="19">
        <v>0.148888886</v>
      </c>
      <c r="G97" s="20"/>
      <c r="J97" s="20"/>
      <c r="M97" s="20"/>
      <c r="P97" s="20"/>
    </row>
    <row r="98" spans="1:16">
      <c r="A98" s="20">
        <v>34365</v>
      </c>
      <c r="B98" s="19">
        <v>5.5813953299999997E-2</v>
      </c>
      <c r="C98" s="19">
        <v>2.7413587999999999E-2</v>
      </c>
      <c r="D98" s="19">
        <v>5.3225804100000003E-2</v>
      </c>
      <c r="E98" s="19">
        <v>0.1161731184</v>
      </c>
      <c r="F98" s="19">
        <v>0.1218568683</v>
      </c>
      <c r="G98" s="20"/>
      <c r="J98" s="20"/>
      <c r="M98" s="20"/>
      <c r="P98" s="20"/>
    </row>
    <row r="99" spans="1:16">
      <c r="A99" s="20">
        <v>34393</v>
      </c>
      <c r="B99" s="19">
        <v>-3.0837005000000001E-2</v>
      </c>
      <c r="C99" s="19">
        <v>-2.2041763999999998E-2</v>
      </c>
      <c r="D99" s="19">
        <v>5.3639847800000001E-2</v>
      </c>
      <c r="E99" s="19">
        <v>-4.5714285E-2</v>
      </c>
      <c r="F99" s="19">
        <v>1.72413792E-2</v>
      </c>
      <c r="G99" s="20"/>
      <c r="J99" s="20"/>
      <c r="M99" s="20"/>
      <c r="P99" s="20"/>
    </row>
    <row r="100" spans="1:16">
      <c r="A100" s="20">
        <v>34424</v>
      </c>
      <c r="B100" s="19">
        <v>2.7272727300000001E-2</v>
      </c>
      <c r="C100" s="19">
        <v>-4.4175562000000002E-2</v>
      </c>
      <c r="D100" s="19">
        <v>-1.8181817999999999E-2</v>
      </c>
      <c r="E100" s="19">
        <v>-7.5107299000000002E-2</v>
      </c>
      <c r="F100" s="19">
        <v>-7.1186438000000005E-2</v>
      </c>
      <c r="G100" s="20"/>
      <c r="J100" s="20"/>
      <c r="M100" s="20"/>
      <c r="P100" s="20"/>
    </row>
    <row r="101" spans="1:16">
      <c r="A101" s="20">
        <v>34453</v>
      </c>
      <c r="B101" s="19">
        <v>9.1445431100000002E-2</v>
      </c>
      <c r="C101" s="19">
        <v>-4.7499999000000001E-2</v>
      </c>
      <c r="D101" s="19">
        <v>-9.5555551000000002E-2</v>
      </c>
      <c r="E101" s="19">
        <v>5.3364269399999997E-2</v>
      </c>
      <c r="F101" s="19">
        <v>-0.114963502</v>
      </c>
      <c r="G101" s="20"/>
      <c r="J101" s="20"/>
      <c r="M101" s="20"/>
      <c r="P101" s="20"/>
    </row>
    <row r="102" spans="1:16">
      <c r="A102" s="20">
        <v>34485</v>
      </c>
      <c r="B102" s="19">
        <v>0.16216215489999999</v>
      </c>
      <c r="C102" s="19">
        <v>4.4619422399999997E-2</v>
      </c>
      <c r="D102" s="19">
        <v>2.45901644E-2</v>
      </c>
      <c r="E102" s="19">
        <v>-4.9339209000000002E-2</v>
      </c>
      <c r="F102" s="19">
        <v>-0.18350514800000001</v>
      </c>
      <c r="G102" s="20"/>
      <c r="J102" s="20"/>
      <c r="M102" s="20"/>
      <c r="P102" s="20"/>
    </row>
    <row r="103" spans="1:16">
      <c r="A103" s="20">
        <v>34515</v>
      </c>
      <c r="B103" s="19">
        <v>-3.9534884999999999E-2</v>
      </c>
      <c r="C103" s="19">
        <v>-5.5577888999999998E-2</v>
      </c>
      <c r="D103" s="19">
        <v>-6.4000003E-2</v>
      </c>
      <c r="E103" s="19">
        <v>-6.5116278999999999E-2</v>
      </c>
      <c r="F103" s="19">
        <v>-5.5555555999999999E-2</v>
      </c>
      <c r="G103" s="20"/>
      <c r="J103" s="20"/>
      <c r="M103" s="20"/>
      <c r="P103" s="20"/>
    </row>
    <row r="104" spans="1:16">
      <c r="A104" s="20">
        <v>34544</v>
      </c>
      <c r="B104" s="19">
        <v>-2.4213080000000001E-3</v>
      </c>
      <c r="C104" s="19">
        <v>8.04289579E-2</v>
      </c>
      <c r="D104" s="19">
        <v>1.39316237E-2</v>
      </c>
      <c r="E104" s="19">
        <v>2.2388059599999999E-2</v>
      </c>
      <c r="F104" s="19">
        <v>-0.10160427499999999</v>
      </c>
      <c r="G104" s="20"/>
      <c r="J104" s="20"/>
      <c r="M104" s="20"/>
      <c r="P104" s="20"/>
    </row>
    <row r="105" spans="1:16">
      <c r="A105" s="20">
        <v>34577</v>
      </c>
      <c r="B105" s="19">
        <v>0.12864077090000001</v>
      </c>
      <c r="C105" s="19">
        <v>-1.2406947999999999E-2</v>
      </c>
      <c r="D105" s="19">
        <v>0.1097046435</v>
      </c>
      <c r="E105" s="19">
        <v>-1.8004866000000001E-2</v>
      </c>
      <c r="F105" s="19">
        <v>0.181547612</v>
      </c>
      <c r="G105" s="20"/>
      <c r="J105" s="20"/>
      <c r="M105" s="20"/>
      <c r="P105" s="20"/>
    </row>
    <row r="106" spans="1:16">
      <c r="A106" s="20">
        <v>34607</v>
      </c>
      <c r="B106" s="19">
        <v>-3.4408603000000003E-2</v>
      </c>
      <c r="C106" s="19">
        <v>-2.5427135E-2</v>
      </c>
      <c r="D106" s="19">
        <v>-6.4638786000000004E-2</v>
      </c>
      <c r="E106" s="19">
        <v>-6.7164183000000002E-2</v>
      </c>
      <c r="F106" s="19">
        <v>0.1032745615</v>
      </c>
      <c r="G106" s="20"/>
      <c r="J106" s="20"/>
      <c r="M106" s="20"/>
      <c r="P106" s="20"/>
    </row>
    <row r="107" spans="1:16">
      <c r="A107" s="20">
        <v>34638</v>
      </c>
      <c r="B107" s="19">
        <v>0.1224944293</v>
      </c>
      <c r="C107" s="19">
        <v>1.5584415799999999E-2</v>
      </c>
      <c r="D107" s="19">
        <v>1.1138211E-2</v>
      </c>
      <c r="E107" s="19">
        <v>-0.15733332899999999</v>
      </c>
      <c r="F107" s="19">
        <v>0.10045661779999999</v>
      </c>
      <c r="G107" s="20"/>
      <c r="J107" s="20"/>
      <c r="M107" s="20"/>
      <c r="P107" s="20"/>
    </row>
    <row r="108" spans="1:16">
      <c r="A108" s="20">
        <v>34668</v>
      </c>
      <c r="B108" s="19">
        <v>-1.984127E-3</v>
      </c>
      <c r="C108" s="19">
        <v>-5.8823529999999999E-2</v>
      </c>
      <c r="D108" s="19">
        <v>1.6096578899999998E-2</v>
      </c>
      <c r="E108" s="19">
        <v>-2.9746834E-2</v>
      </c>
      <c r="F108" s="19">
        <v>7.0539422300000001E-2</v>
      </c>
      <c r="G108" s="20"/>
      <c r="J108" s="20"/>
      <c r="M108" s="20"/>
      <c r="P108" s="20"/>
    </row>
    <row r="109" spans="1:16">
      <c r="A109" s="20">
        <v>34698</v>
      </c>
      <c r="B109" s="19">
        <v>-2.7833001999999999E-2</v>
      </c>
      <c r="C109" s="19">
        <v>0.1176086888</v>
      </c>
      <c r="D109" s="19">
        <v>1.1881188500000001E-2</v>
      </c>
      <c r="E109" s="19">
        <v>0.1049180329</v>
      </c>
      <c r="F109" s="19">
        <v>8.9147284600000001E-2</v>
      </c>
      <c r="G109" s="20"/>
      <c r="J109" s="20"/>
      <c r="M109" s="20"/>
      <c r="P109" s="20"/>
    </row>
    <row r="110" spans="1:16">
      <c r="A110" s="20">
        <v>34730</v>
      </c>
      <c r="B110" s="19">
        <v>-2.8629855999999999E-2</v>
      </c>
      <c r="C110" s="19">
        <v>9.8039219E-3</v>
      </c>
      <c r="D110" s="19">
        <v>8.7045006499999994E-2</v>
      </c>
      <c r="E110" s="19">
        <v>-7.7151336000000001E-2</v>
      </c>
      <c r="F110" s="19">
        <v>-4.9822062E-2</v>
      </c>
      <c r="G110" s="20"/>
      <c r="J110" s="20"/>
      <c r="M110" s="20"/>
      <c r="P110" s="20"/>
    </row>
    <row r="111" spans="1:16">
      <c r="A111" s="20">
        <v>34758</v>
      </c>
      <c r="B111" s="19">
        <v>6.1052631599999997E-2</v>
      </c>
      <c r="C111" s="19">
        <v>6.31067976E-2</v>
      </c>
      <c r="D111" s="19">
        <v>0.1495495439</v>
      </c>
      <c r="E111" s="19">
        <v>0.10160771759999999</v>
      </c>
      <c r="F111" s="19">
        <v>1.12359552E-2</v>
      </c>
      <c r="G111" s="20"/>
      <c r="J111" s="20"/>
      <c r="M111" s="20"/>
      <c r="P111" s="20"/>
    </row>
    <row r="112" spans="1:16">
      <c r="A112" s="20">
        <v>34789</v>
      </c>
      <c r="B112" s="19">
        <v>0.12896825370000001</v>
      </c>
      <c r="C112" s="19">
        <v>-6.210045E-3</v>
      </c>
      <c r="D112" s="19">
        <v>6.4263321499999998E-2</v>
      </c>
      <c r="E112" s="19">
        <v>3.2258063599999998E-2</v>
      </c>
      <c r="F112" s="19">
        <v>0.12962962689999999</v>
      </c>
      <c r="G112" s="20"/>
      <c r="J112" s="20"/>
      <c r="M112" s="20"/>
      <c r="P112" s="20"/>
    </row>
    <row r="113" spans="1:16">
      <c r="A113" s="20">
        <v>34817</v>
      </c>
      <c r="B113" s="19">
        <v>0.14938488599999999</v>
      </c>
      <c r="C113" s="19">
        <v>3.7037037299999999E-2</v>
      </c>
      <c r="D113" s="19">
        <v>0.20689249039999999</v>
      </c>
      <c r="E113" s="19">
        <v>2.55681816E-2</v>
      </c>
      <c r="F113" s="19">
        <v>4.5901637500000002E-2</v>
      </c>
      <c r="G113" s="20"/>
      <c r="J113" s="20"/>
      <c r="M113" s="20"/>
      <c r="P113" s="20"/>
    </row>
    <row r="114" spans="1:16">
      <c r="A114" s="20">
        <v>34850</v>
      </c>
      <c r="B114" s="19">
        <v>3.5932723399999998E-2</v>
      </c>
      <c r="C114" s="19">
        <v>3.5714287300000001E-2</v>
      </c>
      <c r="D114" s="19">
        <v>9.6459098199999996E-2</v>
      </c>
      <c r="E114" s="19">
        <v>7.0360109200000007E-2</v>
      </c>
      <c r="F114" s="19">
        <v>9.7178682700000005E-2</v>
      </c>
      <c r="G114" s="20"/>
      <c r="J114" s="20"/>
      <c r="M114" s="20"/>
      <c r="P114" s="20"/>
    </row>
    <row r="115" spans="1:16">
      <c r="A115" s="20">
        <v>34880</v>
      </c>
      <c r="B115" s="19">
        <v>6.7158669200000007E-2</v>
      </c>
      <c r="C115" s="19">
        <v>-2.0948275999999998E-2</v>
      </c>
      <c r="D115" s="19">
        <v>0.12806236739999999</v>
      </c>
      <c r="E115" s="19">
        <v>-2.34375E-2</v>
      </c>
      <c r="F115" s="19">
        <v>0.15571428840000001</v>
      </c>
      <c r="G115" s="20"/>
      <c r="J115" s="20"/>
      <c r="M115" s="20"/>
      <c r="P115" s="20"/>
    </row>
    <row r="116" spans="1:16">
      <c r="A116" s="20">
        <v>34911</v>
      </c>
      <c r="B116" s="19">
        <v>1.3831258999999999E-3</v>
      </c>
      <c r="C116" s="19">
        <v>4.6563193199999998E-2</v>
      </c>
      <c r="D116" s="19">
        <v>2.7285290899999998E-2</v>
      </c>
      <c r="E116" s="19">
        <v>3.9999999100000003E-2</v>
      </c>
      <c r="F116" s="19">
        <v>0.1025957987</v>
      </c>
      <c r="G116" s="20"/>
      <c r="J116" s="20"/>
      <c r="M116" s="20"/>
      <c r="P116" s="20"/>
    </row>
    <row r="117" spans="1:16">
      <c r="A117" s="20">
        <v>34942</v>
      </c>
      <c r="B117" s="19">
        <v>2.2099448399999999E-2</v>
      </c>
      <c r="C117" s="19">
        <v>-2.1186439999999998E-3</v>
      </c>
      <c r="D117" s="19">
        <v>-5.5769231000000002E-2</v>
      </c>
      <c r="E117" s="19">
        <v>-2.7179489000000001E-2</v>
      </c>
      <c r="F117" s="19">
        <v>0.1771300435</v>
      </c>
      <c r="G117" s="20"/>
      <c r="J117" s="20"/>
      <c r="M117" s="20"/>
      <c r="P117" s="20"/>
    </row>
    <row r="118" spans="1:16">
      <c r="A118" s="20">
        <v>34971</v>
      </c>
      <c r="B118" s="19">
        <v>-2.1621622E-2</v>
      </c>
      <c r="C118" s="19">
        <v>8.9766457699999996E-2</v>
      </c>
      <c r="D118" s="19">
        <v>-1.8329939E-2</v>
      </c>
      <c r="E118" s="19">
        <v>-5.3050399999999996E-3</v>
      </c>
      <c r="F118" s="19">
        <v>5.1428571300000003E-2</v>
      </c>
      <c r="G118" s="20"/>
      <c r="J118" s="20"/>
      <c r="M118" s="20"/>
      <c r="P118" s="20"/>
    </row>
    <row r="119" spans="1:16">
      <c r="A119" s="20">
        <v>35003</v>
      </c>
      <c r="B119" s="19">
        <v>0.1049723774</v>
      </c>
      <c r="C119" s="19">
        <v>-7.8431379999999995E-3</v>
      </c>
      <c r="D119" s="19">
        <v>0.16041494910000001</v>
      </c>
      <c r="E119" s="19">
        <v>-6.6666669999999997E-2</v>
      </c>
      <c r="F119" s="19">
        <v>0.1231884062</v>
      </c>
      <c r="G119" s="20"/>
      <c r="J119" s="20"/>
      <c r="M119" s="20"/>
      <c r="P119" s="20"/>
    </row>
    <row r="120" spans="1:16">
      <c r="A120" s="20">
        <v>35033</v>
      </c>
      <c r="B120" s="19">
        <v>-0.12874999600000001</v>
      </c>
      <c r="C120" s="19">
        <v>6.1264820400000003E-2</v>
      </c>
      <c r="D120" s="19">
        <v>-0.12880143499999999</v>
      </c>
      <c r="E120" s="19">
        <v>0.1154285669</v>
      </c>
      <c r="F120" s="19">
        <v>8.5483871399999994E-2</v>
      </c>
      <c r="G120" s="20"/>
      <c r="J120" s="20"/>
      <c r="M120" s="20"/>
      <c r="P120" s="20"/>
    </row>
    <row r="121" spans="1:16">
      <c r="A121" s="20">
        <v>35062</v>
      </c>
      <c r="B121" s="19">
        <v>7.1736011000000004E-3</v>
      </c>
      <c r="C121" s="19">
        <v>7.9478584199999994E-2</v>
      </c>
      <c r="D121" s="19">
        <v>-6.7761809000000006E-2</v>
      </c>
      <c r="E121" s="19">
        <v>9.0206183499999995E-2</v>
      </c>
      <c r="F121" s="19">
        <v>-0.112927191</v>
      </c>
      <c r="G121" s="20"/>
      <c r="J121" s="20"/>
      <c r="M121" s="20"/>
      <c r="P121" s="20"/>
    </row>
    <row r="122" spans="1:16">
      <c r="A122" s="20">
        <v>35095</v>
      </c>
      <c r="B122" s="19">
        <v>5.4131053399999997E-2</v>
      </c>
      <c r="C122" s="19">
        <v>6.5972223900000002E-2</v>
      </c>
      <c r="D122" s="19">
        <v>-2.6002201999999999E-2</v>
      </c>
      <c r="E122" s="19">
        <v>-4.7281320000000003E-3</v>
      </c>
      <c r="F122" s="19">
        <v>0.1155778915</v>
      </c>
      <c r="G122" s="20"/>
      <c r="J122" s="20"/>
      <c r="M122" s="20"/>
      <c r="P122" s="20"/>
    </row>
    <row r="123" spans="1:16">
      <c r="A123" s="20">
        <v>35124</v>
      </c>
      <c r="B123" s="19">
        <v>6.6891893699999996E-2</v>
      </c>
      <c r="C123" s="19">
        <v>-1.6286644999999999E-2</v>
      </c>
      <c r="D123" s="19">
        <v>6.4780764300000002E-2</v>
      </c>
      <c r="E123" s="19">
        <v>-1.8527315999999999E-2</v>
      </c>
      <c r="F123" s="19">
        <v>0.1411411464</v>
      </c>
      <c r="G123" s="20"/>
      <c r="J123" s="20"/>
      <c r="M123" s="20"/>
      <c r="P123" s="20"/>
    </row>
    <row r="124" spans="1:16">
      <c r="A124" s="20">
        <v>35153</v>
      </c>
      <c r="B124" s="19">
        <v>4.4965166600000002E-2</v>
      </c>
      <c r="C124" s="19">
        <v>3.7549670799999997E-2</v>
      </c>
      <c r="D124" s="19">
        <v>-3.2943676999999998E-2</v>
      </c>
      <c r="E124" s="19">
        <v>3.9024390300000003E-2</v>
      </c>
      <c r="F124" s="19">
        <v>-2.3684211E-2</v>
      </c>
      <c r="G124" s="20"/>
      <c r="J124" s="20"/>
      <c r="M124" s="20"/>
      <c r="P124" s="20"/>
    </row>
    <row r="125" spans="1:16">
      <c r="A125" s="20">
        <v>35185</v>
      </c>
      <c r="B125" s="19">
        <v>9.8181821399999994E-2</v>
      </c>
      <c r="C125" s="19">
        <v>-8.0256830000000005E-3</v>
      </c>
      <c r="D125" s="19">
        <v>0.19191208479999999</v>
      </c>
      <c r="E125" s="19">
        <v>1.8779343E-2</v>
      </c>
      <c r="F125" s="19">
        <v>0.11859837920000001</v>
      </c>
      <c r="G125" s="20"/>
      <c r="J125" s="20"/>
      <c r="M125" s="20"/>
      <c r="P125" s="20"/>
    </row>
    <row r="126" spans="1:16">
      <c r="A126" s="20">
        <v>35216</v>
      </c>
      <c r="B126" s="19">
        <v>4.8565123199999997E-2</v>
      </c>
      <c r="C126" s="19">
        <v>7.1197412900000007E-2</v>
      </c>
      <c r="D126" s="19">
        <v>0.1143911406</v>
      </c>
      <c r="E126" s="19">
        <v>2.3502303299999999E-2</v>
      </c>
      <c r="F126" s="19">
        <v>5.54216877E-2</v>
      </c>
      <c r="G126" s="20"/>
      <c r="J126" s="20"/>
      <c r="M126" s="20"/>
      <c r="P126" s="20"/>
    </row>
    <row r="127" spans="1:16">
      <c r="A127" s="20">
        <v>35244</v>
      </c>
      <c r="B127" s="19">
        <v>1.15789473E-2</v>
      </c>
      <c r="C127" s="19">
        <v>4.8338368499999999E-2</v>
      </c>
      <c r="D127" s="19">
        <v>-2.7317882000000002E-2</v>
      </c>
      <c r="E127" s="19">
        <v>-4.9886621999999999E-2</v>
      </c>
      <c r="F127" s="19">
        <v>3.4246575100000003E-2</v>
      </c>
      <c r="G127" s="20"/>
      <c r="J127" s="20"/>
      <c r="M127" s="20"/>
      <c r="P127" s="20"/>
    </row>
    <row r="128" spans="1:16">
      <c r="A128" s="20">
        <v>35277</v>
      </c>
      <c r="B128" s="19">
        <v>-1.8730489999999999E-2</v>
      </c>
      <c r="C128" s="19">
        <v>-4.6570607E-2</v>
      </c>
      <c r="D128" s="19">
        <v>2.3659573900000001E-2</v>
      </c>
      <c r="E128" s="19">
        <v>-6.9212407000000004E-2</v>
      </c>
      <c r="F128" s="19">
        <v>-8.6092717999999999E-2</v>
      </c>
      <c r="G128" s="20"/>
      <c r="J128" s="20"/>
      <c r="M128" s="20"/>
      <c r="P128" s="20"/>
    </row>
    <row r="129" spans="1:17">
      <c r="A129" s="20">
        <v>35307</v>
      </c>
      <c r="B129" s="19">
        <v>3.9236478499999998E-2</v>
      </c>
      <c r="C129" s="19">
        <v>1.0638297499999999E-2</v>
      </c>
      <c r="D129" s="19">
        <v>6.2396004800000002E-2</v>
      </c>
      <c r="E129" s="19">
        <v>2.6153847599999999E-2</v>
      </c>
      <c r="F129" s="19">
        <v>1.93236712E-2</v>
      </c>
      <c r="G129" s="20"/>
      <c r="J129" s="20"/>
      <c r="M129" s="20"/>
      <c r="P129" s="20"/>
    </row>
    <row r="130" spans="1:17">
      <c r="A130" s="20">
        <v>35338</v>
      </c>
      <c r="B130" s="19">
        <v>7.6530612999999997E-2</v>
      </c>
      <c r="C130" s="19">
        <v>0.10027068109999999</v>
      </c>
      <c r="D130" s="19">
        <v>0.19577133660000001</v>
      </c>
      <c r="E130" s="19">
        <v>-3.2745591999999997E-2</v>
      </c>
      <c r="F130" s="19">
        <v>0.17654028529999999</v>
      </c>
      <c r="G130" s="20"/>
      <c r="J130" s="20"/>
      <c r="M130" s="20"/>
      <c r="P130" s="20"/>
    </row>
    <row r="131" spans="1:17">
      <c r="A131" s="20">
        <v>35369</v>
      </c>
      <c r="B131" s="19">
        <v>4.0758293100000002E-2</v>
      </c>
      <c r="C131" s="19">
        <v>6.3186816899999998E-2</v>
      </c>
      <c r="D131" s="19">
        <v>0.15180093049999999</v>
      </c>
      <c r="E131" s="19">
        <v>0.1171875</v>
      </c>
      <c r="F131" s="19">
        <v>-3.021148E-3</v>
      </c>
      <c r="G131" s="20"/>
      <c r="J131" s="20"/>
      <c r="M131" s="20"/>
      <c r="P131" s="20"/>
    </row>
    <row r="132" spans="1:17">
      <c r="A132" s="20">
        <v>35398</v>
      </c>
      <c r="B132" s="19">
        <v>0.14298725130000001</v>
      </c>
      <c r="C132" s="19">
        <v>7.4935399E-2</v>
      </c>
      <c r="D132" s="19">
        <v>0.15472127499999999</v>
      </c>
      <c r="E132" s="19">
        <v>8.2051284599999996E-2</v>
      </c>
      <c r="F132" s="19">
        <v>9.6969693900000001E-2</v>
      </c>
      <c r="G132" s="20"/>
      <c r="J132" s="20"/>
      <c r="M132" s="20"/>
      <c r="P132" s="20"/>
    </row>
    <row r="133" spans="1:17">
      <c r="A133" s="20">
        <v>35430</v>
      </c>
      <c r="B133" s="19">
        <v>5.33864535E-2</v>
      </c>
      <c r="C133" s="19">
        <v>-4.4278849000000002E-2</v>
      </c>
      <c r="D133" s="19">
        <v>3.2019704599999997E-2</v>
      </c>
      <c r="E133" s="19">
        <v>-3.2537959999999998E-2</v>
      </c>
      <c r="F133" s="19">
        <v>-6.2615104000000005E-2</v>
      </c>
      <c r="G133" s="20"/>
      <c r="J133" s="20"/>
      <c r="M133" s="20"/>
      <c r="P133" s="20"/>
    </row>
    <row r="134" spans="1:17">
      <c r="A134" s="20">
        <v>35461</v>
      </c>
      <c r="B134" s="19">
        <v>0.23449319599999999</v>
      </c>
      <c r="C134" s="19">
        <v>4.67762314E-2</v>
      </c>
      <c r="D134" s="19">
        <v>0.2395226657</v>
      </c>
      <c r="E134" s="19">
        <v>5.8295965200000001E-2</v>
      </c>
      <c r="F134" s="19">
        <v>9.6267193599999995E-2</v>
      </c>
      <c r="G134" s="20"/>
      <c r="J134" s="20"/>
      <c r="M134" s="20"/>
      <c r="P134" s="20"/>
    </row>
    <row r="135" spans="1:17">
      <c r="A135" s="20">
        <v>35489</v>
      </c>
      <c r="B135" s="19">
        <v>-4.4117648000000002E-2</v>
      </c>
      <c r="C135" s="19">
        <v>-6.0386470000000003E-3</v>
      </c>
      <c r="D135" s="19">
        <v>-0.12557780700000001</v>
      </c>
      <c r="E135" s="19">
        <v>-1.059322E-2</v>
      </c>
      <c r="F135" s="19">
        <v>-0.20250895599999999</v>
      </c>
      <c r="G135" s="20"/>
      <c r="J135" s="20"/>
      <c r="M135" s="20"/>
      <c r="P135" s="20"/>
    </row>
    <row r="136" spans="1:17">
      <c r="A136" s="20">
        <v>35520</v>
      </c>
      <c r="B136" s="19">
        <v>-5.9615385E-2</v>
      </c>
      <c r="C136" s="19">
        <v>-3.0182263000000001E-2</v>
      </c>
      <c r="D136" s="19">
        <v>-1.9383259E-2</v>
      </c>
      <c r="E136" s="19">
        <v>-4.3196544000000003E-2</v>
      </c>
      <c r="F136" s="19">
        <v>-0.13483145799999999</v>
      </c>
      <c r="G136" s="20"/>
      <c r="J136" s="20"/>
      <c r="M136" s="20"/>
      <c r="P136" s="20"/>
    </row>
    <row r="137" spans="1:17">
      <c r="A137" s="20">
        <v>35550</v>
      </c>
      <c r="B137" s="19">
        <v>0.32515338059999999</v>
      </c>
      <c r="C137" s="19">
        <v>0.1183879077</v>
      </c>
      <c r="D137" s="19">
        <v>0.1009883136</v>
      </c>
      <c r="E137" s="19">
        <v>4.5146726099999999E-2</v>
      </c>
      <c r="F137" s="19">
        <v>7.5324676899999998E-2</v>
      </c>
      <c r="G137" s="20"/>
      <c r="J137" s="20"/>
      <c r="M137" s="20"/>
      <c r="P137" s="20"/>
    </row>
    <row r="138" spans="1:17">
      <c r="A138" s="20">
        <v>35580</v>
      </c>
      <c r="B138" s="19">
        <v>2.05761325E-2</v>
      </c>
      <c r="C138" s="19">
        <v>8.7837837599999996E-2</v>
      </c>
      <c r="D138" s="19">
        <v>-1.0612244999999999E-2</v>
      </c>
      <c r="E138" s="26">
        <v>2.31322E-10</v>
      </c>
      <c r="F138" s="19">
        <v>0.30917873979999999</v>
      </c>
      <c r="G138" s="20"/>
      <c r="J138" s="20"/>
      <c r="M138" s="20"/>
      <c r="P138" s="20"/>
      <c r="Q138" s="26"/>
    </row>
    <row r="139" spans="1:17">
      <c r="A139" s="20">
        <v>35611</v>
      </c>
      <c r="B139" s="19">
        <v>1.9153226200000002E-2</v>
      </c>
      <c r="C139" s="19">
        <v>7.66045526E-2</v>
      </c>
      <c r="D139" s="19">
        <v>-6.3943893000000002E-2</v>
      </c>
      <c r="E139" s="19">
        <v>-2.8322440000000001E-2</v>
      </c>
      <c r="F139" s="19">
        <v>-9.2250920000000007E-3</v>
      </c>
      <c r="G139" s="20"/>
      <c r="J139" s="20"/>
      <c r="M139" s="20"/>
      <c r="P139" s="20"/>
    </row>
    <row r="140" spans="1:17">
      <c r="A140" s="20">
        <v>35642</v>
      </c>
      <c r="B140" s="19">
        <v>0.11968348180000001</v>
      </c>
      <c r="C140" s="19">
        <v>8.2846157300000001E-2</v>
      </c>
      <c r="D140" s="19">
        <v>0.29526665810000002</v>
      </c>
      <c r="E140" s="19">
        <v>0.10986547169999999</v>
      </c>
      <c r="F140" s="19">
        <v>0.1852886379</v>
      </c>
      <c r="G140" s="20"/>
      <c r="J140" s="20"/>
      <c r="M140" s="20"/>
      <c r="P140" s="20"/>
    </row>
    <row r="141" spans="1:17">
      <c r="A141" s="20">
        <v>35671</v>
      </c>
      <c r="B141" s="19">
        <v>-6.5812722000000004E-2</v>
      </c>
      <c r="C141" s="19">
        <v>-0.10784313800000001</v>
      </c>
      <c r="D141" s="19">
        <v>3.403676E-3</v>
      </c>
      <c r="E141" s="19">
        <v>2.22222228E-2</v>
      </c>
      <c r="F141" s="19">
        <v>-5.2631578999999998E-2</v>
      </c>
      <c r="G141" s="20"/>
      <c r="J141" s="20"/>
      <c r="M141" s="20"/>
      <c r="P141" s="20"/>
    </row>
    <row r="142" spans="1:17">
      <c r="A142" s="20">
        <v>35703</v>
      </c>
      <c r="B142" s="19">
        <v>9.4562650000000004E-4</v>
      </c>
      <c r="C142" s="19">
        <v>9.2067934599999998E-2</v>
      </c>
      <c r="D142" s="19">
        <v>2.0352781000000002E-3</v>
      </c>
      <c r="E142" s="19">
        <v>6.6733069699999994E-2</v>
      </c>
      <c r="F142" s="19">
        <v>-3.0679933999999999E-2</v>
      </c>
      <c r="G142" s="20"/>
      <c r="J142" s="20"/>
      <c r="M142" s="20"/>
      <c r="P142" s="20"/>
    </row>
    <row r="143" spans="1:17">
      <c r="A143" s="20">
        <v>35734</v>
      </c>
      <c r="B143" s="19">
        <v>-1.7477563000000002E-2</v>
      </c>
      <c r="C143" s="19">
        <v>-5.0505050000000003E-2</v>
      </c>
      <c r="D143" s="19">
        <v>-0.165551797</v>
      </c>
      <c r="E143" s="19">
        <v>-4.1083100999999997E-2</v>
      </c>
      <c r="F143" s="19">
        <v>0.1227544919</v>
      </c>
      <c r="G143" s="20"/>
      <c r="J143" s="20"/>
      <c r="M143" s="20"/>
      <c r="P143" s="20"/>
    </row>
    <row r="144" spans="1:17">
      <c r="A144" s="20">
        <v>35762</v>
      </c>
      <c r="B144" s="19">
        <v>8.8461540599999999E-2</v>
      </c>
      <c r="C144" s="19">
        <v>0.1431334615</v>
      </c>
      <c r="D144" s="19">
        <v>8.1168831999999993E-3</v>
      </c>
      <c r="E144" s="19">
        <v>-4.2843234000000001E-2</v>
      </c>
      <c r="F144" s="19">
        <v>5.1428571300000003E-2</v>
      </c>
      <c r="G144" s="20"/>
      <c r="J144" s="20"/>
      <c r="M144" s="20"/>
      <c r="P144" s="20"/>
    </row>
    <row r="145" spans="1:16">
      <c r="A145" s="20">
        <v>35795</v>
      </c>
      <c r="B145" s="19">
        <v>-8.6572438000000002E-2</v>
      </c>
      <c r="C145" s="19">
        <v>-2.7072760000000002E-3</v>
      </c>
      <c r="D145" s="19">
        <v>-9.5008052999999995E-2</v>
      </c>
      <c r="E145" s="19">
        <v>5.8036480100000003E-2</v>
      </c>
      <c r="F145" s="19">
        <v>-3.0434782000000001E-2</v>
      </c>
      <c r="G145" s="20"/>
      <c r="J145" s="20"/>
      <c r="M145" s="20"/>
      <c r="P145" s="20"/>
    </row>
    <row r="146" spans="1:16">
      <c r="A146" s="20">
        <v>35825</v>
      </c>
      <c r="B146" s="19">
        <v>0.15425531570000001</v>
      </c>
      <c r="C146" s="19">
        <v>5.62180579E-2</v>
      </c>
      <c r="D146" s="19">
        <v>0.15345196429999999</v>
      </c>
      <c r="E146" s="19">
        <v>-4.6296295000000001E-2</v>
      </c>
      <c r="F146" s="19">
        <v>0.13116592169999999</v>
      </c>
      <c r="G146" s="20"/>
      <c r="J146" s="20"/>
      <c r="M146" s="20"/>
      <c r="P146" s="20"/>
    </row>
    <row r="147" spans="1:16">
      <c r="A147" s="20">
        <v>35853</v>
      </c>
      <c r="B147" s="19">
        <v>0.1361541748</v>
      </c>
      <c r="C147" s="19">
        <v>3.2258064E-3</v>
      </c>
      <c r="D147" s="19">
        <v>0.1072530895</v>
      </c>
      <c r="E147" s="19">
        <v>0.1984897554</v>
      </c>
      <c r="F147" s="19">
        <v>4.4598612900000001E-2</v>
      </c>
      <c r="G147" s="20"/>
      <c r="J147" s="20"/>
      <c r="M147" s="20"/>
      <c r="P147" s="20"/>
    </row>
    <row r="148" spans="1:16">
      <c r="A148" s="20">
        <v>35885</v>
      </c>
      <c r="B148" s="19">
        <v>5.6047197399999998E-2</v>
      </c>
      <c r="C148" s="19">
        <v>0.1123794243</v>
      </c>
      <c r="D148" s="19">
        <v>-0.12961672199999999</v>
      </c>
      <c r="E148" s="19">
        <v>-1.7225747999999999E-2</v>
      </c>
      <c r="F148" s="19">
        <v>3.7950664799999999E-2</v>
      </c>
      <c r="G148" s="20"/>
      <c r="J148" s="20"/>
      <c r="M148" s="20"/>
      <c r="P148" s="20"/>
    </row>
    <row r="149" spans="1:16">
      <c r="A149" s="20">
        <v>35915</v>
      </c>
      <c r="B149" s="19">
        <v>6.9832401000000004E-3</v>
      </c>
      <c r="C149" s="19">
        <v>-1.1602609999999999E-2</v>
      </c>
      <c r="D149" s="19">
        <v>3.5612489999999997E-2</v>
      </c>
      <c r="E149" s="19">
        <v>-5.5350549999999997E-3</v>
      </c>
      <c r="F149" s="19">
        <v>7.1297988300000004E-2</v>
      </c>
      <c r="G149" s="20"/>
      <c r="J149" s="20"/>
      <c r="M149" s="20"/>
      <c r="P149" s="20"/>
    </row>
    <row r="150" spans="1:16">
      <c r="A150" s="20">
        <v>35944</v>
      </c>
      <c r="B150" s="19">
        <v>-5.8945908999999998E-2</v>
      </c>
      <c r="C150" s="19">
        <v>-2.1276594999999999E-2</v>
      </c>
      <c r="D150" s="19">
        <v>-0.11600928000000001</v>
      </c>
      <c r="E150" s="19">
        <v>7.4211500599999994E-2</v>
      </c>
      <c r="F150" s="19">
        <v>3.24232094E-2</v>
      </c>
      <c r="G150" s="20"/>
      <c r="J150" s="20"/>
      <c r="M150" s="20"/>
      <c r="P150" s="20"/>
    </row>
    <row r="151" spans="1:16">
      <c r="A151" s="20">
        <v>35976</v>
      </c>
      <c r="B151" s="19">
        <v>0.27781870959999999</v>
      </c>
      <c r="C151" s="19">
        <v>8.99550244E-2</v>
      </c>
      <c r="D151" s="19">
        <v>3.7620298599999998E-2</v>
      </c>
      <c r="E151" s="19">
        <v>-7.0434779000000003E-2</v>
      </c>
      <c r="F151" s="19">
        <v>0.21735537050000001</v>
      </c>
      <c r="G151" s="20"/>
      <c r="J151" s="20"/>
      <c r="M151" s="20"/>
      <c r="P151" s="20"/>
    </row>
    <row r="152" spans="1:16" ht="13.5" thickBot="1">
      <c r="A152" s="20">
        <v>36007</v>
      </c>
      <c r="B152" s="19">
        <v>1.4417531900000001E-2</v>
      </c>
      <c r="C152" s="19">
        <v>-1.2517194000000001E-2</v>
      </c>
      <c r="D152" s="19">
        <v>0.13912309710000001</v>
      </c>
      <c r="E152" s="19">
        <v>8.2319922700000006E-2</v>
      </c>
      <c r="F152" s="19">
        <v>4.0054310099999997E-2</v>
      </c>
      <c r="G152" s="20"/>
      <c r="J152" s="20"/>
      <c r="M152" s="20"/>
      <c r="P152" s="20"/>
    </row>
    <row r="153" spans="1:16" ht="13.5">
      <c r="A153" s="20">
        <v>36038</v>
      </c>
      <c r="B153" s="19">
        <v>-0.127345085</v>
      </c>
      <c r="C153" s="19">
        <v>-0.105520613</v>
      </c>
      <c r="D153" s="19">
        <v>-0.15656551699999999</v>
      </c>
      <c r="E153" s="19">
        <v>-0.18928262600000001</v>
      </c>
      <c r="F153" s="19">
        <v>-0.14490862199999999</v>
      </c>
      <c r="G153" s="22"/>
      <c r="H153" s="22"/>
      <c r="I153" s="22"/>
      <c r="J153" s="22"/>
      <c r="K153" s="22"/>
      <c r="L153" s="22"/>
      <c r="M153" s="20"/>
      <c r="P153" s="20"/>
    </row>
    <row r="154" spans="1:16">
      <c r="A154" s="20">
        <v>36068</v>
      </c>
      <c r="B154" s="19">
        <v>0.14723126589999999</v>
      </c>
      <c r="C154" s="19">
        <v>-1.71875E-3</v>
      </c>
      <c r="D154" s="19">
        <v>0.20456540579999999</v>
      </c>
      <c r="E154" s="19">
        <v>-5.5913976999999997E-2</v>
      </c>
      <c r="F154" s="19">
        <v>0.1324427426</v>
      </c>
      <c r="G154" s="23"/>
      <c r="H154" s="23"/>
      <c r="I154" s="23"/>
      <c r="J154" s="23"/>
      <c r="K154" s="23"/>
      <c r="L154" s="23"/>
      <c r="M154" s="20"/>
      <c r="P154" s="20"/>
    </row>
    <row r="155" spans="1:16">
      <c r="A155" s="20">
        <v>36098</v>
      </c>
      <c r="B155" s="19">
        <v>-3.8046564999999997E-2</v>
      </c>
      <c r="C155" s="19">
        <v>9.9764339600000002E-2</v>
      </c>
      <c r="D155" s="19">
        <v>4.0087465199999998E-2</v>
      </c>
      <c r="E155" s="19">
        <v>0.15148064489999999</v>
      </c>
      <c r="F155" s="19">
        <v>1.9211323900000001E-2</v>
      </c>
      <c r="G155" s="23"/>
      <c r="H155" s="27"/>
      <c r="I155" s="23"/>
      <c r="J155" s="23"/>
      <c r="K155" s="23"/>
      <c r="L155" s="23"/>
      <c r="M155" s="20"/>
      <c r="P155" s="20"/>
    </row>
    <row r="156" spans="1:16">
      <c r="A156" s="20">
        <v>36129</v>
      </c>
      <c r="B156" s="19">
        <v>0.1523022503</v>
      </c>
      <c r="C156" s="19">
        <v>3.2857142399999997E-2</v>
      </c>
      <c r="D156" s="19">
        <v>0.20717589559999999</v>
      </c>
      <c r="E156" s="19">
        <v>0.113748759</v>
      </c>
      <c r="F156" s="19">
        <v>0.19642856719999999</v>
      </c>
      <c r="G156" s="23"/>
      <c r="H156" s="27"/>
      <c r="I156" s="23"/>
      <c r="J156" s="23"/>
      <c r="K156" s="23"/>
      <c r="L156" s="23"/>
      <c r="M156" s="20"/>
      <c r="P156" s="20"/>
    </row>
    <row r="157" spans="1:16">
      <c r="A157" s="20">
        <v>36160</v>
      </c>
      <c r="B157" s="19">
        <v>0.13678278029999999</v>
      </c>
      <c r="C157" s="19">
        <v>0.1325034648</v>
      </c>
      <c r="D157" s="19">
        <v>0.1016260162</v>
      </c>
      <c r="E157" s="19">
        <v>2.41502691E-2</v>
      </c>
      <c r="F157" s="19">
        <v>0.2313432842</v>
      </c>
      <c r="G157" s="23"/>
      <c r="H157" s="27"/>
      <c r="I157" s="27"/>
      <c r="J157" s="23"/>
      <c r="K157" s="23"/>
      <c r="L157" s="23"/>
      <c r="M157" s="20"/>
      <c r="P157" s="20"/>
    </row>
    <row r="158" spans="1:16" ht="13.5" thickBot="1">
      <c r="A158" s="20">
        <v>36189</v>
      </c>
      <c r="B158" s="19">
        <v>0.26182964440000001</v>
      </c>
      <c r="C158" s="19">
        <v>2.81862747E-2</v>
      </c>
      <c r="D158" s="19">
        <v>0.1887190342</v>
      </c>
      <c r="E158" s="19">
        <v>0.25414848330000001</v>
      </c>
      <c r="F158" s="19">
        <v>0.20202019809999999</v>
      </c>
      <c r="G158" s="24"/>
      <c r="H158" s="24"/>
      <c r="I158" s="24"/>
      <c r="J158" s="24"/>
      <c r="K158" s="24"/>
      <c r="L158" s="24"/>
      <c r="M158" s="20"/>
      <c r="P158" s="20"/>
    </row>
    <row r="159" spans="1:16">
      <c r="A159" s="20">
        <v>36217</v>
      </c>
      <c r="B159" s="19">
        <v>-0.14214286200000001</v>
      </c>
      <c r="C159" s="19">
        <v>-4.3504171000000001E-2</v>
      </c>
      <c r="D159" s="19">
        <v>-0.14871841699999999</v>
      </c>
      <c r="E159" s="19">
        <v>-7.4512534000000005E-2</v>
      </c>
      <c r="F159" s="19">
        <v>-0.12324930000000001</v>
      </c>
      <c r="G159" s="20"/>
      <c r="J159" s="20"/>
      <c r="M159" s="20"/>
      <c r="P159" s="20"/>
    </row>
    <row r="160" spans="1:16">
      <c r="A160" s="20">
        <v>36250</v>
      </c>
      <c r="B160" s="19">
        <v>0.19400499760000001</v>
      </c>
      <c r="C160" s="19">
        <v>0.10629283639999999</v>
      </c>
      <c r="D160" s="19">
        <v>-8.8587800000000001E-3</v>
      </c>
      <c r="E160" s="19">
        <v>5.4352763999999998E-2</v>
      </c>
      <c r="F160" s="19">
        <v>0.1201277971</v>
      </c>
      <c r="G160" s="20"/>
      <c r="J160" s="20"/>
      <c r="M160" s="20"/>
      <c r="P160" s="20"/>
    </row>
    <row r="161" spans="1:16">
      <c r="A161" s="20">
        <v>36280</v>
      </c>
      <c r="B161" s="19">
        <v>-9.2747562000000006E-2</v>
      </c>
      <c r="C161" s="19">
        <v>-4.7457628000000002E-2</v>
      </c>
      <c r="D161" s="19">
        <v>2.9442692199999999E-2</v>
      </c>
      <c r="E161" s="19">
        <v>2.3706896200000001E-2</v>
      </c>
      <c r="F161" s="19">
        <v>4.1072446899999997E-2</v>
      </c>
      <c r="G161" s="20"/>
      <c r="J161" s="20"/>
      <c r="M161" s="20"/>
      <c r="P161" s="20"/>
    </row>
    <row r="162" spans="1:16">
      <c r="A162" s="20">
        <v>36308</v>
      </c>
      <c r="B162" s="19">
        <v>-7.6863950000000004E-3</v>
      </c>
      <c r="C162" s="19">
        <v>-3.4994069000000003E-2</v>
      </c>
      <c r="D162" s="19">
        <v>-0.115955062</v>
      </c>
      <c r="E162" s="19">
        <v>-8.3789475000000002E-2</v>
      </c>
      <c r="F162" s="19">
        <v>-4.4383563000000001E-2</v>
      </c>
      <c r="G162" s="20"/>
      <c r="J162" s="20"/>
      <c r="M162" s="20"/>
      <c r="P162" s="20"/>
    </row>
    <row r="163" spans="1:16">
      <c r="A163" s="20">
        <v>36341</v>
      </c>
      <c r="B163" s="19">
        <v>0.11773818730000001</v>
      </c>
      <c r="C163" s="19">
        <v>0.11124769599999999</v>
      </c>
      <c r="D163" s="19">
        <v>0.1005780324</v>
      </c>
      <c r="E163" s="19">
        <v>-4.3478261999999997E-2</v>
      </c>
      <c r="F163" s="19">
        <v>0.1823394448</v>
      </c>
      <c r="G163" s="20"/>
      <c r="J163" s="20"/>
      <c r="M163" s="20"/>
      <c r="P163" s="20"/>
    </row>
    <row r="164" spans="1:16">
      <c r="A164" s="20">
        <v>36371</v>
      </c>
      <c r="B164" s="19">
        <v>-4.8510049E-2</v>
      </c>
      <c r="C164" s="19">
        <v>-3.2300886000000001E-2</v>
      </c>
      <c r="D164" s="19">
        <v>0.1596638709</v>
      </c>
      <c r="E164" s="19">
        <v>-7.3863632999999998E-2</v>
      </c>
      <c r="F164" s="19">
        <v>-3.5887487000000003E-2</v>
      </c>
      <c r="G164" s="20"/>
      <c r="J164" s="20"/>
      <c r="M164" s="20"/>
      <c r="P164" s="20"/>
    </row>
    <row r="165" spans="1:16">
      <c r="A165" s="20">
        <v>36403</v>
      </c>
      <c r="B165" s="19">
        <v>7.8659869699999996E-2</v>
      </c>
      <c r="C165" s="19">
        <v>3.0389908699999999E-2</v>
      </c>
      <c r="D165" s="19">
        <v>0.19155797359999999</v>
      </c>
      <c r="E165" s="19">
        <v>9.2024542400000006E-2</v>
      </c>
      <c r="F165" s="19">
        <v>9.1549292199999993E-2</v>
      </c>
      <c r="G165" s="20"/>
      <c r="J165" s="20"/>
      <c r="M165" s="20"/>
      <c r="P165" s="20"/>
    </row>
    <row r="166" spans="1:16">
      <c r="A166" s="20">
        <v>36433</v>
      </c>
      <c r="B166" s="19">
        <v>-2.1607023E-2</v>
      </c>
      <c r="C166" s="19">
        <v>5.87646104E-2</v>
      </c>
      <c r="D166" s="19">
        <v>-9.5817491000000005E-2</v>
      </c>
      <c r="E166" s="19">
        <v>-5.0000001000000002E-2</v>
      </c>
      <c r="F166" s="19">
        <v>1.1059908199999999E-2</v>
      </c>
      <c r="G166" s="20"/>
      <c r="J166" s="20"/>
      <c r="M166" s="20"/>
      <c r="P166" s="20"/>
    </row>
    <row r="167" spans="1:16">
      <c r="A167" s="20">
        <v>36462</v>
      </c>
      <c r="B167" s="19">
        <v>2.20841952E-2</v>
      </c>
      <c r="C167" s="19">
        <v>0.14285714920000001</v>
      </c>
      <c r="D167" s="19">
        <v>4.2052145999999999E-2</v>
      </c>
      <c r="E167" s="19">
        <v>0.11916583779999999</v>
      </c>
      <c r="F167" s="19">
        <v>7.9307198499999995E-2</v>
      </c>
      <c r="G167" s="20"/>
      <c r="J167" s="20"/>
      <c r="M167" s="20"/>
      <c r="P167" s="20"/>
    </row>
    <row r="168" spans="1:16">
      <c r="A168" s="20">
        <v>36494</v>
      </c>
      <c r="B168" s="19">
        <v>-1.6374072E-2</v>
      </c>
      <c r="C168" s="19">
        <v>-3.9667897000000001E-2</v>
      </c>
      <c r="D168" s="19">
        <v>-9.2978220000000007E-3</v>
      </c>
      <c r="E168" s="19">
        <v>2.9281279100000002E-2</v>
      </c>
      <c r="F168" s="19">
        <v>0.20523647959999999</v>
      </c>
      <c r="G168" s="20"/>
      <c r="J168" s="20"/>
      <c r="M168" s="20"/>
      <c r="P168" s="20"/>
    </row>
    <row r="169" spans="1:16">
      <c r="A169" s="20">
        <v>36525</v>
      </c>
      <c r="B169" s="19">
        <v>0.28230649229999999</v>
      </c>
      <c r="C169" s="19">
        <v>0.19239193199999999</v>
      </c>
      <c r="D169" s="19">
        <v>7.3349632299999995E-2</v>
      </c>
      <c r="E169" s="19">
        <v>9.5486110000000003E-3</v>
      </c>
      <c r="F169" s="19">
        <v>0.20112122599999999</v>
      </c>
      <c r="G169" s="20"/>
      <c r="J169" s="20"/>
      <c r="M169" s="20"/>
      <c r="P169" s="20"/>
    </row>
    <row r="170" spans="1:16">
      <c r="A170" s="20">
        <v>36556</v>
      </c>
      <c r="B170" s="19">
        <v>-0.16167023799999999</v>
      </c>
      <c r="C170" s="19">
        <v>-0.136510506</v>
      </c>
      <c r="D170" s="19">
        <v>0.2019741833</v>
      </c>
      <c r="E170" s="19">
        <v>0.1083405018</v>
      </c>
      <c r="F170" s="19">
        <v>2.2170361100000001E-2</v>
      </c>
      <c r="G170" s="20"/>
      <c r="J170" s="20"/>
      <c r="M170" s="20"/>
      <c r="P170" s="20"/>
    </row>
    <row r="171" spans="1:16">
      <c r="A171" s="20">
        <v>36585</v>
      </c>
      <c r="B171" s="19">
        <v>-8.6845464999999997E-2</v>
      </c>
      <c r="C171" s="19">
        <v>-9.3545369999999996E-3</v>
      </c>
      <c r="D171" s="19">
        <v>0.14243841169999999</v>
      </c>
      <c r="E171" s="19">
        <v>-4.9650893000000001E-2</v>
      </c>
      <c r="F171" s="19">
        <v>0.20719178020000001</v>
      </c>
      <c r="G171" s="20"/>
      <c r="J171" s="20"/>
      <c r="M171" s="20"/>
      <c r="P171" s="20"/>
    </row>
    <row r="172" spans="1:16">
      <c r="A172" s="20">
        <v>36616</v>
      </c>
      <c r="B172" s="19">
        <v>0.18881118299999999</v>
      </c>
      <c r="C172" s="19">
        <v>0.1787346601</v>
      </c>
      <c r="D172" s="19">
        <v>0.16758850219999999</v>
      </c>
      <c r="E172" s="19">
        <v>8.8742807500000007E-2</v>
      </c>
      <c r="F172" s="19">
        <v>0.16973994670000001</v>
      </c>
      <c r="G172" s="20"/>
      <c r="J172" s="20"/>
      <c r="M172" s="20"/>
      <c r="P172" s="20"/>
    </row>
    <row r="173" spans="1:16">
      <c r="A173" s="20">
        <v>36644</v>
      </c>
      <c r="B173" s="19">
        <v>-0.34352940300000001</v>
      </c>
      <c r="C173" s="19">
        <v>1.0441767100000001E-2</v>
      </c>
      <c r="D173" s="19">
        <v>-3.8844150000000001E-2</v>
      </c>
      <c r="E173" s="19">
        <v>0.1305660307</v>
      </c>
      <c r="F173" s="19">
        <v>-0.10327404699999999</v>
      </c>
      <c r="G173" s="20"/>
      <c r="J173" s="20"/>
      <c r="M173" s="20"/>
      <c r="P173" s="20"/>
    </row>
    <row r="174" spans="1:16">
      <c r="A174" s="20">
        <v>36677</v>
      </c>
      <c r="B174" s="19">
        <v>-0.103046596</v>
      </c>
      <c r="C174" s="19">
        <v>5.1669315000000002E-3</v>
      </c>
      <c r="D174" s="19">
        <v>-1.6520454E-2</v>
      </c>
      <c r="E174" s="19">
        <v>-0.240320429</v>
      </c>
      <c r="F174" s="19">
        <v>-0.178724363</v>
      </c>
      <c r="G174" s="20"/>
      <c r="J174" s="20"/>
      <c r="M174" s="20"/>
      <c r="P174" s="20"/>
    </row>
    <row r="175" spans="1:16">
      <c r="A175" s="20">
        <v>36707</v>
      </c>
      <c r="B175" s="19">
        <v>0.27872127289999998</v>
      </c>
      <c r="C175" s="19">
        <v>5.9311981E-3</v>
      </c>
      <c r="D175" s="19">
        <v>7.2180449999999993E-2</v>
      </c>
      <c r="E175" s="19">
        <v>-0.17787610000000001</v>
      </c>
      <c r="F175" s="19">
        <v>0.1163556501</v>
      </c>
      <c r="G175" s="20"/>
      <c r="J175" s="20"/>
      <c r="M175" s="20"/>
      <c r="P175" s="20"/>
    </row>
    <row r="176" spans="1:16">
      <c r="A176" s="20">
        <v>36738</v>
      </c>
      <c r="B176" s="19">
        <v>-0.12734374400000001</v>
      </c>
      <c r="C176" s="19">
        <v>-2.6902527999999998E-2</v>
      </c>
      <c r="D176" s="19">
        <v>-1.402525E-3</v>
      </c>
      <c r="E176" s="19">
        <v>-1.9375673E-2</v>
      </c>
      <c r="F176" s="19">
        <v>2.9498525000000001E-2</v>
      </c>
      <c r="G176" s="20"/>
      <c r="J176" s="20"/>
      <c r="M176" s="20"/>
      <c r="P176" s="20"/>
    </row>
    <row r="177" spans="1:16">
      <c r="A177" s="20">
        <v>36769</v>
      </c>
      <c r="B177" s="19">
        <v>0</v>
      </c>
      <c r="C177" s="19">
        <v>0.14094775919999999</v>
      </c>
      <c r="D177" s="19">
        <v>0.1219475642</v>
      </c>
      <c r="E177" s="19">
        <v>0.27661910649999999</v>
      </c>
      <c r="F177" s="19">
        <v>4.8710603300000002E-2</v>
      </c>
      <c r="G177" s="20"/>
      <c r="J177" s="20"/>
      <c r="M177" s="20"/>
      <c r="P177" s="20"/>
    </row>
    <row r="178" spans="1:16">
      <c r="A178" s="20">
        <v>36798</v>
      </c>
      <c r="B178" s="19">
        <v>-0.13607879000000001</v>
      </c>
      <c r="C178" s="19">
        <v>-1.4710628E-2</v>
      </c>
      <c r="D178" s="19">
        <v>-0.44490817199999999</v>
      </c>
      <c r="E178" s="19">
        <v>-9.9567100000000006E-2</v>
      </c>
      <c r="F178" s="19">
        <v>-0.19489981200000001</v>
      </c>
      <c r="G178" s="20"/>
      <c r="J178" s="20"/>
      <c r="M178" s="20"/>
      <c r="P178" s="20"/>
    </row>
    <row r="179" spans="1:16">
      <c r="A179" s="20">
        <v>36830</v>
      </c>
      <c r="B179" s="19">
        <v>0.1419689059</v>
      </c>
      <c r="C179" s="19">
        <v>-4.9837485000000001E-2</v>
      </c>
      <c r="D179" s="19">
        <v>8.2706764299999999E-2</v>
      </c>
      <c r="E179" s="19">
        <v>-4.4230770000000003E-2</v>
      </c>
      <c r="F179" s="19">
        <v>-2.4886878000000001E-2</v>
      </c>
      <c r="G179" s="20"/>
      <c r="J179" s="20"/>
      <c r="M179" s="20"/>
      <c r="P179" s="20"/>
    </row>
    <row r="180" spans="1:16">
      <c r="A180" s="20">
        <v>36860</v>
      </c>
      <c r="B180" s="19">
        <v>-0.16696915000000001</v>
      </c>
      <c r="C180" s="19">
        <v>-9.5781072999999994E-2</v>
      </c>
      <c r="D180" s="19">
        <v>-0.15372222699999999</v>
      </c>
      <c r="E180" s="19">
        <v>-0.195171013</v>
      </c>
      <c r="F180" s="19">
        <v>-0.111368909</v>
      </c>
      <c r="G180" s="20"/>
      <c r="J180" s="20"/>
      <c r="M180" s="20"/>
      <c r="P180" s="20"/>
    </row>
    <row r="181" spans="1:16">
      <c r="A181" s="20">
        <v>36889</v>
      </c>
      <c r="B181" s="19">
        <v>-0.24400872000000001</v>
      </c>
      <c r="C181" s="19">
        <v>-2.9558635999999999E-2</v>
      </c>
      <c r="D181" s="19">
        <v>-0.21018062500000001</v>
      </c>
      <c r="E181" s="19">
        <v>2.9040403699999998E-2</v>
      </c>
      <c r="F181" s="19">
        <v>-0.20104438099999999</v>
      </c>
      <c r="G181" s="20"/>
      <c r="J181" s="20"/>
      <c r="M181" s="20"/>
      <c r="P181" s="20"/>
    </row>
    <row r="182" spans="1:16">
      <c r="A182" s="20"/>
    </row>
    <row r="183" spans="1:16">
      <c r="A183" s="20"/>
    </row>
    <row r="184" spans="1:16">
      <c r="A184" s="20"/>
    </row>
    <row r="185" spans="1:16">
      <c r="A185" s="20"/>
    </row>
    <row r="186" spans="1:16">
      <c r="A186" s="20"/>
    </row>
    <row r="187" spans="1:16">
      <c r="A187" s="20"/>
    </row>
    <row r="188" spans="1:16">
      <c r="A188" s="20"/>
    </row>
    <row r="189" spans="1:16">
      <c r="A189" s="20"/>
    </row>
    <row r="190" spans="1:16">
      <c r="A190" s="20"/>
    </row>
    <row r="191" spans="1:16">
      <c r="A191" s="20"/>
    </row>
    <row r="192" spans="1:16">
      <c r="A192" s="20"/>
    </row>
    <row r="193" spans="1:1">
      <c r="A193" s="20"/>
    </row>
    <row r="194" spans="1:1">
      <c r="A194" s="20"/>
    </row>
    <row r="195" spans="1:1">
      <c r="A195" s="20"/>
    </row>
    <row r="196" spans="1:1">
      <c r="A196" s="20"/>
    </row>
    <row r="197" spans="1:1">
      <c r="A197" s="20"/>
    </row>
    <row r="198" spans="1:1">
      <c r="A198" s="20"/>
    </row>
    <row r="199" spans="1:1">
      <c r="A199" s="20"/>
    </row>
    <row r="200" spans="1:1">
      <c r="A200" s="20"/>
    </row>
    <row r="201" spans="1:1">
      <c r="A201" s="20"/>
    </row>
    <row r="202" spans="1:1">
      <c r="A202" s="20"/>
    </row>
    <row r="203" spans="1:1">
      <c r="A203" s="20"/>
    </row>
    <row r="204" spans="1:1">
      <c r="A204" s="20"/>
    </row>
    <row r="205" spans="1:1">
      <c r="A205" s="20"/>
    </row>
    <row r="206" spans="1:1">
      <c r="A206" s="20"/>
    </row>
    <row r="207" spans="1:1">
      <c r="A207" s="20"/>
    </row>
    <row r="208" spans="1:1">
      <c r="A208" s="20"/>
    </row>
    <row r="209" spans="1:1">
      <c r="A209" s="20"/>
    </row>
    <row r="210" spans="1:1">
      <c r="A210" s="20"/>
    </row>
    <row r="211" spans="1:1">
      <c r="A211" s="20"/>
    </row>
    <row r="212" spans="1:1">
      <c r="A212" s="20"/>
    </row>
    <row r="213" spans="1:1">
      <c r="A213" s="20"/>
    </row>
    <row r="214" spans="1:1">
      <c r="A214" s="20"/>
    </row>
    <row r="215" spans="1:1">
      <c r="A215" s="20"/>
    </row>
    <row r="216" spans="1:1">
      <c r="A216" s="20"/>
    </row>
    <row r="217" spans="1:1">
      <c r="A217" s="20"/>
    </row>
    <row r="218" spans="1:1">
      <c r="A218" s="20"/>
    </row>
    <row r="219" spans="1:1">
      <c r="A219" s="20"/>
    </row>
    <row r="220" spans="1:1">
      <c r="A220" s="20"/>
    </row>
    <row r="221" spans="1:1">
      <c r="A221" s="20"/>
    </row>
    <row r="222" spans="1:1">
      <c r="A222" s="20"/>
    </row>
    <row r="223" spans="1:1">
      <c r="A223" s="20"/>
    </row>
    <row r="224" spans="1:1">
      <c r="A224" s="20"/>
    </row>
    <row r="225" spans="1:1">
      <c r="A225" s="20"/>
    </row>
    <row r="226" spans="1:1">
      <c r="A226" s="20"/>
    </row>
    <row r="227" spans="1:1">
      <c r="A227" s="20"/>
    </row>
    <row r="228" spans="1:1">
      <c r="A228" s="20"/>
    </row>
    <row r="229" spans="1:1">
      <c r="A229" s="20"/>
    </row>
    <row r="230" spans="1:1">
      <c r="A230" s="20"/>
    </row>
    <row r="231" spans="1:1">
      <c r="A231" s="20"/>
    </row>
    <row r="232" spans="1:1">
      <c r="A232" s="20"/>
    </row>
    <row r="233" spans="1:1">
      <c r="A233" s="20"/>
    </row>
    <row r="234" spans="1:1">
      <c r="A234" s="20"/>
    </row>
    <row r="235" spans="1:1">
      <c r="A235" s="20"/>
    </row>
    <row r="236" spans="1:1">
      <c r="A236" s="20"/>
    </row>
    <row r="237" spans="1:1">
      <c r="A237" s="20"/>
    </row>
    <row r="238" spans="1:1">
      <c r="A238" s="20"/>
    </row>
    <row r="239" spans="1:1">
      <c r="A239" s="20"/>
    </row>
    <row r="240" spans="1:1">
      <c r="A240" s="20"/>
    </row>
    <row r="241" spans="1:1">
      <c r="A241" s="20"/>
    </row>
    <row r="242" spans="1:1">
      <c r="A242" s="20"/>
    </row>
    <row r="243" spans="1:1">
      <c r="A243" s="20"/>
    </row>
    <row r="244" spans="1:1">
      <c r="A244" s="20"/>
    </row>
    <row r="245" spans="1:1">
      <c r="A245" s="20"/>
    </row>
    <row r="246" spans="1:1">
      <c r="A246" s="20"/>
    </row>
    <row r="247" spans="1:1">
      <c r="A247" s="20"/>
    </row>
    <row r="248" spans="1:1">
      <c r="A248" s="20"/>
    </row>
    <row r="249" spans="1:1">
      <c r="A249" s="20"/>
    </row>
    <row r="250" spans="1:1">
      <c r="A250" s="20"/>
    </row>
    <row r="251" spans="1:1">
      <c r="A251" s="20"/>
    </row>
    <row r="252" spans="1:1">
      <c r="A252" s="20"/>
    </row>
    <row r="253" spans="1:1">
      <c r="A253" s="20"/>
    </row>
    <row r="254" spans="1:1">
      <c r="A254" s="20"/>
    </row>
    <row r="255" spans="1:1">
      <c r="A255" s="20"/>
    </row>
    <row r="256" spans="1:1">
      <c r="A256" s="20"/>
    </row>
    <row r="257" spans="1:1">
      <c r="A257" s="20"/>
    </row>
    <row r="258" spans="1:1">
      <c r="A258" s="20"/>
    </row>
    <row r="259" spans="1:1">
      <c r="A259" s="20"/>
    </row>
    <row r="260" spans="1:1">
      <c r="A260" s="20"/>
    </row>
    <row r="261" spans="1:1">
      <c r="A261" s="20"/>
    </row>
    <row r="262" spans="1:1">
      <c r="A262" s="20"/>
    </row>
    <row r="263" spans="1:1">
      <c r="A263" s="20"/>
    </row>
    <row r="264" spans="1:1">
      <c r="A264" s="20"/>
    </row>
    <row r="265" spans="1:1">
      <c r="A265" s="20"/>
    </row>
    <row r="266" spans="1:1">
      <c r="A266" s="20"/>
    </row>
    <row r="267" spans="1:1">
      <c r="A267" s="20"/>
    </row>
    <row r="268" spans="1:1">
      <c r="A268" s="20"/>
    </row>
    <row r="269" spans="1:1">
      <c r="A269" s="20"/>
    </row>
    <row r="270" spans="1:1">
      <c r="A270" s="20"/>
    </row>
    <row r="271" spans="1:1">
      <c r="A271" s="20"/>
    </row>
    <row r="272" spans="1:1">
      <c r="A272" s="20"/>
    </row>
    <row r="273" spans="1:1">
      <c r="A273" s="20"/>
    </row>
    <row r="274" spans="1:1">
      <c r="A274" s="20"/>
    </row>
    <row r="275" spans="1:1">
      <c r="A275" s="20"/>
    </row>
    <row r="276" spans="1:1">
      <c r="A276" s="20"/>
    </row>
    <row r="277" spans="1:1">
      <c r="A277" s="20"/>
    </row>
    <row r="278" spans="1:1">
      <c r="A278" s="20"/>
    </row>
    <row r="279" spans="1:1">
      <c r="A279" s="20"/>
    </row>
    <row r="280" spans="1:1">
      <c r="A280" s="20"/>
    </row>
    <row r="281" spans="1:1">
      <c r="A281" s="20"/>
    </row>
    <row r="282" spans="1:1">
      <c r="A282" s="20"/>
    </row>
    <row r="283" spans="1:1">
      <c r="A283" s="20"/>
    </row>
    <row r="284" spans="1:1">
      <c r="A284" s="20"/>
    </row>
    <row r="285" spans="1:1">
      <c r="A285" s="20"/>
    </row>
    <row r="286" spans="1:1">
      <c r="A286" s="20"/>
    </row>
    <row r="287" spans="1:1">
      <c r="A287" s="20"/>
    </row>
    <row r="288" spans="1:1">
      <c r="A288" s="20"/>
    </row>
    <row r="289" spans="1:1">
      <c r="A289" s="20"/>
    </row>
    <row r="290" spans="1:1">
      <c r="A290" s="20"/>
    </row>
    <row r="291" spans="1:1">
      <c r="A291" s="20"/>
    </row>
    <row r="292" spans="1:1">
      <c r="A292" s="20"/>
    </row>
    <row r="293" spans="1:1">
      <c r="A293" s="20"/>
    </row>
    <row r="294" spans="1:1">
      <c r="A294" s="20"/>
    </row>
    <row r="295" spans="1:1">
      <c r="A295" s="20"/>
    </row>
    <row r="296" spans="1:1">
      <c r="A296" s="20"/>
    </row>
    <row r="297" spans="1:1">
      <c r="A297" s="20"/>
    </row>
    <row r="298" spans="1:1">
      <c r="A298" s="20"/>
    </row>
    <row r="299" spans="1:1">
      <c r="A299" s="20"/>
    </row>
    <row r="300" spans="1:1">
      <c r="A300" s="20"/>
    </row>
    <row r="301" spans="1:1">
      <c r="A301" s="20"/>
    </row>
    <row r="302" spans="1:1">
      <c r="A302" s="20"/>
    </row>
    <row r="303" spans="1:1">
      <c r="A303" s="20"/>
    </row>
    <row r="304" spans="1:1">
      <c r="A304" s="20"/>
    </row>
    <row r="305" spans="1:1">
      <c r="A305" s="20"/>
    </row>
    <row r="306" spans="1:1">
      <c r="A306" s="20"/>
    </row>
    <row r="307" spans="1:1">
      <c r="A307" s="20"/>
    </row>
    <row r="308" spans="1:1">
      <c r="A308" s="20"/>
    </row>
    <row r="309" spans="1:1">
      <c r="A309" s="20"/>
    </row>
    <row r="310" spans="1:1">
      <c r="A310" s="20"/>
    </row>
    <row r="311" spans="1:1">
      <c r="A311" s="20"/>
    </row>
    <row r="312" spans="1:1">
      <c r="A312" s="20"/>
    </row>
    <row r="313" spans="1:1">
      <c r="A313" s="20"/>
    </row>
    <row r="314" spans="1:1">
      <c r="A314" s="20"/>
    </row>
    <row r="315" spans="1:1">
      <c r="A315" s="20"/>
    </row>
    <row r="316" spans="1:1">
      <c r="A316" s="20"/>
    </row>
    <row r="317" spans="1:1">
      <c r="A317" s="20"/>
    </row>
    <row r="318" spans="1:1">
      <c r="A318" s="20"/>
    </row>
    <row r="319" spans="1:1">
      <c r="A319" s="20"/>
    </row>
    <row r="320" spans="1:1">
      <c r="A320" s="20"/>
    </row>
    <row r="321" spans="1:1">
      <c r="A321" s="20"/>
    </row>
    <row r="322" spans="1:1">
      <c r="A322" s="20"/>
    </row>
    <row r="323" spans="1:1">
      <c r="A323" s="20"/>
    </row>
    <row r="324" spans="1:1">
      <c r="A324" s="20"/>
    </row>
    <row r="325" spans="1:1">
      <c r="A325" s="20"/>
    </row>
    <row r="326" spans="1:1">
      <c r="A326" s="20"/>
    </row>
    <row r="327" spans="1:1">
      <c r="A327" s="20"/>
    </row>
    <row r="328" spans="1:1">
      <c r="A328" s="20"/>
    </row>
    <row r="329" spans="1:1">
      <c r="A329" s="20"/>
    </row>
    <row r="330" spans="1:1">
      <c r="A330" s="20"/>
    </row>
    <row r="331" spans="1:1">
      <c r="A331" s="20"/>
    </row>
    <row r="332" spans="1:1">
      <c r="A332" s="20"/>
    </row>
    <row r="333" spans="1:1">
      <c r="A333" s="20"/>
    </row>
    <row r="334" spans="1:1">
      <c r="A334" s="20"/>
    </row>
    <row r="335" spans="1:1">
      <c r="A335" s="20"/>
    </row>
    <row r="336" spans="1:1">
      <c r="A336" s="20"/>
    </row>
    <row r="337" spans="1:1">
      <c r="A337" s="20"/>
    </row>
    <row r="338" spans="1:1">
      <c r="A338" s="20"/>
    </row>
    <row r="339" spans="1:1">
      <c r="A339" s="20"/>
    </row>
    <row r="340" spans="1:1">
      <c r="A340" s="20"/>
    </row>
    <row r="341" spans="1:1">
      <c r="A341" s="20"/>
    </row>
    <row r="342" spans="1:1">
      <c r="A342" s="20"/>
    </row>
    <row r="343" spans="1:1">
      <c r="A343" s="20"/>
    </row>
    <row r="344" spans="1:1">
      <c r="A344" s="20"/>
    </row>
    <row r="345" spans="1:1">
      <c r="A345" s="20"/>
    </row>
    <row r="346" spans="1:1">
      <c r="A346" s="20"/>
    </row>
    <row r="347" spans="1:1">
      <c r="A347" s="20"/>
    </row>
    <row r="348" spans="1:1">
      <c r="A348" s="20"/>
    </row>
    <row r="349" spans="1:1">
      <c r="A349" s="20"/>
    </row>
    <row r="350" spans="1:1">
      <c r="A350" s="20"/>
    </row>
    <row r="351" spans="1:1">
      <c r="A351" s="20"/>
    </row>
    <row r="352" spans="1:1">
      <c r="A352" s="20"/>
    </row>
    <row r="353" spans="1:1">
      <c r="A353" s="20"/>
    </row>
    <row r="354" spans="1:1">
      <c r="A354" s="20"/>
    </row>
    <row r="355" spans="1:1">
      <c r="A355" s="20"/>
    </row>
    <row r="356" spans="1:1">
      <c r="A356" s="20"/>
    </row>
    <row r="357" spans="1:1">
      <c r="A357" s="20"/>
    </row>
    <row r="358" spans="1:1">
      <c r="A358" s="20"/>
    </row>
    <row r="359" spans="1:1">
      <c r="A359" s="20"/>
    </row>
    <row r="360" spans="1:1">
      <c r="A360" s="20"/>
    </row>
    <row r="361" spans="1:1">
      <c r="A361" s="20"/>
    </row>
    <row r="362" spans="1:1">
      <c r="A362" s="20"/>
    </row>
    <row r="363" spans="1:1">
      <c r="A363" s="20"/>
    </row>
    <row r="364" spans="1:1">
      <c r="A364" s="20"/>
    </row>
    <row r="365" spans="1:1">
      <c r="A365" s="20"/>
    </row>
    <row r="366" spans="1:1">
      <c r="A366" s="20"/>
    </row>
    <row r="367" spans="1:1">
      <c r="A367" s="20"/>
    </row>
    <row r="368" spans="1:1">
      <c r="A368" s="20"/>
    </row>
    <row r="369" spans="1:1">
      <c r="A369" s="20"/>
    </row>
    <row r="370" spans="1:1">
      <c r="A370" s="20"/>
    </row>
    <row r="371" spans="1:1">
      <c r="A371" s="20"/>
    </row>
    <row r="372" spans="1:1">
      <c r="A372" s="20"/>
    </row>
    <row r="373" spans="1:1">
      <c r="A373" s="20"/>
    </row>
    <row r="374" spans="1:1">
      <c r="A374" s="20"/>
    </row>
    <row r="375" spans="1:1">
      <c r="A375" s="20"/>
    </row>
    <row r="376" spans="1:1">
      <c r="A376" s="20"/>
    </row>
    <row r="377" spans="1:1">
      <c r="A377" s="20"/>
    </row>
    <row r="378" spans="1:1">
      <c r="A378" s="20"/>
    </row>
    <row r="379" spans="1:1">
      <c r="A379" s="20"/>
    </row>
    <row r="380" spans="1:1">
      <c r="A380" s="20"/>
    </row>
    <row r="381" spans="1:1">
      <c r="A381" s="20"/>
    </row>
    <row r="382" spans="1:1">
      <c r="A382" s="20"/>
    </row>
    <row r="383" spans="1:1">
      <c r="A383" s="20"/>
    </row>
    <row r="384" spans="1:1">
      <c r="A384" s="20"/>
    </row>
    <row r="385" spans="1:1">
      <c r="A385" s="20"/>
    </row>
    <row r="386" spans="1:1">
      <c r="A386" s="20"/>
    </row>
    <row r="387" spans="1:1">
      <c r="A387" s="20"/>
    </row>
    <row r="388" spans="1:1">
      <c r="A388" s="20"/>
    </row>
    <row r="389" spans="1:1">
      <c r="A389" s="20"/>
    </row>
    <row r="390" spans="1:1">
      <c r="A390" s="20"/>
    </row>
    <row r="391" spans="1:1">
      <c r="A391" s="20"/>
    </row>
    <row r="392" spans="1:1">
      <c r="A392" s="20"/>
    </row>
    <row r="393" spans="1:1">
      <c r="A393" s="20"/>
    </row>
    <row r="394" spans="1:1">
      <c r="A394" s="20"/>
    </row>
    <row r="395" spans="1:1">
      <c r="A395" s="20"/>
    </row>
    <row r="396" spans="1:1">
      <c r="A396" s="20"/>
    </row>
    <row r="397" spans="1:1">
      <c r="A397" s="20"/>
    </row>
    <row r="398" spans="1:1">
      <c r="A398" s="20"/>
    </row>
    <row r="399" spans="1:1">
      <c r="A399" s="20"/>
    </row>
    <row r="400" spans="1:1">
      <c r="A400" s="20"/>
    </row>
    <row r="401" spans="1:1">
      <c r="A401" s="20"/>
    </row>
    <row r="402" spans="1:1">
      <c r="A402" s="20"/>
    </row>
    <row r="403" spans="1:1">
      <c r="A403" s="20"/>
    </row>
    <row r="404" spans="1:1">
      <c r="A404" s="20"/>
    </row>
    <row r="405" spans="1:1">
      <c r="A405" s="20"/>
    </row>
    <row r="406" spans="1:1">
      <c r="A406" s="20"/>
    </row>
    <row r="407" spans="1:1">
      <c r="A407" s="20"/>
    </row>
    <row r="408" spans="1:1">
      <c r="A408" s="20"/>
    </row>
    <row r="409" spans="1:1">
      <c r="A409" s="20"/>
    </row>
    <row r="410" spans="1:1">
      <c r="A410" s="20"/>
    </row>
    <row r="411" spans="1:1">
      <c r="A411" s="20"/>
    </row>
    <row r="412" spans="1:1">
      <c r="A412" s="20"/>
    </row>
    <row r="413" spans="1:1">
      <c r="A413" s="20"/>
    </row>
    <row r="414" spans="1:1">
      <c r="A414" s="20"/>
    </row>
    <row r="415" spans="1:1">
      <c r="A415" s="20"/>
    </row>
    <row r="416" spans="1:1">
      <c r="A416" s="20"/>
    </row>
    <row r="417" spans="1:1">
      <c r="A417" s="20"/>
    </row>
    <row r="418" spans="1:1">
      <c r="A418" s="20"/>
    </row>
    <row r="419" spans="1:1">
      <c r="A419" s="20"/>
    </row>
    <row r="420" spans="1:1">
      <c r="A420" s="20"/>
    </row>
    <row r="421" spans="1:1">
      <c r="A421" s="20"/>
    </row>
    <row r="422" spans="1:1">
      <c r="A422" s="20"/>
    </row>
    <row r="423" spans="1:1">
      <c r="A423" s="20"/>
    </row>
    <row r="424" spans="1:1">
      <c r="A424" s="20"/>
    </row>
    <row r="425" spans="1:1">
      <c r="A425" s="20"/>
    </row>
    <row r="426" spans="1:1">
      <c r="A426" s="20"/>
    </row>
    <row r="427" spans="1:1">
      <c r="A427" s="20"/>
    </row>
    <row r="428" spans="1:1">
      <c r="A428" s="20"/>
    </row>
    <row r="429" spans="1:1">
      <c r="A429" s="20"/>
    </row>
    <row r="430" spans="1:1">
      <c r="A430" s="20"/>
    </row>
    <row r="431" spans="1:1">
      <c r="A431" s="20"/>
    </row>
    <row r="432" spans="1:1">
      <c r="A432" s="20"/>
    </row>
    <row r="433" spans="1:1">
      <c r="A433" s="20"/>
    </row>
    <row r="434" spans="1:1">
      <c r="A434" s="20"/>
    </row>
    <row r="435" spans="1:1">
      <c r="A435" s="20"/>
    </row>
    <row r="436" spans="1:1">
      <c r="A436" s="20"/>
    </row>
    <row r="437" spans="1:1">
      <c r="A437" s="20"/>
    </row>
    <row r="438" spans="1:1">
      <c r="A438" s="20"/>
    </row>
    <row r="439" spans="1:1">
      <c r="A439" s="20"/>
    </row>
    <row r="440" spans="1:1">
      <c r="A440" s="20"/>
    </row>
    <row r="441" spans="1:1">
      <c r="A441" s="20"/>
    </row>
    <row r="442" spans="1:1">
      <c r="A442" s="20"/>
    </row>
    <row r="443" spans="1:1">
      <c r="A443" s="20"/>
    </row>
    <row r="444" spans="1:1">
      <c r="A444" s="20"/>
    </row>
    <row r="445" spans="1:1">
      <c r="A445" s="20"/>
    </row>
    <row r="446" spans="1:1">
      <c r="A446" s="20"/>
    </row>
    <row r="447" spans="1:1">
      <c r="A447" s="20"/>
    </row>
    <row r="448" spans="1:1">
      <c r="A448" s="20"/>
    </row>
    <row r="449" spans="1:1">
      <c r="A449" s="20"/>
    </row>
    <row r="450" spans="1:1">
      <c r="A450" s="20"/>
    </row>
    <row r="451" spans="1:1">
      <c r="A451" s="20"/>
    </row>
    <row r="452" spans="1:1">
      <c r="A452" s="20"/>
    </row>
    <row r="453" spans="1:1">
      <c r="A453" s="20"/>
    </row>
    <row r="454" spans="1:1">
      <c r="A454" s="20"/>
    </row>
    <row r="455" spans="1:1">
      <c r="A455" s="20"/>
    </row>
    <row r="456" spans="1:1">
      <c r="A456" s="20"/>
    </row>
    <row r="457" spans="1:1">
      <c r="A457" s="20"/>
    </row>
    <row r="458" spans="1:1">
      <c r="A458" s="20"/>
    </row>
    <row r="459" spans="1:1">
      <c r="A459" s="20"/>
    </row>
    <row r="460" spans="1:1">
      <c r="A460" s="20"/>
    </row>
    <row r="461" spans="1:1">
      <c r="A461" s="20"/>
    </row>
    <row r="462" spans="1:1">
      <c r="A462" s="20"/>
    </row>
    <row r="463" spans="1:1">
      <c r="A463" s="20"/>
    </row>
    <row r="464" spans="1:1">
      <c r="A464" s="20"/>
    </row>
    <row r="465" spans="1:1">
      <c r="A465" s="20"/>
    </row>
    <row r="466" spans="1:1">
      <c r="A466" s="20"/>
    </row>
    <row r="467" spans="1:1">
      <c r="A467" s="20"/>
    </row>
    <row r="468" spans="1:1">
      <c r="A468" s="20"/>
    </row>
    <row r="469" spans="1:1">
      <c r="A469" s="20"/>
    </row>
    <row r="470" spans="1:1">
      <c r="A470" s="20"/>
    </row>
    <row r="471" spans="1:1">
      <c r="A471" s="20"/>
    </row>
    <row r="472" spans="1:1">
      <c r="A472" s="20"/>
    </row>
    <row r="473" spans="1:1">
      <c r="A473" s="20"/>
    </row>
    <row r="474" spans="1:1">
      <c r="A474" s="20"/>
    </row>
    <row r="475" spans="1:1">
      <c r="A475" s="20"/>
    </row>
    <row r="476" spans="1:1">
      <c r="A476" s="20"/>
    </row>
    <row r="477" spans="1:1">
      <c r="A477" s="20"/>
    </row>
    <row r="478" spans="1:1">
      <c r="A478" s="20"/>
    </row>
    <row r="479" spans="1:1">
      <c r="A479" s="20"/>
    </row>
    <row r="480" spans="1:1">
      <c r="A480" s="20"/>
    </row>
    <row r="481" spans="1:1">
      <c r="A481" s="20"/>
    </row>
    <row r="482" spans="1:1">
      <c r="A482" s="20"/>
    </row>
    <row r="483" spans="1:1">
      <c r="A483" s="20"/>
    </row>
    <row r="484" spans="1:1">
      <c r="A484" s="20"/>
    </row>
    <row r="485" spans="1:1">
      <c r="A485" s="20"/>
    </row>
    <row r="486" spans="1:1">
      <c r="A486" s="20"/>
    </row>
    <row r="487" spans="1:1">
      <c r="A487" s="20"/>
    </row>
    <row r="488" spans="1:1">
      <c r="A488" s="20"/>
    </row>
    <row r="489" spans="1:1">
      <c r="A489" s="20"/>
    </row>
    <row r="490" spans="1:1">
      <c r="A490" s="20"/>
    </row>
    <row r="491" spans="1:1">
      <c r="A491" s="20"/>
    </row>
    <row r="492" spans="1:1">
      <c r="A492" s="20"/>
    </row>
    <row r="493" spans="1:1">
      <c r="A493" s="20"/>
    </row>
    <row r="494" spans="1:1">
      <c r="A494" s="20"/>
    </row>
    <row r="495" spans="1:1">
      <c r="A495" s="20"/>
    </row>
    <row r="496" spans="1:1">
      <c r="A496" s="20"/>
    </row>
    <row r="497" spans="1:1">
      <c r="A497" s="20"/>
    </row>
    <row r="498" spans="1:1">
      <c r="A498" s="20"/>
    </row>
    <row r="499" spans="1:1">
      <c r="A499" s="20"/>
    </row>
    <row r="500" spans="1:1">
      <c r="A500" s="20"/>
    </row>
    <row r="501" spans="1:1">
      <c r="A501" s="20"/>
    </row>
    <row r="502" spans="1:1">
      <c r="A502" s="20"/>
    </row>
    <row r="503" spans="1:1">
      <c r="A503" s="20"/>
    </row>
    <row r="504" spans="1:1">
      <c r="A504" s="20"/>
    </row>
    <row r="505" spans="1:1">
      <c r="A505" s="20"/>
    </row>
    <row r="506" spans="1:1">
      <c r="A506" s="20"/>
    </row>
    <row r="507" spans="1:1">
      <c r="A507" s="20"/>
    </row>
    <row r="508" spans="1:1">
      <c r="A508" s="20"/>
    </row>
    <row r="509" spans="1:1">
      <c r="A509" s="20"/>
    </row>
    <row r="510" spans="1:1">
      <c r="A510" s="20"/>
    </row>
    <row r="511" spans="1:1">
      <c r="A511" s="20"/>
    </row>
    <row r="512" spans="1:1">
      <c r="A512" s="20"/>
    </row>
    <row r="513" spans="1:5">
      <c r="A513" s="20"/>
    </row>
    <row r="514" spans="1:5">
      <c r="A514" s="20"/>
    </row>
    <row r="515" spans="1:5">
      <c r="A515" s="20"/>
    </row>
    <row r="516" spans="1:5">
      <c r="A516" s="20"/>
    </row>
    <row r="517" spans="1:5">
      <c r="A517" s="20"/>
    </row>
    <row r="518" spans="1:5">
      <c r="A518" s="20"/>
    </row>
    <row r="519" spans="1:5">
      <c r="A519" s="20"/>
    </row>
    <row r="520" spans="1:5">
      <c r="A520" s="20"/>
    </row>
    <row r="521" spans="1:5">
      <c r="A521" s="20"/>
    </row>
    <row r="522" spans="1:5">
      <c r="A522" s="20"/>
      <c r="B522" s="26"/>
      <c r="C522" s="26"/>
      <c r="D522" s="26"/>
      <c r="E522" s="26"/>
    </row>
    <row r="523" spans="1:5">
      <c r="A523" s="20"/>
    </row>
    <row r="524" spans="1:5">
      <c r="A524" s="20"/>
    </row>
    <row r="525" spans="1:5">
      <c r="A525" s="20"/>
    </row>
    <row r="526" spans="1:5">
      <c r="A526" s="20"/>
    </row>
    <row r="527" spans="1:5">
      <c r="A527" s="20"/>
    </row>
    <row r="528" spans="1:5">
      <c r="A528" s="20"/>
    </row>
    <row r="529" spans="1:1">
      <c r="A529" s="20"/>
    </row>
    <row r="530" spans="1:1">
      <c r="A530" s="20"/>
    </row>
    <row r="531" spans="1:1">
      <c r="A531" s="20"/>
    </row>
    <row r="532" spans="1:1">
      <c r="A532" s="20"/>
    </row>
    <row r="533" spans="1:1">
      <c r="A533" s="20"/>
    </row>
    <row r="534" spans="1:1">
      <c r="A534" s="20"/>
    </row>
    <row r="535" spans="1:1">
      <c r="A535" s="20"/>
    </row>
    <row r="536" spans="1:1">
      <c r="A536" s="20"/>
    </row>
    <row r="537" spans="1:1">
      <c r="A537" s="20"/>
    </row>
    <row r="538" spans="1:1">
      <c r="A538" s="20"/>
    </row>
    <row r="539" spans="1:1">
      <c r="A539" s="20"/>
    </row>
    <row r="540" spans="1:1">
      <c r="A540" s="20"/>
    </row>
    <row r="541" spans="1:1">
      <c r="A541" s="20"/>
    </row>
    <row r="542" spans="1:1">
      <c r="A542" s="20"/>
    </row>
    <row r="543" spans="1:1">
      <c r="A543" s="20"/>
    </row>
    <row r="544" spans="1:1">
      <c r="A544" s="20"/>
    </row>
    <row r="545" spans="1:1">
      <c r="A545" s="20"/>
    </row>
    <row r="546" spans="1:1">
      <c r="A546" s="20"/>
    </row>
    <row r="547" spans="1:1">
      <c r="A547" s="20"/>
    </row>
    <row r="548" spans="1:1">
      <c r="A548" s="20"/>
    </row>
    <row r="549" spans="1:1">
      <c r="A549" s="20"/>
    </row>
    <row r="550" spans="1:1">
      <c r="A550" s="20"/>
    </row>
    <row r="551" spans="1:1">
      <c r="A551" s="20"/>
    </row>
    <row r="552" spans="1:1">
      <c r="A552" s="20"/>
    </row>
    <row r="553" spans="1:1">
      <c r="A553" s="20"/>
    </row>
    <row r="554" spans="1:1">
      <c r="A554" s="20"/>
    </row>
    <row r="555" spans="1:1">
      <c r="A555" s="20"/>
    </row>
    <row r="556" spans="1:1">
      <c r="A556" s="20"/>
    </row>
    <row r="557" spans="1:1">
      <c r="A557" s="20"/>
    </row>
    <row r="558" spans="1:1">
      <c r="A558" s="20"/>
    </row>
    <row r="559" spans="1:1">
      <c r="A559" s="20"/>
    </row>
    <row r="560" spans="1:1">
      <c r="A560" s="20"/>
    </row>
    <row r="561" spans="1:1">
      <c r="A561" s="20"/>
    </row>
    <row r="562" spans="1:1">
      <c r="A562" s="20"/>
    </row>
    <row r="563" spans="1:1">
      <c r="A563" s="20"/>
    </row>
    <row r="564" spans="1:1">
      <c r="A564" s="20"/>
    </row>
    <row r="565" spans="1:1">
      <c r="A565" s="20"/>
    </row>
    <row r="566" spans="1:1">
      <c r="A566" s="20"/>
    </row>
    <row r="567" spans="1:1">
      <c r="A567" s="20"/>
    </row>
    <row r="568" spans="1:1">
      <c r="A568" s="20"/>
    </row>
    <row r="569" spans="1:1">
      <c r="A569" s="20"/>
    </row>
    <row r="570" spans="1:1">
      <c r="A570" s="20"/>
    </row>
    <row r="571" spans="1:1">
      <c r="A571" s="20"/>
    </row>
    <row r="572" spans="1:1">
      <c r="A572" s="20"/>
    </row>
    <row r="573" spans="1:1">
      <c r="A573" s="20"/>
    </row>
    <row r="574" spans="1:1">
      <c r="A574" s="20"/>
    </row>
    <row r="575" spans="1:1">
      <c r="A575" s="20"/>
    </row>
    <row r="576" spans="1:1">
      <c r="A576" s="20"/>
    </row>
    <row r="577" spans="1:1">
      <c r="A577" s="20"/>
    </row>
    <row r="578" spans="1:1">
      <c r="A578" s="20"/>
    </row>
    <row r="579" spans="1:1">
      <c r="A579" s="20"/>
    </row>
    <row r="580" spans="1:1">
      <c r="A580" s="20"/>
    </row>
    <row r="581" spans="1:1">
      <c r="A581" s="20"/>
    </row>
    <row r="582" spans="1:1">
      <c r="A582" s="20"/>
    </row>
    <row r="583" spans="1:1">
      <c r="A583" s="20"/>
    </row>
    <row r="584" spans="1:1">
      <c r="A584" s="20"/>
    </row>
    <row r="585" spans="1:1">
      <c r="A585" s="20"/>
    </row>
    <row r="586" spans="1:1">
      <c r="A586" s="20"/>
    </row>
    <row r="587" spans="1:1">
      <c r="A587" s="20"/>
    </row>
    <row r="588" spans="1:1">
      <c r="A588" s="20"/>
    </row>
    <row r="589" spans="1:1">
      <c r="A589" s="20"/>
    </row>
    <row r="590" spans="1:1">
      <c r="A590" s="20"/>
    </row>
    <row r="591" spans="1:1">
      <c r="A591" s="20"/>
    </row>
    <row r="592" spans="1:1">
      <c r="A592" s="20"/>
    </row>
    <row r="593" spans="1:1">
      <c r="A593" s="20"/>
    </row>
    <row r="594" spans="1:1">
      <c r="A594" s="20"/>
    </row>
    <row r="595" spans="1:1">
      <c r="A595" s="20"/>
    </row>
    <row r="596" spans="1:1">
      <c r="A596" s="20"/>
    </row>
    <row r="597" spans="1:1">
      <c r="A597" s="20"/>
    </row>
    <row r="598" spans="1:1">
      <c r="A598" s="20"/>
    </row>
    <row r="599" spans="1:1">
      <c r="A599" s="20"/>
    </row>
    <row r="600" spans="1:1">
      <c r="A600" s="20"/>
    </row>
    <row r="601" spans="1:1">
      <c r="A601" s="20"/>
    </row>
    <row r="602" spans="1:1">
      <c r="A602" s="20"/>
    </row>
    <row r="603" spans="1:1">
      <c r="A603" s="20"/>
    </row>
    <row r="604" spans="1:1">
      <c r="A604" s="20"/>
    </row>
    <row r="605" spans="1:1">
      <c r="A605" s="20"/>
    </row>
    <row r="606" spans="1:1">
      <c r="A606" s="20"/>
    </row>
    <row r="607" spans="1:1">
      <c r="A607" s="20"/>
    </row>
    <row r="608" spans="1:1">
      <c r="A608" s="20"/>
    </row>
    <row r="609" spans="1:1">
      <c r="A609" s="20"/>
    </row>
    <row r="610" spans="1:1">
      <c r="A610" s="20"/>
    </row>
    <row r="611" spans="1:1">
      <c r="A611" s="20"/>
    </row>
    <row r="612" spans="1:1">
      <c r="A612" s="20"/>
    </row>
    <row r="613" spans="1:1">
      <c r="A613" s="20"/>
    </row>
    <row r="614" spans="1:1">
      <c r="A614" s="20"/>
    </row>
    <row r="615" spans="1:1">
      <c r="A615" s="20"/>
    </row>
    <row r="616" spans="1:1">
      <c r="A616" s="20"/>
    </row>
    <row r="617" spans="1:1">
      <c r="A617" s="20"/>
    </row>
    <row r="618" spans="1:1">
      <c r="A618" s="20"/>
    </row>
    <row r="619" spans="1:1">
      <c r="A619" s="20"/>
    </row>
    <row r="620" spans="1:1">
      <c r="A620" s="20"/>
    </row>
    <row r="621" spans="1:1">
      <c r="A621" s="20"/>
    </row>
    <row r="622" spans="1:1">
      <c r="A622" s="20"/>
    </row>
    <row r="623" spans="1:1">
      <c r="A623" s="20"/>
    </row>
    <row r="624" spans="1:1">
      <c r="A624" s="20"/>
    </row>
    <row r="625" spans="1:1">
      <c r="A625" s="20"/>
    </row>
    <row r="626" spans="1:1">
      <c r="A626" s="20"/>
    </row>
    <row r="627" spans="1:1">
      <c r="A627" s="20"/>
    </row>
    <row r="628" spans="1:1">
      <c r="A628" s="20"/>
    </row>
    <row r="629" spans="1:1">
      <c r="A629" s="20"/>
    </row>
    <row r="630" spans="1:1">
      <c r="A630" s="20"/>
    </row>
    <row r="631" spans="1:1">
      <c r="A631" s="20"/>
    </row>
    <row r="632" spans="1:1">
      <c r="A632" s="20"/>
    </row>
    <row r="633" spans="1:1">
      <c r="A633" s="20"/>
    </row>
    <row r="634" spans="1:1">
      <c r="A634" s="20"/>
    </row>
    <row r="635" spans="1:1">
      <c r="A635" s="20"/>
    </row>
    <row r="636" spans="1:1">
      <c r="A636" s="20"/>
    </row>
    <row r="637" spans="1:1">
      <c r="A637" s="20"/>
    </row>
    <row r="638" spans="1:1">
      <c r="A638" s="20"/>
    </row>
    <row r="639" spans="1:1">
      <c r="A639" s="20"/>
    </row>
    <row r="640" spans="1:1">
      <c r="A640" s="20"/>
    </row>
    <row r="641" spans="1:1">
      <c r="A641" s="20"/>
    </row>
    <row r="642" spans="1:1">
      <c r="A642" s="20"/>
    </row>
    <row r="643" spans="1:1">
      <c r="A643" s="20"/>
    </row>
    <row r="644" spans="1:1">
      <c r="A644" s="20"/>
    </row>
    <row r="645" spans="1:1">
      <c r="A645" s="20"/>
    </row>
    <row r="646" spans="1:1">
      <c r="A646" s="20"/>
    </row>
    <row r="647" spans="1:1">
      <c r="A647" s="20"/>
    </row>
    <row r="648" spans="1:1">
      <c r="A648" s="20"/>
    </row>
    <row r="649" spans="1:1">
      <c r="A649" s="20"/>
    </row>
    <row r="650" spans="1:1">
      <c r="A650" s="20"/>
    </row>
    <row r="651" spans="1:1">
      <c r="A651" s="20"/>
    </row>
    <row r="652" spans="1:1">
      <c r="A652" s="20"/>
    </row>
    <row r="653" spans="1:1">
      <c r="A653" s="20"/>
    </row>
    <row r="654" spans="1:1">
      <c r="A654" s="20"/>
    </row>
    <row r="655" spans="1:1">
      <c r="A655" s="20"/>
    </row>
    <row r="656" spans="1:1">
      <c r="A656" s="20"/>
    </row>
    <row r="657" spans="1:1">
      <c r="A657" s="20"/>
    </row>
    <row r="658" spans="1:1">
      <c r="A658" s="20"/>
    </row>
    <row r="659" spans="1:1">
      <c r="A659" s="20"/>
    </row>
    <row r="660" spans="1:1">
      <c r="A660" s="20"/>
    </row>
    <row r="661" spans="1:1">
      <c r="A661" s="20"/>
    </row>
    <row r="662" spans="1:1">
      <c r="A662" s="20"/>
    </row>
    <row r="663" spans="1:1">
      <c r="A663" s="20"/>
    </row>
    <row r="664" spans="1:1">
      <c r="A664" s="20"/>
    </row>
    <row r="665" spans="1:1">
      <c r="A665" s="20"/>
    </row>
    <row r="666" spans="1:1">
      <c r="A666" s="20"/>
    </row>
    <row r="667" spans="1:1">
      <c r="A667" s="20"/>
    </row>
    <row r="668" spans="1:1">
      <c r="A668" s="20"/>
    </row>
    <row r="669" spans="1:1">
      <c r="A669" s="20"/>
    </row>
    <row r="670" spans="1:1">
      <c r="A670" s="20"/>
    </row>
    <row r="671" spans="1:1">
      <c r="A671" s="20"/>
    </row>
    <row r="672" spans="1:1">
      <c r="A672" s="20"/>
    </row>
    <row r="673" spans="1:1">
      <c r="A673" s="20"/>
    </row>
    <row r="674" spans="1:1">
      <c r="A674" s="20"/>
    </row>
    <row r="675" spans="1:1">
      <c r="A675" s="20"/>
    </row>
    <row r="676" spans="1:1">
      <c r="A676" s="20"/>
    </row>
    <row r="677" spans="1:1">
      <c r="A677" s="20"/>
    </row>
    <row r="678" spans="1:1">
      <c r="A678" s="20"/>
    </row>
    <row r="679" spans="1:1">
      <c r="A679" s="20"/>
    </row>
    <row r="680" spans="1:1">
      <c r="A680" s="20"/>
    </row>
    <row r="681" spans="1:1">
      <c r="A681" s="20"/>
    </row>
    <row r="682" spans="1:1">
      <c r="A682" s="20"/>
    </row>
    <row r="683" spans="1:1">
      <c r="A683" s="20"/>
    </row>
    <row r="684" spans="1:1">
      <c r="A684" s="20"/>
    </row>
    <row r="685" spans="1:1">
      <c r="A685" s="20"/>
    </row>
    <row r="686" spans="1:1">
      <c r="A686" s="20"/>
    </row>
    <row r="687" spans="1:1">
      <c r="A687" s="20"/>
    </row>
    <row r="688" spans="1:1">
      <c r="A688" s="20"/>
    </row>
    <row r="689" spans="1:1">
      <c r="A689" s="20"/>
    </row>
    <row r="690" spans="1:1">
      <c r="A690" s="20"/>
    </row>
    <row r="691" spans="1:1">
      <c r="A691" s="20"/>
    </row>
    <row r="692" spans="1:1">
      <c r="A692" s="20"/>
    </row>
    <row r="693" spans="1:1">
      <c r="A693" s="20"/>
    </row>
    <row r="694" spans="1:1">
      <c r="A694" s="20"/>
    </row>
    <row r="695" spans="1:1">
      <c r="A695" s="20"/>
    </row>
    <row r="696" spans="1:1">
      <c r="A696" s="20"/>
    </row>
    <row r="697" spans="1:1">
      <c r="A697" s="20"/>
    </row>
    <row r="698" spans="1:1">
      <c r="A698" s="20"/>
    </row>
    <row r="699" spans="1:1">
      <c r="A699" s="20"/>
    </row>
    <row r="700" spans="1:1">
      <c r="A700" s="20"/>
    </row>
    <row r="701" spans="1:1">
      <c r="A701" s="20"/>
    </row>
    <row r="702" spans="1:1">
      <c r="A702" s="20"/>
    </row>
    <row r="703" spans="1:1">
      <c r="A703" s="20"/>
    </row>
    <row r="704" spans="1:1">
      <c r="A704" s="20"/>
    </row>
    <row r="705" spans="1:1">
      <c r="A705" s="20"/>
    </row>
    <row r="706" spans="1:1">
      <c r="A706" s="20"/>
    </row>
    <row r="707" spans="1:1">
      <c r="A707" s="20"/>
    </row>
    <row r="708" spans="1:1">
      <c r="A708" s="20"/>
    </row>
    <row r="709" spans="1:1">
      <c r="A709" s="20"/>
    </row>
    <row r="710" spans="1:1">
      <c r="A710" s="20"/>
    </row>
    <row r="711" spans="1:1">
      <c r="A711" s="20"/>
    </row>
    <row r="712" spans="1:1">
      <c r="A712" s="20"/>
    </row>
    <row r="713" spans="1:1">
      <c r="A713" s="20"/>
    </row>
    <row r="714" spans="1:1">
      <c r="A714" s="20"/>
    </row>
    <row r="715" spans="1:1">
      <c r="A715" s="20"/>
    </row>
    <row r="716" spans="1:1">
      <c r="A716" s="20"/>
    </row>
    <row r="717" spans="1:1">
      <c r="A717" s="20"/>
    </row>
    <row r="718" spans="1:1">
      <c r="A718" s="20"/>
    </row>
    <row r="719" spans="1:1">
      <c r="A719" s="20"/>
    </row>
    <row r="720" spans="1:1">
      <c r="A720" s="20"/>
    </row>
    <row r="721" spans="1:1">
      <c r="A721" s="20"/>
    </row>
    <row r="722" spans="1:1">
      <c r="A722" s="20"/>
    </row>
    <row r="723" spans="1:1">
      <c r="A723" s="20"/>
    </row>
    <row r="724" spans="1:1">
      <c r="A724" s="20"/>
    </row>
    <row r="725" spans="1:1">
      <c r="A725" s="20"/>
    </row>
    <row r="726" spans="1:1">
      <c r="A726" s="20"/>
    </row>
    <row r="727" spans="1:1">
      <c r="A727" s="20"/>
    </row>
    <row r="728" spans="1:1">
      <c r="A728" s="20"/>
    </row>
    <row r="729" spans="1:1">
      <c r="A729" s="20"/>
    </row>
    <row r="730" spans="1:1">
      <c r="A730" s="20"/>
    </row>
    <row r="731" spans="1:1">
      <c r="A731" s="20"/>
    </row>
    <row r="732" spans="1:1">
      <c r="A732" s="20"/>
    </row>
    <row r="733" spans="1:1">
      <c r="A733" s="20"/>
    </row>
    <row r="734" spans="1:1">
      <c r="A734" s="20"/>
    </row>
    <row r="735" spans="1:1">
      <c r="A735" s="20"/>
    </row>
    <row r="736" spans="1:1">
      <c r="A736" s="20"/>
    </row>
    <row r="737" spans="1:1">
      <c r="A737" s="20"/>
    </row>
    <row r="738" spans="1:1">
      <c r="A738" s="20"/>
    </row>
    <row r="739" spans="1:1">
      <c r="A739" s="20"/>
    </row>
    <row r="740" spans="1:1">
      <c r="A740" s="20"/>
    </row>
    <row r="741" spans="1:1">
      <c r="A741" s="20"/>
    </row>
    <row r="742" spans="1:1">
      <c r="A742" s="20"/>
    </row>
    <row r="743" spans="1:1">
      <c r="A743" s="20"/>
    </row>
    <row r="744" spans="1:1">
      <c r="A744" s="20"/>
    </row>
    <row r="745" spans="1:1">
      <c r="A745" s="20"/>
    </row>
    <row r="746" spans="1:1">
      <c r="A746" s="20"/>
    </row>
    <row r="747" spans="1:1">
      <c r="A747" s="20"/>
    </row>
    <row r="748" spans="1:1">
      <c r="A748" s="20"/>
    </row>
    <row r="749" spans="1:1">
      <c r="A749" s="20"/>
    </row>
    <row r="750" spans="1:1">
      <c r="A750" s="20"/>
    </row>
    <row r="751" spans="1:1">
      <c r="A751" s="20"/>
    </row>
    <row r="752" spans="1:1">
      <c r="A752" s="20"/>
    </row>
    <row r="753" spans="1:1">
      <c r="A753" s="20"/>
    </row>
    <row r="754" spans="1:1">
      <c r="A754" s="20"/>
    </row>
    <row r="755" spans="1:1">
      <c r="A755" s="20"/>
    </row>
    <row r="756" spans="1:1">
      <c r="A756" s="20"/>
    </row>
    <row r="757" spans="1:1">
      <c r="A757" s="20"/>
    </row>
    <row r="758" spans="1:1">
      <c r="A758" s="20"/>
    </row>
    <row r="759" spans="1:1">
      <c r="A759" s="20"/>
    </row>
    <row r="760" spans="1:1">
      <c r="A760" s="20"/>
    </row>
    <row r="761" spans="1:1">
      <c r="A761" s="20"/>
    </row>
    <row r="762" spans="1:1">
      <c r="A762" s="20"/>
    </row>
    <row r="763" spans="1:1">
      <c r="A763" s="20"/>
    </row>
    <row r="764" spans="1:1">
      <c r="A764" s="20"/>
    </row>
    <row r="765" spans="1:1">
      <c r="A765" s="20"/>
    </row>
    <row r="766" spans="1:1">
      <c r="A766" s="20"/>
    </row>
    <row r="767" spans="1:1">
      <c r="A767" s="20"/>
    </row>
    <row r="768" spans="1:1">
      <c r="A768" s="20"/>
    </row>
    <row r="769" spans="1:1">
      <c r="A769" s="20"/>
    </row>
    <row r="770" spans="1:1">
      <c r="A770" s="20"/>
    </row>
    <row r="771" spans="1:1">
      <c r="A771" s="20"/>
    </row>
    <row r="772" spans="1:1">
      <c r="A772" s="20"/>
    </row>
    <row r="773" spans="1:1">
      <c r="A773" s="20"/>
    </row>
    <row r="774" spans="1:1">
      <c r="A774" s="20"/>
    </row>
    <row r="775" spans="1:1">
      <c r="A775" s="20"/>
    </row>
    <row r="776" spans="1:1">
      <c r="A776" s="20"/>
    </row>
    <row r="777" spans="1:1">
      <c r="A777" s="20"/>
    </row>
    <row r="778" spans="1:1">
      <c r="A778" s="20"/>
    </row>
    <row r="779" spans="1:1">
      <c r="A779" s="20"/>
    </row>
    <row r="780" spans="1:1">
      <c r="A780" s="20"/>
    </row>
    <row r="781" spans="1:1">
      <c r="A781" s="20"/>
    </row>
    <row r="782" spans="1:1">
      <c r="A782" s="20"/>
    </row>
    <row r="783" spans="1:1">
      <c r="A783" s="20"/>
    </row>
    <row r="784" spans="1:1">
      <c r="A784" s="20"/>
    </row>
    <row r="785" spans="1:1">
      <c r="A785" s="20"/>
    </row>
    <row r="786" spans="1:1">
      <c r="A786" s="20"/>
    </row>
    <row r="787" spans="1:1">
      <c r="A787" s="20"/>
    </row>
    <row r="788" spans="1:1">
      <c r="A788" s="20"/>
    </row>
    <row r="789" spans="1:1">
      <c r="A789" s="20"/>
    </row>
    <row r="790" spans="1:1">
      <c r="A790" s="20"/>
    </row>
    <row r="791" spans="1:1">
      <c r="A791" s="20"/>
    </row>
    <row r="792" spans="1:1">
      <c r="A792" s="20"/>
    </row>
    <row r="793" spans="1:1">
      <c r="A793" s="20"/>
    </row>
    <row r="794" spans="1:1">
      <c r="A794" s="20"/>
    </row>
    <row r="795" spans="1:1">
      <c r="A795" s="20"/>
    </row>
    <row r="796" spans="1:1">
      <c r="A796" s="20"/>
    </row>
    <row r="797" spans="1:1">
      <c r="A797" s="20"/>
    </row>
    <row r="798" spans="1:1">
      <c r="A798" s="20"/>
    </row>
    <row r="799" spans="1:1">
      <c r="A799" s="20"/>
    </row>
    <row r="800" spans="1:1">
      <c r="A800" s="20"/>
    </row>
    <row r="801" spans="1:1">
      <c r="A801" s="20"/>
    </row>
    <row r="802" spans="1:1">
      <c r="A802" s="20"/>
    </row>
    <row r="803" spans="1:1">
      <c r="A803" s="20"/>
    </row>
    <row r="804" spans="1:1">
      <c r="A804" s="20"/>
    </row>
    <row r="805" spans="1:1">
      <c r="A805" s="20"/>
    </row>
    <row r="806" spans="1:1">
      <c r="A806" s="20"/>
    </row>
    <row r="807" spans="1:1">
      <c r="A807" s="20"/>
    </row>
    <row r="808" spans="1:1">
      <c r="A808" s="20"/>
    </row>
    <row r="809" spans="1:1">
      <c r="A809" s="20"/>
    </row>
    <row r="810" spans="1:1">
      <c r="A810" s="20"/>
    </row>
    <row r="811" spans="1:1">
      <c r="A811" s="20"/>
    </row>
    <row r="812" spans="1:1">
      <c r="A812" s="20"/>
    </row>
    <row r="813" spans="1:1">
      <c r="A813" s="20"/>
    </row>
    <row r="814" spans="1:1">
      <c r="A814" s="20"/>
    </row>
    <row r="815" spans="1:1">
      <c r="A815" s="20"/>
    </row>
    <row r="816" spans="1:1">
      <c r="A816" s="20"/>
    </row>
    <row r="817" spans="1:1">
      <c r="A817" s="20"/>
    </row>
    <row r="818" spans="1:1">
      <c r="A818" s="20"/>
    </row>
    <row r="819" spans="1:1">
      <c r="A819" s="20"/>
    </row>
    <row r="820" spans="1:1">
      <c r="A820" s="20"/>
    </row>
    <row r="821" spans="1:1">
      <c r="A821" s="20"/>
    </row>
    <row r="822" spans="1:1">
      <c r="A822" s="20"/>
    </row>
    <row r="823" spans="1:1">
      <c r="A823" s="20"/>
    </row>
    <row r="824" spans="1:1">
      <c r="A824" s="20"/>
    </row>
    <row r="825" spans="1:1">
      <c r="A825" s="20"/>
    </row>
    <row r="826" spans="1:1">
      <c r="A826" s="20"/>
    </row>
    <row r="827" spans="1:1">
      <c r="A827" s="20"/>
    </row>
    <row r="828" spans="1:1">
      <c r="A828" s="20"/>
    </row>
    <row r="829" spans="1:1">
      <c r="A829" s="20"/>
    </row>
    <row r="830" spans="1:1">
      <c r="A830" s="20"/>
    </row>
    <row r="831" spans="1:1">
      <c r="A831" s="20"/>
    </row>
    <row r="832" spans="1:1">
      <c r="A832" s="20"/>
    </row>
    <row r="833" spans="1:1">
      <c r="A833" s="20"/>
    </row>
    <row r="834" spans="1:1">
      <c r="A834" s="20"/>
    </row>
    <row r="835" spans="1:1">
      <c r="A835" s="20"/>
    </row>
    <row r="836" spans="1:1">
      <c r="A836" s="20"/>
    </row>
    <row r="837" spans="1:1">
      <c r="A837" s="20"/>
    </row>
    <row r="838" spans="1:1">
      <c r="A838" s="20"/>
    </row>
    <row r="839" spans="1:1">
      <c r="A839" s="20"/>
    </row>
    <row r="840" spans="1:1">
      <c r="A840" s="20"/>
    </row>
    <row r="841" spans="1:1">
      <c r="A841" s="20"/>
    </row>
    <row r="842" spans="1:1">
      <c r="A842" s="20"/>
    </row>
    <row r="843" spans="1:1">
      <c r="A843" s="20"/>
    </row>
    <row r="844" spans="1:1">
      <c r="A844" s="20"/>
    </row>
    <row r="845" spans="1:1">
      <c r="A845" s="20"/>
    </row>
    <row r="846" spans="1:1">
      <c r="A846" s="20"/>
    </row>
    <row r="847" spans="1:1">
      <c r="A847" s="20"/>
    </row>
    <row r="848" spans="1:1">
      <c r="A848" s="20"/>
    </row>
    <row r="849" spans="1:1">
      <c r="A849" s="20"/>
    </row>
    <row r="850" spans="1:1">
      <c r="A850" s="20"/>
    </row>
    <row r="851" spans="1:1">
      <c r="A851" s="20"/>
    </row>
    <row r="852" spans="1:1">
      <c r="A852" s="20"/>
    </row>
    <row r="853" spans="1:1">
      <c r="A853" s="20"/>
    </row>
    <row r="854" spans="1:1">
      <c r="A854" s="20"/>
    </row>
    <row r="855" spans="1:1">
      <c r="A855" s="20"/>
    </row>
    <row r="856" spans="1:1">
      <c r="A856" s="20"/>
    </row>
    <row r="857" spans="1:1">
      <c r="A857" s="20"/>
    </row>
    <row r="858" spans="1:1">
      <c r="A858" s="20"/>
    </row>
    <row r="859" spans="1:1">
      <c r="A859" s="20"/>
    </row>
    <row r="860" spans="1:1">
      <c r="A860" s="20"/>
    </row>
    <row r="861" spans="1:1">
      <c r="A861" s="20"/>
    </row>
    <row r="862" spans="1:1">
      <c r="A862" s="20"/>
    </row>
    <row r="863" spans="1:1">
      <c r="A863" s="20"/>
    </row>
    <row r="864" spans="1:1">
      <c r="A864" s="20"/>
    </row>
    <row r="865" spans="1:1">
      <c r="A865" s="20"/>
    </row>
    <row r="866" spans="1:1">
      <c r="A866" s="20"/>
    </row>
    <row r="867" spans="1:1">
      <c r="A867" s="20"/>
    </row>
    <row r="868" spans="1:1">
      <c r="A868" s="20"/>
    </row>
    <row r="869" spans="1:1">
      <c r="A869" s="20"/>
    </row>
    <row r="870" spans="1:1">
      <c r="A870" s="20"/>
    </row>
    <row r="871" spans="1:1">
      <c r="A871" s="20"/>
    </row>
    <row r="872" spans="1:1">
      <c r="A872" s="20"/>
    </row>
    <row r="873" spans="1:1">
      <c r="A873" s="20"/>
    </row>
    <row r="874" spans="1:1">
      <c r="A874" s="20"/>
    </row>
    <row r="875" spans="1:1">
      <c r="A875" s="20"/>
    </row>
    <row r="876" spans="1:1">
      <c r="A876" s="20"/>
    </row>
    <row r="877" spans="1:1">
      <c r="A877" s="20"/>
    </row>
    <row r="878" spans="1:1">
      <c r="A878" s="20"/>
    </row>
    <row r="879" spans="1:1">
      <c r="A879" s="20"/>
    </row>
    <row r="880" spans="1:1">
      <c r="A880" s="20"/>
    </row>
    <row r="881" spans="1:1">
      <c r="A881" s="20"/>
    </row>
    <row r="882" spans="1:1">
      <c r="A882" s="20"/>
    </row>
    <row r="883" spans="1:1">
      <c r="A883" s="20"/>
    </row>
    <row r="884" spans="1:1">
      <c r="A884" s="20"/>
    </row>
    <row r="885" spans="1:1">
      <c r="A885" s="20"/>
    </row>
    <row r="886" spans="1:1">
      <c r="A886" s="20"/>
    </row>
    <row r="887" spans="1:1">
      <c r="A887" s="20"/>
    </row>
    <row r="888" spans="1:1">
      <c r="A888" s="20"/>
    </row>
    <row r="889" spans="1:1">
      <c r="A889" s="20"/>
    </row>
    <row r="890" spans="1:1">
      <c r="A890" s="20"/>
    </row>
    <row r="891" spans="1:1">
      <c r="A891" s="20"/>
    </row>
    <row r="892" spans="1:1">
      <c r="A892" s="20"/>
    </row>
    <row r="893" spans="1:1">
      <c r="A893" s="20"/>
    </row>
    <row r="894" spans="1:1">
      <c r="A894" s="20"/>
    </row>
    <row r="895" spans="1:1">
      <c r="A895" s="20"/>
    </row>
    <row r="896" spans="1:1">
      <c r="A896" s="20"/>
    </row>
    <row r="897" spans="1:1">
      <c r="A897" s="20"/>
    </row>
    <row r="898" spans="1:1">
      <c r="A898" s="20"/>
    </row>
    <row r="899" spans="1:1">
      <c r="A899" s="20"/>
    </row>
    <row r="900" spans="1:1">
      <c r="A900" s="20"/>
    </row>
    <row r="901" spans="1:1">
      <c r="A901" s="20"/>
    </row>
    <row r="902" spans="1:1">
      <c r="A902" s="20"/>
    </row>
    <row r="903" spans="1:1">
      <c r="A903" s="20"/>
    </row>
    <row r="904" spans="1:1">
      <c r="A904" s="20"/>
    </row>
    <row r="905" spans="1:1">
      <c r="A905" s="20"/>
    </row>
    <row r="906" spans="1:1">
      <c r="A906" s="20"/>
    </row>
    <row r="907" spans="1:1">
      <c r="A907" s="20"/>
    </row>
    <row r="908" spans="1:1">
      <c r="A908" s="20"/>
    </row>
    <row r="909" spans="1:1">
      <c r="A909" s="20"/>
    </row>
    <row r="910" spans="1:1">
      <c r="A910" s="20"/>
    </row>
    <row r="911" spans="1:1">
      <c r="A911" s="20"/>
    </row>
    <row r="912" spans="1:1">
      <c r="A912" s="20"/>
    </row>
    <row r="913" spans="1:1">
      <c r="A913" s="20"/>
    </row>
    <row r="914" spans="1:1">
      <c r="A914" s="20"/>
    </row>
    <row r="915" spans="1:1">
      <c r="A915" s="20"/>
    </row>
    <row r="916" spans="1:1">
      <c r="A916" s="20"/>
    </row>
    <row r="917" spans="1:1">
      <c r="A917" s="20"/>
    </row>
    <row r="918" spans="1:1">
      <c r="A918" s="20"/>
    </row>
    <row r="919" spans="1:1">
      <c r="A919" s="20"/>
    </row>
    <row r="920" spans="1:1">
      <c r="A920" s="20"/>
    </row>
    <row r="921" spans="1:1">
      <c r="A921" s="20"/>
    </row>
    <row r="922" spans="1:1">
      <c r="A922" s="20"/>
    </row>
    <row r="923" spans="1:1">
      <c r="A923" s="20"/>
    </row>
    <row r="924" spans="1:1">
      <c r="A924" s="20"/>
    </row>
    <row r="925" spans="1:1">
      <c r="A925" s="20"/>
    </row>
    <row r="926" spans="1:1">
      <c r="A926" s="20"/>
    </row>
    <row r="927" spans="1:1">
      <c r="A927" s="20"/>
    </row>
    <row r="928" spans="1:1">
      <c r="A928" s="20"/>
    </row>
    <row r="929" spans="1:1">
      <c r="A929" s="20"/>
    </row>
    <row r="930" spans="1:1">
      <c r="A930" s="20"/>
    </row>
    <row r="931" spans="1:1">
      <c r="A931" s="20"/>
    </row>
    <row r="932" spans="1:1">
      <c r="A932" s="20"/>
    </row>
    <row r="933" spans="1:1">
      <c r="A933" s="20"/>
    </row>
    <row r="934" spans="1:1">
      <c r="A934" s="20"/>
    </row>
    <row r="935" spans="1:1">
      <c r="A935" s="20"/>
    </row>
    <row r="936" spans="1:1">
      <c r="A936" s="20"/>
    </row>
    <row r="937" spans="1:1">
      <c r="A937" s="20"/>
    </row>
    <row r="938" spans="1:1">
      <c r="A938" s="20"/>
    </row>
    <row r="939" spans="1:1">
      <c r="A939" s="20"/>
    </row>
    <row r="940" spans="1:1">
      <c r="A940" s="20"/>
    </row>
    <row r="941" spans="1:1">
      <c r="A941" s="20"/>
    </row>
    <row r="942" spans="1:1">
      <c r="A942" s="20"/>
    </row>
    <row r="943" spans="1:1">
      <c r="A943" s="20"/>
    </row>
    <row r="944" spans="1:1">
      <c r="A944" s="20"/>
    </row>
    <row r="945" spans="1:1">
      <c r="A945" s="20"/>
    </row>
    <row r="946" spans="1:1">
      <c r="A946" s="20"/>
    </row>
    <row r="947" spans="1:1">
      <c r="A947" s="20"/>
    </row>
    <row r="948" spans="1:1">
      <c r="A948" s="20"/>
    </row>
    <row r="949" spans="1:1">
      <c r="A949" s="20"/>
    </row>
    <row r="950" spans="1:1">
      <c r="A950" s="20"/>
    </row>
    <row r="951" spans="1:1">
      <c r="A951" s="20"/>
    </row>
    <row r="952" spans="1:1">
      <c r="A952" s="20"/>
    </row>
    <row r="953" spans="1:1">
      <c r="A953" s="20"/>
    </row>
    <row r="954" spans="1:1">
      <c r="A954" s="20"/>
    </row>
    <row r="955" spans="1:1">
      <c r="A955" s="20"/>
    </row>
    <row r="956" spans="1:1">
      <c r="A956" s="20"/>
    </row>
    <row r="957" spans="1:1">
      <c r="A957" s="20"/>
    </row>
    <row r="958" spans="1:1">
      <c r="A958" s="20"/>
    </row>
    <row r="959" spans="1:1">
      <c r="A959" s="20"/>
    </row>
    <row r="960" spans="1:1">
      <c r="A960" s="20"/>
    </row>
    <row r="961" spans="1:1">
      <c r="A961" s="20"/>
    </row>
    <row r="962" spans="1:1">
      <c r="A962" s="20"/>
    </row>
    <row r="963" spans="1:1">
      <c r="A963" s="20"/>
    </row>
    <row r="964" spans="1:1">
      <c r="A964" s="20"/>
    </row>
    <row r="965" spans="1:1">
      <c r="A965" s="20"/>
    </row>
    <row r="966" spans="1:1">
      <c r="A966" s="20"/>
    </row>
    <row r="967" spans="1:1">
      <c r="A967" s="20"/>
    </row>
    <row r="968" spans="1:1">
      <c r="A968" s="20"/>
    </row>
    <row r="969" spans="1:1">
      <c r="A969" s="20"/>
    </row>
    <row r="970" spans="1:1">
      <c r="A970" s="20"/>
    </row>
    <row r="971" spans="1:1">
      <c r="A971" s="20"/>
    </row>
    <row r="972" spans="1:1">
      <c r="A972" s="20"/>
    </row>
    <row r="973" spans="1:1">
      <c r="A973" s="20"/>
    </row>
    <row r="974" spans="1:1">
      <c r="A974" s="20"/>
    </row>
    <row r="975" spans="1:1">
      <c r="A975" s="20"/>
    </row>
    <row r="976" spans="1:1">
      <c r="A976" s="20"/>
    </row>
    <row r="977" spans="1:1">
      <c r="A977" s="20"/>
    </row>
    <row r="978" spans="1:1">
      <c r="A978" s="20"/>
    </row>
    <row r="979" spans="1:1">
      <c r="A979" s="20"/>
    </row>
    <row r="980" spans="1:1">
      <c r="A980" s="20"/>
    </row>
    <row r="981" spans="1:1">
      <c r="A981" s="20"/>
    </row>
    <row r="982" spans="1:1">
      <c r="A982" s="20"/>
    </row>
    <row r="983" spans="1:1">
      <c r="A983" s="20"/>
    </row>
    <row r="984" spans="1:1">
      <c r="A984" s="20"/>
    </row>
    <row r="985" spans="1:1">
      <c r="A985" s="20"/>
    </row>
    <row r="986" spans="1:1">
      <c r="A986" s="20"/>
    </row>
    <row r="987" spans="1:1">
      <c r="A987" s="20"/>
    </row>
    <row r="988" spans="1:1">
      <c r="A988" s="20"/>
    </row>
    <row r="989" spans="1:1">
      <c r="A989" s="20"/>
    </row>
    <row r="990" spans="1:1">
      <c r="A990" s="20"/>
    </row>
    <row r="991" spans="1:1">
      <c r="A991" s="20"/>
    </row>
    <row r="992" spans="1:1">
      <c r="A992" s="20"/>
    </row>
    <row r="993" spans="1:1">
      <c r="A993" s="20"/>
    </row>
    <row r="994" spans="1:1">
      <c r="A994" s="20"/>
    </row>
    <row r="995" spans="1:1">
      <c r="A995" s="20"/>
    </row>
    <row r="996" spans="1:1">
      <c r="A996" s="20"/>
    </row>
    <row r="997" spans="1:1">
      <c r="A997" s="20"/>
    </row>
    <row r="998" spans="1:1">
      <c r="A998" s="20"/>
    </row>
    <row r="999" spans="1:1">
      <c r="A999" s="20"/>
    </row>
    <row r="1000" spans="1:1">
      <c r="A1000" s="20"/>
    </row>
    <row r="1001" spans="1:1">
      <c r="A1001" s="20"/>
    </row>
    <row r="1002" spans="1:1">
      <c r="A1002" s="20"/>
    </row>
    <row r="1003" spans="1:1">
      <c r="A1003" s="20"/>
    </row>
    <row r="1004" spans="1:1">
      <c r="A1004" s="20"/>
    </row>
    <row r="1005" spans="1:1">
      <c r="A1005" s="20"/>
    </row>
    <row r="1006" spans="1:1">
      <c r="A1006" s="20"/>
    </row>
    <row r="1007" spans="1:1">
      <c r="A1007" s="20"/>
    </row>
    <row r="1008" spans="1:1">
      <c r="A1008" s="20"/>
    </row>
    <row r="1009" spans="1:1">
      <c r="A1009" s="20"/>
    </row>
    <row r="1010" spans="1:1">
      <c r="A1010" s="20"/>
    </row>
    <row r="1011" spans="1:1">
      <c r="A1011" s="20"/>
    </row>
    <row r="1012" spans="1:1">
      <c r="A1012" s="20"/>
    </row>
    <row r="1013" spans="1:1">
      <c r="A1013" s="20"/>
    </row>
    <row r="1014" spans="1:1">
      <c r="A1014" s="20"/>
    </row>
    <row r="1015" spans="1:1">
      <c r="A1015" s="20"/>
    </row>
    <row r="1016" spans="1:1">
      <c r="A1016" s="20"/>
    </row>
    <row r="1017" spans="1:1">
      <c r="A1017" s="20"/>
    </row>
    <row r="1018" spans="1:1">
      <c r="A1018" s="20"/>
    </row>
    <row r="1019" spans="1:1">
      <c r="A1019" s="20"/>
    </row>
    <row r="1020" spans="1:1">
      <c r="A1020" s="20"/>
    </row>
    <row r="1021" spans="1:1">
      <c r="A1021" s="20"/>
    </row>
    <row r="1022" spans="1:1">
      <c r="A1022" s="20"/>
    </row>
    <row r="1023" spans="1:1">
      <c r="A1023" s="20"/>
    </row>
    <row r="1024" spans="1:1">
      <c r="A1024" s="20"/>
    </row>
    <row r="1025" spans="1:1">
      <c r="A1025" s="20"/>
    </row>
  </sheetData>
  <conditionalFormatting sqref="F52:F181">
    <cfRule type="expression" dxfId="10" priority="1" stopIfTrue="1">
      <formula>OR(F52&lt;$J$69,F52&gt;$J$70)</formula>
    </cfRule>
  </conditionalFormatting>
  <printOptions headings="1" gridLines="1"/>
  <pageMargins left="0.75" right="0.75" top="1" bottom="1" header="0.5" footer="0.5"/>
  <pageSetup scale="3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7</vt:i4>
      </vt:variant>
    </vt:vector>
  </HeadingPairs>
  <TitlesOfParts>
    <vt:vector size="46" baseType="lpstr">
      <vt:lpstr>Data 1</vt:lpstr>
      <vt:lpstr>Data 2</vt:lpstr>
      <vt:lpstr>IQtemp</vt:lpstr>
      <vt:lpstr>IQfinal</vt:lpstr>
      <vt:lpstr>Skew Examples</vt:lpstr>
      <vt:lpstr>Comparing Histograms</vt:lpstr>
      <vt:lpstr>Mean Median Variance Sigma</vt:lpstr>
      <vt:lpstr>Stocktemp</vt:lpstr>
      <vt:lpstr>Stockfinal</vt:lpstr>
      <vt:lpstr>NBAsalaries</vt:lpstr>
      <vt:lpstr>NBAsalariesfinal</vt:lpstr>
      <vt:lpstr>Stockfinal2</vt:lpstr>
      <vt:lpstr>Stockfinal3</vt:lpstr>
      <vt:lpstr>Stockfinal4</vt:lpstr>
      <vt:lpstr>Trimmeantemp</vt:lpstr>
      <vt:lpstr>Trimmean</vt:lpstr>
      <vt:lpstr>Geomeantemp</vt:lpstr>
      <vt:lpstr>Geommean</vt:lpstr>
      <vt:lpstr>Boxplotfinal</vt:lpstr>
      <vt:lpstr>Boxplottemp</vt:lpstr>
      <vt:lpstr>Stocksandboxplotstemp</vt:lpstr>
      <vt:lpstr>Stocksandboxplotsfinal</vt:lpstr>
      <vt:lpstr>Boxplotmultipletemp</vt:lpstr>
      <vt:lpstr>Boxplot Multiplefinal</vt:lpstr>
      <vt:lpstr>Piecolumntemp</vt:lpstr>
      <vt:lpstr>Piecolumn</vt:lpstr>
      <vt:lpstr>Agetemp</vt:lpstr>
      <vt:lpstr>Agefinal</vt:lpstr>
      <vt:lpstr>Stationtemp</vt:lpstr>
      <vt:lpstr>Stationfinal</vt:lpstr>
      <vt:lpstr>Hierarchial</vt:lpstr>
      <vt:lpstr>Treemapbookstoretemp</vt:lpstr>
      <vt:lpstr>Treemapbookstorefinal</vt:lpstr>
      <vt:lpstr>Sunburstfinal</vt:lpstr>
      <vt:lpstr>Pareto Principle</vt:lpstr>
      <vt:lpstr>Paretotemp sales</vt:lpstr>
      <vt:lpstr>Paretotemp complaints</vt:lpstr>
      <vt:lpstr>Paretosalesfinal</vt:lpstr>
      <vt:lpstr>Paretocomplaintsfinal</vt:lpstr>
      <vt:lpstr>Cisco</vt:lpstr>
      <vt:lpstr>IQS</vt:lpstr>
      <vt:lpstr>Boxplottemp!Jan</vt:lpstr>
      <vt:lpstr>Jan</vt:lpstr>
      <vt:lpstr>Boxplottemp!march</vt:lpstr>
      <vt:lpstr>march</vt:lpstr>
      <vt:lpstr>scores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HsMatheus</cp:lastModifiedBy>
  <dcterms:created xsi:type="dcterms:W3CDTF">2016-10-30T01:46:11Z</dcterms:created>
  <dcterms:modified xsi:type="dcterms:W3CDTF">2018-02-11T18:10:51Z</dcterms:modified>
</cp:coreProperties>
</file>