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Intermediate II\Week 5\assessment\"/>
    </mc:Choice>
  </mc:AlternateContent>
  <xr:revisionPtr revIDLastSave="0" documentId="13_ncr:1_{964257F3-B5CA-476B-8B98-92178E73321C}" xr6:coauthVersionLast="45" xr6:coauthVersionMax="45" xr10:uidLastSave="{00000000-0000-0000-0000-000000000000}"/>
  <bookViews>
    <workbookView xWindow="9470" yWindow="650" windowWidth="10070" windowHeight="9490" activeTab="1" xr2:uid="{00000000-000D-0000-FFFF-FFFF00000000}"/>
  </bookViews>
  <sheets>
    <sheet name="Introduction" sheetId="6" r:id="rId1"/>
    <sheet name="Landscaping Data" sheetId="3" r:id="rId2"/>
  </sheets>
  <definedNames>
    <definedName name="Profit">'Landscaping Data'!$B$41</definedName>
    <definedName name="Quantity_Sold__Per_Manual">#REF!</definedName>
    <definedName name="Reviewers">'Landscaping Data'!#REF!</definedName>
    <definedName name="Sale_Price">#REF!</definedName>
    <definedName name="solver_adj" localSheetId="1" hidden="1">'Landscaping Data'!$B$38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'Landscaping Data'!$G$12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'Landscaping Data'!$B$41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hs1" localSheetId="1" hidden="1">130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3</definedName>
    <definedName name="solver_ver" localSheetId="1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0" i="3" l="1"/>
  <c r="B39" i="3"/>
  <c r="B36" i="3"/>
  <c r="B23" i="3"/>
  <c r="B15" i="3"/>
  <c r="A26" i="3" s="1"/>
  <c r="G7" i="3"/>
  <c r="G8" i="3"/>
  <c r="G9" i="3"/>
  <c r="G10" i="3"/>
  <c r="G6" i="3"/>
  <c r="B41" i="3" l="1"/>
  <c r="F4" i="3"/>
  <c r="G12" i="3" l="1"/>
</calcChain>
</file>

<file path=xl/sharedStrings.xml><?xml version="1.0" encoding="utf-8"?>
<sst xmlns="http://schemas.openxmlformats.org/spreadsheetml/2006/main" count="33" uniqueCount="33">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</sst>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#,##0;[Red]\-&quot;$&quot;#,##0"/>
    <numFmt numFmtId="165" formatCode="_-&quot;$&quot;* #,##0.00_-;\-&quot;$&quot;* #,##0.00_-;_-&quot;$&quot;* &quot;-&quot;??_-;_-@_-"/>
    <numFmt numFmtId="166" formatCode="&quot;$&quot;#,##0.00"/>
    <numFmt numFmtId="167" formatCode="0.0"/>
    <numFmt numFmtId="168" formatCode="&quot;$&quot;#,##0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63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67" fontId="24" fillId="0" borderId="2" xfId="2" applyNumberFormat="1" applyFont="1" applyAlignment="1">
      <alignment horizontal="center"/>
    </xf>
    <xf numFmtId="166" fontId="21" fillId="0" borderId="0" xfId="0" applyNumberFormat="1" applyFont="1"/>
    <xf numFmtId="0" fontId="25" fillId="35" borderId="0" xfId="32" applyFont="1" applyFill="1" applyAlignment="1">
      <alignment horizontal="right"/>
    </xf>
    <xf numFmtId="166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68" fontId="21" fillId="18" borderId="0" xfId="33" applyNumberFormat="1" applyFont="1"/>
    <xf numFmtId="0" fontId="21" fillId="18" borderId="0" xfId="33" applyFont="1" applyAlignment="1">
      <alignment horizontal="left"/>
    </xf>
    <xf numFmtId="164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0" fontId="21" fillId="0" borderId="0" xfId="0" applyFont="1" applyFill="1" applyBorder="1"/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6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66" fontId="26" fillId="36" borderId="1" xfId="1" applyNumberFormat="1" applyFont="1" applyFill="1" applyAlignment="1"/>
    <xf numFmtId="10" fontId="21" fillId="18" borderId="0" xfId="33" applyNumberFormat="1" applyFont="1"/>
    <xf numFmtId="2" fontId="21" fillId="0" borderId="0" xfId="0" applyNumberFormat="1" applyFont="1"/>
    <xf numFmtId="4" fontId="26" fillId="36" borderId="1" xfId="1" applyNumberFormat="1" applyFont="1" applyFill="1" applyAlignment="1"/>
    <xf numFmtId="0" fontId="0" fillId="0" borderId="0" xfId="0" applyFont="1"/>
    <xf numFmtId="166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  <xf numFmtId="0" fontId="0" fillId="0" borderId="0" xfId="0" applyFont="1" applyAlignment="1">
      <alignment horizontal="center"/>
    </xf>
    <xf numFmtId="168" fontId="0" fillId="18" borderId="0" xfId="33" applyNumberFormat="1" applyFont="1"/>
  </cellXfs>
  <cellStyles count="52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 2" xfId="8" xr:uid="{00000000-0005-0000-0000-00001B000000}"/>
    <cellStyle name="Currency 2" xfId="7" xr:uid="{00000000-0005-0000-0000-00001C000000}"/>
    <cellStyle name="Currency 3" xfId="5" xr:uid="{00000000-0005-0000-0000-00001D000000}"/>
    <cellStyle name="Currency 4" xfId="9" xr:uid="{00000000-0005-0000-0000-00001E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MQ Heading 1" xfId="51" xr:uid="{00000000-0005-0000-0000-000027000000}"/>
    <cellStyle name="Neutral" xfId="18" builtinId="28" customBuiltin="1"/>
    <cellStyle name="Normal" xfId="0" builtinId="0"/>
    <cellStyle name="Normal 2" xfId="6" xr:uid="{00000000-0005-0000-0000-00002A000000}"/>
    <cellStyle name="Normal 2 2" xfId="48" xr:uid="{00000000-0005-0000-0000-00002B000000}"/>
    <cellStyle name="Normal 4" xfId="50" xr:uid="{00000000-0005-0000-0000-00002C000000}"/>
    <cellStyle name="Note" xfId="24" builtinId="10" customBuiltin="1"/>
    <cellStyle name="Output" xfId="1" builtinId="21" customBuiltin="1"/>
    <cellStyle name="Percent" xfId="10" builtinId="5"/>
    <cellStyle name="Title" xfId="11" builtinId="15" customBuiltin="1"/>
    <cellStyle name="Title 2" xfId="49" xr:uid="{00000000-0005-0000-0000-000031000000}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I6" sqref="I6:O6"/>
    </sheetView>
  </sheetViews>
  <sheetFormatPr defaultColWidth="9.90625" defaultRowHeight="14.5"/>
  <cols>
    <col min="1" max="1" width="9.90625" style="41"/>
    <col min="2" max="2" width="12" style="42" customWidth="1"/>
    <col min="3" max="3" width="15.90625" style="42" customWidth="1"/>
    <col min="4" max="4" width="12.6328125" style="42" customWidth="1"/>
    <col min="5" max="6" width="9.90625" style="42"/>
    <col min="7" max="7" width="11" style="42" customWidth="1"/>
    <col min="8" max="8" width="19.08984375" style="42" customWidth="1"/>
    <col min="9" max="9" width="3.6328125" style="42" customWidth="1"/>
    <col min="10" max="10" width="3.90625" style="42" customWidth="1"/>
    <col min="11" max="12" width="12.36328125" style="42" customWidth="1"/>
    <col min="13" max="13" width="47.453125" style="42" customWidth="1"/>
    <col min="14" max="14" width="4.453125" style="42" customWidth="1"/>
    <col min="15" max="15" width="4" style="42" customWidth="1"/>
    <col min="16" max="16" width="12.36328125" style="42" customWidth="1"/>
    <col min="17" max="16384" width="9.90625" style="42"/>
  </cols>
  <sheetData>
    <row r="1" spans="1:16">
      <c r="H1" s="43"/>
    </row>
    <row r="2" spans="1:16" ht="35">
      <c r="H2" s="53" t="s">
        <v>26</v>
      </c>
      <c r="I2" s="54"/>
      <c r="J2" s="54"/>
      <c r="K2" s="54"/>
      <c r="L2" s="54"/>
      <c r="M2" s="54"/>
      <c r="N2" s="54"/>
      <c r="O2" s="54"/>
      <c r="P2" s="54"/>
    </row>
    <row r="3" spans="1:16">
      <c r="H3" s="43"/>
    </row>
    <row r="4" spans="1:16" ht="29.5">
      <c r="H4" s="55" t="s">
        <v>27</v>
      </c>
      <c r="I4" s="56"/>
      <c r="J4" s="56"/>
      <c r="K4" s="56"/>
      <c r="L4" s="56"/>
      <c r="M4" s="56"/>
      <c r="N4" s="56"/>
      <c r="O4" s="56"/>
      <c r="P4" s="56"/>
    </row>
    <row r="5" spans="1:16" ht="15" thickBot="1">
      <c r="H5" s="43"/>
    </row>
    <row r="6" spans="1:16" ht="31.5" thickBot="1">
      <c r="H6" s="43"/>
      <c r="I6" s="57" t="s">
        <v>30</v>
      </c>
      <c r="J6" s="58"/>
      <c r="K6" s="58"/>
      <c r="L6" s="58"/>
      <c r="M6" s="58"/>
      <c r="N6" s="58"/>
      <c r="O6" s="59"/>
      <c r="P6" s="44"/>
    </row>
    <row r="7" spans="1:16" s="46" customFormat="1">
      <c r="A7" s="45"/>
    </row>
    <row r="8" spans="1:16" s="46" customFormat="1">
      <c r="A8" s="45"/>
    </row>
    <row r="9" spans="1:16" s="46" customFormat="1">
      <c r="A9" s="45"/>
    </row>
    <row r="10" spans="1:16" ht="18.5" thickBot="1">
      <c r="A10" s="47" t="s">
        <v>28</v>
      </c>
      <c r="B10" s="48"/>
      <c r="C10" s="48"/>
      <c r="D10" s="48"/>
      <c r="E10" s="48"/>
      <c r="F10" s="48"/>
      <c r="G10" s="48"/>
      <c r="H10" s="44"/>
      <c r="I10" s="46"/>
      <c r="J10" s="46"/>
      <c r="K10" s="46"/>
      <c r="L10" s="46"/>
      <c r="M10" s="46"/>
      <c r="N10" s="46"/>
      <c r="O10" s="46"/>
      <c r="P10" s="46"/>
    </row>
    <row r="11" spans="1:16" ht="18" thickTop="1">
      <c r="A11" s="49"/>
      <c r="B11" s="50"/>
      <c r="C11" s="50"/>
      <c r="D11" s="50"/>
      <c r="E11" s="50"/>
      <c r="F11" s="50"/>
      <c r="G11" s="50"/>
      <c r="H11" s="50"/>
      <c r="I11" s="46"/>
      <c r="J11" s="46"/>
      <c r="K11" s="46"/>
      <c r="L11" s="46"/>
      <c r="M11" s="46"/>
      <c r="N11" s="46"/>
      <c r="O11" s="46"/>
      <c r="P11" s="46"/>
    </row>
    <row r="12" spans="1:16" ht="89.4" customHeight="1">
      <c r="B12" s="60" t="s">
        <v>29</v>
      </c>
      <c r="C12" s="60"/>
      <c r="D12" s="60"/>
      <c r="E12" s="60"/>
      <c r="F12" s="60"/>
      <c r="G12" s="60"/>
      <c r="H12" s="60"/>
      <c r="I12" s="51"/>
      <c r="J12" s="51"/>
      <c r="K12" s="51"/>
      <c r="L12" s="51"/>
      <c r="M12" s="51"/>
      <c r="N12" s="51"/>
      <c r="O12" s="51"/>
    </row>
    <row r="13" spans="1:16" s="46" customFormat="1" ht="9" customHeight="1">
      <c r="A13" s="45"/>
    </row>
    <row r="14" spans="1:16" s="46" customFormat="1" ht="5.4" customHeight="1">
      <c r="A14" s="45"/>
    </row>
    <row r="15" spans="1:16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1:16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1:13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3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</row>
    <row r="19" spans="1:13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3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</row>
    <row r="21" spans="1:13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</row>
    <row r="22" spans="1:13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</row>
    <row r="23" spans="1:13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</row>
    <row r="24" spans="1:13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</row>
    <row r="25" spans="1:1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</row>
    <row r="26" spans="1:1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</row>
    <row r="27" spans="1:13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</row>
    <row r="28" spans="1:1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</row>
    <row r="29" spans="1:13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showGridLines="0" tabSelected="1" topLeftCell="A15" zoomScale="55" zoomScaleNormal="70" workbookViewId="0">
      <selection activeCell="D38" sqref="D38"/>
    </sheetView>
  </sheetViews>
  <sheetFormatPr defaultColWidth="8.90625" defaultRowHeight="14.5"/>
  <cols>
    <col min="1" max="1" width="22.453125" style="4" customWidth="1"/>
    <col min="2" max="3" width="18.453125" style="4" customWidth="1"/>
    <col min="4" max="4" width="19.6328125" style="4" customWidth="1"/>
    <col min="5" max="5" width="18.453125" style="4" customWidth="1"/>
    <col min="6" max="6" width="17.36328125" style="4" customWidth="1"/>
    <col min="7" max="7" width="20.90625" style="4" bestFit="1" customWidth="1"/>
    <col min="8" max="8" width="3.6328125" style="4" customWidth="1"/>
    <col min="9" max="16384" width="8.90625" style="4"/>
  </cols>
  <sheetData>
    <row r="1" spans="1:7" ht="41" customHeight="1">
      <c r="A1" s="1" t="s">
        <v>9</v>
      </c>
      <c r="B1" s="2"/>
      <c r="C1" s="2"/>
      <c r="D1" s="2"/>
      <c r="E1" s="3"/>
      <c r="F1" s="3"/>
      <c r="G1" s="3"/>
    </row>
    <row r="2" spans="1:7" ht="4.25" customHeight="1">
      <c r="A2" s="5"/>
      <c r="B2" s="6"/>
      <c r="C2" s="6"/>
      <c r="D2" s="6"/>
      <c r="E2" s="7"/>
      <c r="F2" s="7"/>
      <c r="G2" s="7"/>
    </row>
    <row r="3" spans="1:7" ht="15" thickBot="1">
      <c r="A3" s="39" t="s">
        <v>32</v>
      </c>
      <c r="B3" s="4">
        <v>2</v>
      </c>
      <c r="C3" s="4">
        <v>1.5</v>
      </c>
      <c r="D3" s="4">
        <v>1.25</v>
      </c>
      <c r="E3" s="4">
        <v>1.1000000000000001</v>
      </c>
      <c r="F3" s="39">
        <v>1</v>
      </c>
    </row>
    <row r="4" spans="1:7" ht="1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7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</row>
    <row r="6" spans="1:7">
      <c r="A6" s="4" t="s">
        <v>10</v>
      </c>
      <c r="B6" s="13"/>
      <c r="C6" s="13"/>
      <c r="D6" s="13"/>
      <c r="E6" s="61"/>
      <c r="F6" s="13">
        <v>20</v>
      </c>
      <c r="G6" s="13">
        <f>F6*SUMPRODUCT($B$4:$F$4,$B$3:$F$3)</f>
        <v>21.6</v>
      </c>
    </row>
    <row r="7" spans="1:7">
      <c r="A7" s="4" t="s">
        <v>11</v>
      </c>
      <c r="B7" s="13"/>
      <c r="C7" s="13"/>
      <c r="D7" s="13"/>
      <c r="E7" s="13"/>
      <c r="F7" s="13">
        <v>30</v>
      </c>
      <c r="G7" s="13">
        <f t="shared" ref="G7:G10" si="0">F7*SUMPRODUCT($B$4:$F$4,$B$3:$F$3)</f>
        <v>32.400000000000006</v>
      </c>
    </row>
    <row r="8" spans="1:7">
      <c r="A8" s="4" t="s">
        <v>23</v>
      </c>
      <c r="B8" s="13"/>
      <c r="C8" s="13"/>
      <c r="D8" s="13"/>
      <c r="E8" s="13"/>
      <c r="F8" s="13">
        <v>25</v>
      </c>
      <c r="G8" s="13">
        <f t="shared" si="0"/>
        <v>27</v>
      </c>
    </row>
    <row r="9" spans="1:7">
      <c r="A9" s="4" t="s">
        <v>24</v>
      </c>
      <c r="B9" s="13"/>
      <c r="C9" s="13"/>
      <c r="D9" s="13"/>
      <c r="E9" s="13"/>
      <c r="F9" s="13">
        <v>25</v>
      </c>
      <c r="G9" s="13">
        <f t="shared" si="0"/>
        <v>27</v>
      </c>
    </row>
    <row r="10" spans="1:7">
      <c r="A10" s="4" t="s">
        <v>25</v>
      </c>
      <c r="B10" s="13"/>
      <c r="C10" s="13"/>
      <c r="D10" s="13"/>
      <c r="E10" s="13"/>
      <c r="F10" s="13">
        <v>20</v>
      </c>
      <c r="G10" s="13">
        <f t="shared" si="0"/>
        <v>21.6</v>
      </c>
    </row>
    <row r="11" spans="1:7">
      <c r="B11" s="13"/>
      <c r="C11" s="13"/>
      <c r="D11" s="13"/>
      <c r="E11" s="13"/>
      <c r="F11" s="13"/>
      <c r="G11" s="13"/>
    </row>
    <row r="12" spans="1:7" ht="15" thickBot="1">
      <c r="A12" s="15" t="s">
        <v>0</v>
      </c>
      <c r="B12" s="16"/>
      <c r="C12" s="16"/>
      <c r="D12" s="16"/>
      <c r="E12" s="16"/>
      <c r="F12" s="16"/>
      <c r="G12" s="17">
        <f>SUM(G6:G10)</f>
        <v>129.6</v>
      </c>
    </row>
    <row r="13" spans="1:7" ht="15" thickTop="1">
      <c r="B13" s="13"/>
      <c r="C13" s="13"/>
      <c r="D13" s="13"/>
      <c r="F13" s="18"/>
      <c r="G13" s="13"/>
    </row>
    <row r="14" spans="1:7">
      <c r="A14" s="39" t="s">
        <v>21</v>
      </c>
      <c r="C14" s="18"/>
      <c r="D14" s="18"/>
      <c r="E14" s="18"/>
      <c r="F14" s="18"/>
    </row>
    <row r="15" spans="1:7">
      <c r="A15" s="19" t="s">
        <v>13</v>
      </c>
      <c r="B15" s="20">
        <f>G12*E16</f>
        <v>3888</v>
      </c>
      <c r="C15" s="18"/>
      <c r="D15" s="21" t="s">
        <v>2</v>
      </c>
      <c r="E15" s="22"/>
      <c r="F15" s="18"/>
      <c r="G15" s="23"/>
    </row>
    <row r="16" spans="1:7">
      <c r="A16" s="24">
        <v>24</v>
      </c>
      <c r="B16" s="18">
        <f t="dataTable" ref="B16:B22" dt2D="0" dtr="0" r1="E17"/>
        <v>3888</v>
      </c>
      <c r="C16" s="18"/>
      <c r="D16" s="25" t="s">
        <v>12</v>
      </c>
      <c r="E16" s="26">
        <v>30</v>
      </c>
      <c r="F16" s="18"/>
      <c r="G16" s="27"/>
    </row>
    <row r="17" spans="1:7">
      <c r="A17" s="62">
        <v>26</v>
      </c>
      <c r="B17" s="18">
        <v>3888</v>
      </c>
      <c r="C17" s="18"/>
      <c r="D17" s="25" t="s">
        <v>14</v>
      </c>
      <c r="E17" s="29">
        <v>0.1</v>
      </c>
      <c r="F17" s="18"/>
      <c r="G17" s="28"/>
    </row>
    <row r="18" spans="1:7">
      <c r="A18" s="24">
        <v>28</v>
      </c>
      <c r="B18" s="18">
        <v>3888</v>
      </c>
      <c r="C18" s="18"/>
      <c r="D18" s="39"/>
      <c r="E18" s="26"/>
      <c r="F18" s="18"/>
    </row>
    <row r="19" spans="1:7">
      <c r="A19" s="62">
        <v>30</v>
      </c>
      <c r="B19" s="18">
        <v>3888</v>
      </c>
      <c r="C19" s="18"/>
      <c r="F19" s="18"/>
    </row>
    <row r="20" spans="1:7">
      <c r="A20" s="24">
        <v>32</v>
      </c>
      <c r="B20" s="18">
        <v>3888</v>
      </c>
      <c r="C20" s="18"/>
      <c r="D20" s="30"/>
      <c r="E20" s="30"/>
      <c r="F20" s="18"/>
    </row>
    <row r="21" spans="1:7">
      <c r="A21" s="62">
        <v>34</v>
      </c>
      <c r="B21" s="18">
        <v>3888</v>
      </c>
      <c r="C21" s="18"/>
      <c r="D21" s="31"/>
      <c r="E21" s="32"/>
      <c r="F21" s="18"/>
    </row>
    <row r="22" spans="1:7">
      <c r="A22" s="24">
        <v>36</v>
      </c>
      <c r="B22" s="18">
        <v>3888</v>
      </c>
      <c r="C22" s="18"/>
      <c r="D22" s="31"/>
      <c r="E22" s="33"/>
      <c r="F22" s="18"/>
    </row>
    <row r="23" spans="1:7">
      <c r="B23" s="18">
        <f>SUM(B16:B22)</f>
        <v>27216</v>
      </c>
      <c r="D23" s="31"/>
      <c r="E23" s="34"/>
    </row>
    <row r="24" spans="1:7">
      <c r="A24" s="39" t="s">
        <v>31</v>
      </c>
    </row>
    <row r="25" spans="1:7">
      <c r="A25" s="19" t="s">
        <v>15</v>
      </c>
      <c r="B25" s="22"/>
      <c r="C25" s="22"/>
      <c r="D25" s="22"/>
      <c r="E25" s="22"/>
      <c r="F25" s="22"/>
      <c r="G25" s="22"/>
    </row>
    <row r="26" spans="1:7">
      <c r="A26" s="35">
        <f>B15*(1+E17)</f>
        <v>4276.8</v>
      </c>
      <c r="B26" s="36">
        <v>0.05</v>
      </c>
      <c r="C26" s="36">
        <v>0.06</v>
      </c>
      <c r="D26" s="36">
        <v>7.0000000000000007E-2</v>
      </c>
      <c r="E26" s="36">
        <v>0.08</v>
      </c>
      <c r="F26" s="36">
        <v>0.09</v>
      </c>
      <c r="G26" s="36">
        <v>0.1</v>
      </c>
    </row>
    <row r="27" spans="1:7">
      <c r="A27" s="24">
        <v>24</v>
      </c>
      <c r="B27" s="18">
        <f t="dataTable" ref="B27:G34" dt2D="1" dtr="1" r1="E16" r2="E17" ca="1"/>
        <v>162</v>
      </c>
      <c r="C27" s="18">
        <v>194.4</v>
      </c>
      <c r="D27" s="18">
        <v>226.8</v>
      </c>
      <c r="E27" s="18">
        <v>259.2</v>
      </c>
      <c r="F27" s="18">
        <v>291.59999999999997</v>
      </c>
      <c r="G27" s="18">
        <v>324</v>
      </c>
    </row>
    <row r="28" spans="1:7">
      <c r="A28" s="24">
        <v>26</v>
      </c>
      <c r="B28" s="18">
        <v>174.96</v>
      </c>
      <c r="C28" s="18">
        <v>209.952</v>
      </c>
      <c r="D28" s="18">
        <v>244.94400000000002</v>
      </c>
      <c r="E28" s="18">
        <v>279.93600000000004</v>
      </c>
      <c r="F28" s="18">
        <v>314.928</v>
      </c>
      <c r="G28" s="18">
        <v>349.92</v>
      </c>
    </row>
    <row r="29" spans="1:7">
      <c r="A29" s="24">
        <v>28</v>
      </c>
      <c r="B29" s="18">
        <v>187.92000000000002</v>
      </c>
      <c r="C29" s="18">
        <v>225.50399999999999</v>
      </c>
      <c r="D29" s="18">
        <v>263.08800000000002</v>
      </c>
      <c r="E29" s="18">
        <v>300.67200000000003</v>
      </c>
      <c r="F29" s="18">
        <v>338.25599999999997</v>
      </c>
      <c r="G29" s="18">
        <v>375.84000000000003</v>
      </c>
    </row>
    <row r="30" spans="1:7">
      <c r="A30" s="24">
        <v>30</v>
      </c>
      <c r="B30" s="18">
        <v>200.88000000000002</v>
      </c>
      <c r="C30" s="18">
        <v>241.05599999999998</v>
      </c>
      <c r="D30" s="18">
        <v>281.23200000000003</v>
      </c>
      <c r="E30" s="18">
        <v>321.40800000000002</v>
      </c>
      <c r="F30" s="18">
        <v>361.584</v>
      </c>
      <c r="G30" s="18">
        <v>401.76000000000005</v>
      </c>
    </row>
    <row r="31" spans="1:7">
      <c r="A31" s="24">
        <v>32</v>
      </c>
      <c r="B31" s="18">
        <v>213.84</v>
      </c>
      <c r="C31" s="18">
        <v>256.608</v>
      </c>
      <c r="D31" s="18">
        <v>299.37600000000003</v>
      </c>
      <c r="E31" s="18">
        <v>342.14400000000001</v>
      </c>
      <c r="F31" s="18">
        <v>384.91199999999998</v>
      </c>
      <c r="G31" s="18">
        <v>427.68</v>
      </c>
    </row>
    <row r="32" spans="1:7">
      <c r="A32" s="24">
        <v>34</v>
      </c>
      <c r="B32" s="18">
        <v>226.8</v>
      </c>
      <c r="C32" s="18">
        <v>272.15999999999997</v>
      </c>
      <c r="D32" s="18">
        <v>317.52000000000004</v>
      </c>
      <c r="E32" s="18">
        <v>362.88</v>
      </c>
      <c r="F32" s="18">
        <v>408.24</v>
      </c>
      <c r="G32" s="18">
        <v>453.6</v>
      </c>
    </row>
    <row r="33" spans="1:7">
      <c r="A33" s="24">
        <v>36</v>
      </c>
      <c r="B33" s="18">
        <v>239.76000000000002</v>
      </c>
      <c r="C33" s="18">
        <v>287.71199999999999</v>
      </c>
      <c r="D33" s="18">
        <v>335.66400000000004</v>
      </c>
      <c r="E33" s="18">
        <v>383.61599999999999</v>
      </c>
      <c r="F33" s="18">
        <v>431.56799999999998</v>
      </c>
      <c r="G33" s="18">
        <v>479.52000000000004</v>
      </c>
    </row>
    <row r="34" spans="1:7">
      <c r="A34" s="24">
        <v>38</v>
      </c>
      <c r="B34" s="18">
        <v>252.72000000000003</v>
      </c>
      <c r="C34" s="18">
        <v>303.26400000000001</v>
      </c>
      <c r="D34" s="18">
        <v>353.80800000000005</v>
      </c>
      <c r="E34" s="18">
        <v>404.35200000000003</v>
      </c>
      <c r="F34" s="18">
        <v>454.89600000000002</v>
      </c>
      <c r="G34" s="18">
        <v>505.44000000000005</v>
      </c>
    </row>
    <row r="35" spans="1:7">
      <c r="A35" s="37"/>
    </row>
    <row r="36" spans="1:7">
      <c r="B36" s="18">
        <f>SUM(B27:G34)</f>
        <v>14929.920000000002</v>
      </c>
    </row>
    <row r="37" spans="1:7">
      <c r="A37" s="21" t="s">
        <v>20</v>
      </c>
      <c r="B37" s="22"/>
      <c r="C37" s="22"/>
      <c r="D37" s="22"/>
      <c r="E37" s="22"/>
      <c r="F37" s="22"/>
      <c r="G37" s="22"/>
    </row>
    <row r="38" spans="1:7">
      <c r="A38" s="14" t="s">
        <v>19</v>
      </c>
      <c r="B38" s="38">
        <v>4.8419159209902318</v>
      </c>
    </row>
    <row r="39" spans="1:7">
      <c r="A39" s="14" t="s">
        <v>18</v>
      </c>
      <c r="B39" s="18">
        <f>(240-30*B38)*1000*B38</f>
        <v>458735.32745949505</v>
      </c>
    </row>
    <row r="40" spans="1:7">
      <c r="A40" s="14" t="s">
        <v>17</v>
      </c>
      <c r="B40" s="18">
        <f>(120+8*B38)*1000</f>
        <v>158735.32736792185</v>
      </c>
    </row>
    <row r="41" spans="1:7">
      <c r="A41" s="14" t="s">
        <v>16</v>
      </c>
      <c r="B41" s="40">
        <f>B39-B40</f>
        <v>300000.00009157322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Introduction</vt:lpstr>
      <vt:lpstr>Landscaping Data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Foong Min Wong</cp:lastModifiedBy>
  <dcterms:created xsi:type="dcterms:W3CDTF">2017-08-25T02:34:34Z</dcterms:created>
  <dcterms:modified xsi:type="dcterms:W3CDTF">2020-06-29T17:20:10Z</dcterms:modified>
</cp:coreProperties>
</file>