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workbook\"/>
    </mc:Choice>
  </mc:AlternateContent>
  <xr:revisionPtr revIDLastSave="0" documentId="13_ncr:1_{A2CE3AF5-46C7-43EB-9B00-0A33DB79D23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Model'!$B$9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5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<sst xmlns="http://schemas.openxmlformats.org/spreadsheetml/2006/main" count="89" uniqueCount="76">
  <si>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</si>
  <si>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</si>
  <si>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</si>
  <si>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</si>
  <si>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</si>
  <si>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</si>
  <si>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</si>
  <si>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</si>
  <si>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</si>
  <si>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</si>
  <si>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</si>
  <si>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</si>
  <si>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</si>
  <si>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</si>
  <si>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</si>
  <si>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</si>
  <si>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</si>
  <si>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</si>
  <si>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</si>
  <si>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</si>
  <si>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</si>
  <si>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</si>
  <si>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</si>
  <si>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</si>
  <si>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</si>
  <si>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</si>
  <si>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</si>
  <si>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</si>
  <si>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</si>
  <si>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</si>
  <si>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</si>
  <si>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</si>
  <si>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</si>
  <si>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</si>
  <si>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</si>
  <si>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</si>
  <si>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</si>
  <si>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</si>
  <si>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</si>
  <si>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</si>
  <si>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</si>
  <si>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</si>
  <si>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</si>
  <si>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</si>
  <si>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</si>
  <si>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</si>
  <si>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</si>
  <si>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</si>
  <si>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</si>
  <si>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</si>
  <si>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</si>
  <si>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</si>
  <si>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</si>
  <si>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</si>
  <si>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</si>
  <si>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</si>
  <si>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</si>
  <si>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nic on 5/09/2017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</si>
  <si>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</si>
  <si>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</si>
  <si>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</si>
  <si>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</si>
  <si>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</si>
  <si>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</si>
  <si>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</si>
  <si>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</si>
  <si>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</si>
  <si>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</si>
  <si>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</si>
  <si>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</si>
  <si>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 Weeks</t>
  </si>
  <si>
    <t>Created by Foong Min Wong on 6/29/2020</t>
  </si>
  <si>
    <t>30 Weeks</t>
  </si>
  <si>
    <t>Created by Foong Min Wong on 29/6/2020</t>
  </si>
  <si>
    <t>21 Weeks</t>
  </si>
  <si>
    <t>42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</si>
</sst>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5" fontId="0" fillId="37" borderId="0" xfId="0" applyNumberFormat="1" applyFill="1" applyBorder="1" applyAlignment="1"/>
    <xf numFmtId="167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0" fontId="34" fillId="35" borderId="12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5" fillId="36" borderId="0" xfId="0" applyFont="1" applyFill="1" applyBorder="1" applyAlignment="1">
      <alignment horizontal="left"/>
    </xf>
    <xf numFmtId="0" fontId="36" fillId="36" borderId="13" xfId="0" applyFont="1" applyFill="1" applyBorder="1" applyAlignment="1">
      <alignment horizontal="left"/>
    </xf>
    <xf numFmtId="0" fontId="35" fillId="36" borderId="11" xfId="0" applyFont="1" applyFill="1" applyBorder="1" applyAlignment="1">
      <alignment horizontal="left"/>
    </xf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5" x14ac:dyDescent="0.35"/>
  <cols>
    <col min="1" max="1" width="22.453125" customWidth="1"/>
    <col min="2" max="3" width="18.453125" customWidth="1"/>
    <col min="4" max="4" width="19.6328125" customWidth="1"/>
    <col min="5" max="5" width="18.453125" customWidth="1"/>
    <col min="6" max="6" width="17.36328125" customWidth="1"/>
    <col min="7" max="7" width="20.90625" bestFit="1" customWidth="1"/>
    <col min="8" max="8" width="17.36328125" customWidth="1"/>
  </cols>
  <sheetData>
    <row r="1" spans="1:8" s="35" customFormat="1" ht="40.75" customHeight="1" x14ac:dyDescent="0.3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35">
      <c r="A2" s="19"/>
      <c r="B2" s="24"/>
      <c r="C2" s="24"/>
      <c r="D2" s="24"/>
      <c r="E2" s="20"/>
      <c r="F2" s="20"/>
      <c r="G2" s="20"/>
      <c r="H2" s="20"/>
    </row>
    <row r="4" spans="1:8" x14ac:dyDescent="0.3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5">
      <c r="A13" s="35"/>
      <c r="B13" s="25"/>
      <c r="C13" s="25"/>
      <c r="D13" s="25"/>
      <c r="E13" s="35"/>
      <c r="F13" s="31"/>
    </row>
    <row r="14" spans="1:8" x14ac:dyDescent="0.35">
      <c r="C14" s="31"/>
      <c r="D14" s="31"/>
      <c r="E14" s="31"/>
      <c r="F14" s="31"/>
    </row>
    <row r="15" spans="1:8" x14ac:dyDescent="0.3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5">
      <c r="A18" s="36">
        <v>0.08</v>
      </c>
      <c r="B18" s="31">
        <v>99360</v>
      </c>
      <c r="C18" s="31"/>
      <c r="F18" s="31"/>
    </row>
    <row r="19" spans="1:8" x14ac:dyDescent="0.35">
      <c r="A19" s="36">
        <v>9.5000000000000001E-2</v>
      </c>
      <c r="B19" s="31">
        <v>100740</v>
      </c>
      <c r="C19" s="31"/>
      <c r="F19" s="31"/>
    </row>
    <row r="20" spans="1:8" s="35" customFormat="1" x14ac:dyDescent="0.3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AB7F-130F-430E-9EF8-3532AADA4BA6}">
  <sheetPr>
    <outlinePr summaryBelow="0"/>
  </sheetPr>
  <dimension ref="B1:G12"/>
  <sheetViews>
    <sheetView showGridLines="0" workbookViewId="0">
      <selection activeCell="C6" sqref="C6"/>
    </sheetView>
  </sheetViews>
  <sheetFormatPr defaultRowHeight="14.5" outlineLevelRow="1" outlineLevelCol="1" x14ac:dyDescent="0.35"/>
  <cols>
    <col min="3" max="3" width="25.1796875" bestFit="1" customWidth="1"/>
    <col min="4" max="7" width="11.7265625" bestFit="1" customWidth="1" outlineLevel="1"/>
  </cols>
  <sheetData>
    <row r="1" spans="2:7" ht="15" thickBot="1" x14ac:dyDescent="0.4"/>
    <row r="2" spans="2:7" ht="15.5" x14ac:dyDescent="0.35">
      <c r="B2" s="54" t="s">
        <v>60</v>
      </c>
      <c r="C2" s="54"/>
      <c r="D2" s="59"/>
      <c r="E2" s="59"/>
      <c r="F2" s="59"/>
      <c r="G2" s="59"/>
    </row>
    <row r="3" spans="2:7" ht="15.5" collapsed="1" x14ac:dyDescent="0.35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21" hidden="1" outlineLevel="1" x14ac:dyDescent="0.35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5">
      <c r="B5" s="57" t="s">
        <v>61</v>
      </c>
      <c r="C5" s="57"/>
      <c r="D5" s="55"/>
      <c r="E5" s="55"/>
      <c r="F5" s="55"/>
      <c r="G5" s="55"/>
    </row>
    <row r="6" spans="2:7" outlineLevel="1" x14ac:dyDescent="0.35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5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5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4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35">
      <c r="B10" t="s">
        <v>64</v>
      </c>
    </row>
    <row r="11" spans="2:7" x14ac:dyDescent="0.35">
      <c r="B11" t="s">
        <v>65</v>
      </c>
    </row>
    <row r="12" spans="2:7" x14ac:dyDescent="0.35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C80F-BE5C-4963-836C-B0F2E6890004}">
  <sheetPr>
    <outlinePr summaryBelow="0"/>
  </sheetPr>
  <dimension ref="B1:H13"/>
  <sheetViews>
    <sheetView showGridLines="0" tabSelected="1" workbookViewId="0"/>
  </sheetViews>
  <sheetFormatPr defaultRowHeight="14.5" outlineLevelRow="1" outlineLevelCol="1" x14ac:dyDescent="0.35"/>
  <cols>
    <col min="3" max="3" width="5.81640625" bestFit="1" customWidth="1"/>
    <col min="4" max="8" width="12.54296875" bestFit="1" customWidth="1" outlineLevel="1"/>
  </cols>
  <sheetData>
    <row r="1" spans="2:8" ht="15" thickBot="1" x14ac:dyDescent="0.4"/>
    <row r="2" spans="2:8" ht="15.5" x14ac:dyDescent="0.35">
      <c r="B2" s="66" t="s">
        <v>60</v>
      </c>
      <c r="C2" s="66"/>
      <c r="D2" s="59"/>
      <c r="E2" s="59"/>
      <c r="F2" s="59"/>
      <c r="G2" s="59"/>
      <c r="H2" s="59"/>
    </row>
    <row r="3" spans="2:8" ht="15.5" collapsed="1" x14ac:dyDescent="0.35">
      <c r="B3" s="65"/>
      <c r="C3" s="65"/>
      <c r="D3" s="60" t="s">
        <v>62</v>
      </c>
      <c r="E3" s="60" t="s">
        <v>70</v>
      </c>
      <c r="F3" s="60" t="s">
        <v>72</v>
      </c>
      <c r="G3" s="60" t="s">
        <v>74</v>
      </c>
      <c r="H3" s="60" t="s">
        <v>75</v>
      </c>
    </row>
    <row r="4" spans="2:8" ht="31.5" hidden="1" outlineLevel="1" x14ac:dyDescent="0.35">
      <c r="B4" s="67"/>
      <c r="C4" s="67"/>
      <c r="D4" s="49"/>
      <c r="E4" s="63" t="s">
        <v>71</v>
      </c>
      <c r="F4" s="63" t="s">
        <v>73</v>
      </c>
      <c r="G4" s="63" t="s">
        <v>71</v>
      </c>
      <c r="H4" s="63" t="s">
        <v>71</v>
      </c>
    </row>
    <row r="5" spans="2:8" x14ac:dyDescent="0.35">
      <c r="B5" s="68" t="s">
        <v>61</v>
      </c>
      <c r="C5" s="68"/>
      <c r="D5" s="55"/>
      <c r="E5" s="55"/>
      <c r="F5" s="55"/>
      <c r="G5" s="55"/>
      <c r="H5" s="55"/>
    </row>
    <row r="6" spans="2:8" outlineLevel="1" x14ac:dyDescent="0.35">
      <c r="B6" s="67"/>
      <c r="C6" s="67" t="s">
        <v>67</v>
      </c>
      <c r="D6" s="64">
        <v>4.0531076308525398E-5</v>
      </c>
      <c r="E6" s="70">
        <v>11.316628710583201</v>
      </c>
      <c r="F6" s="70">
        <v>10</v>
      </c>
      <c r="G6" s="70">
        <v>12</v>
      </c>
      <c r="H6" s="70">
        <v>4.0531076308525398E-5</v>
      </c>
    </row>
    <row r="7" spans="2:8" outlineLevel="1" x14ac:dyDescent="0.35">
      <c r="B7" s="67"/>
      <c r="C7" s="67" t="s">
        <v>68</v>
      </c>
      <c r="D7" s="64">
        <v>0</v>
      </c>
      <c r="E7" s="70">
        <v>9.0533029684665607</v>
      </c>
      <c r="F7" s="70">
        <v>8</v>
      </c>
      <c r="G7" s="70">
        <v>8</v>
      </c>
      <c r="H7" s="70">
        <v>0</v>
      </c>
    </row>
    <row r="8" spans="2:8" outlineLevel="1" x14ac:dyDescent="0.35">
      <c r="B8" s="67"/>
      <c r="C8" s="67" t="s">
        <v>69</v>
      </c>
      <c r="D8" s="64">
        <v>2.0265538154262699E-5</v>
      </c>
      <c r="E8" s="70">
        <v>5.6583143552916004</v>
      </c>
      <c r="F8" s="70">
        <v>5</v>
      </c>
      <c r="G8" s="70">
        <v>6</v>
      </c>
      <c r="H8" s="70">
        <v>2.0265538154262699E-5</v>
      </c>
    </row>
    <row r="9" spans="2:8" x14ac:dyDescent="0.35">
      <c r="B9" s="68" t="s">
        <v>63</v>
      </c>
      <c r="C9" s="68"/>
      <c r="D9" s="55"/>
      <c r="E9" s="55"/>
      <c r="F9" s="55"/>
      <c r="G9" s="55"/>
      <c r="H9" s="55"/>
    </row>
    <row r="10" spans="2:8" ht="15" outlineLevel="1" thickBot="1" x14ac:dyDescent="0.4">
      <c r="B10" s="69"/>
      <c r="C10" s="69" t="s">
        <v>55</v>
      </c>
      <c r="D10" s="52" t="e">
        <v>#DIV/0!</v>
      </c>
      <c r="E10" s="52">
        <v>-86746.958127349004</v>
      </c>
      <c r="F10" s="52">
        <v>79999.999999999694</v>
      </c>
      <c r="G10" s="52">
        <v>-46811.594202898603</v>
      </c>
      <c r="H10" s="52" t="e">
        <v>#DIV/0!</v>
      </c>
    </row>
    <row r="11" spans="2:8" x14ac:dyDescent="0.35">
      <c r="B11" t="s">
        <v>64</v>
      </c>
    </row>
    <row r="12" spans="2:8" x14ac:dyDescent="0.35">
      <c r="B12" t="s">
        <v>65</v>
      </c>
    </row>
    <row r="13" spans="2:8" x14ac:dyDescent="0.35">
      <c r="B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zoomScale="74" zoomScaleNormal="110" workbookViewId="0">
      <selection activeCell="E20" sqref="E20"/>
    </sheetView>
  </sheetViews>
  <sheetFormatPr defaultColWidth="8.90625" defaultRowHeight="14.5" x14ac:dyDescent="0.35"/>
  <cols>
    <col min="1" max="1" width="40.6328125" style="1" customWidth="1"/>
    <col min="2" max="2" width="12.6328125" style="1" customWidth="1"/>
    <col min="3" max="3" width="7.08984375" style="1" customWidth="1"/>
    <col min="4" max="4" width="40.6328125" style="1" customWidth="1"/>
    <col min="5" max="5" width="12.6328125" style="1" customWidth="1"/>
    <col min="6" max="16384" width="8.90625" style="1"/>
  </cols>
  <sheetData>
    <row r="1" spans="1:6" s="16" customFormat="1" ht="40.75" customHeight="1" x14ac:dyDescent="0.35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35">
      <c r="A2" s="19"/>
      <c r="B2" s="20"/>
      <c r="C2" s="20"/>
      <c r="D2" s="20"/>
      <c r="E2" s="20"/>
      <c r="F2" s="17"/>
    </row>
    <row r="3" spans="1:6" x14ac:dyDescent="0.35">
      <c r="A3" s="4"/>
      <c r="B3" s="4"/>
      <c r="C3" s="4"/>
      <c r="D3" s="4"/>
      <c r="E3" s="4"/>
      <c r="F3" s="4"/>
    </row>
    <row r="4" spans="1:6" ht="15.5" x14ac:dyDescent="0.35">
      <c r="A4" s="5" t="s">
        <v>21</v>
      </c>
      <c r="B4" s="4"/>
      <c r="C4" s="4"/>
      <c r="D4" s="5" t="s">
        <v>22</v>
      </c>
      <c r="E4" s="4"/>
      <c r="F4" s="4"/>
    </row>
    <row r="5" spans="1:6" x14ac:dyDescent="0.35">
      <c r="A5" s="4" t="s">
        <v>49</v>
      </c>
      <c r="B5" s="10">
        <v>11.594202898550702</v>
      </c>
      <c r="C5" s="4"/>
      <c r="D5" s="4" t="s">
        <v>0</v>
      </c>
      <c r="E5" s="4">
        <f>B5*B6</f>
        <v>11594.202898550702</v>
      </c>
      <c r="F5" s="4"/>
    </row>
    <row r="6" spans="1:6" x14ac:dyDescent="0.35">
      <c r="A6" s="4" t="s">
        <v>35</v>
      </c>
      <c r="B6" s="10">
        <v>1000</v>
      </c>
      <c r="C6" s="4"/>
      <c r="D6" s="4" t="s">
        <v>4</v>
      </c>
      <c r="E6" s="6">
        <f>B7*B8*B9</f>
        <v>0</v>
      </c>
      <c r="F6" s="4"/>
    </row>
    <row r="7" spans="1:6" x14ac:dyDescent="0.35">
      <c r="A7" s="4" t="s">
        <v>1</v>
      </c>
      <c r="B7" s="11">
        <v>4.0531076308525398E-5</v>
      </c>
      <c r="C7" s="4"/>
      <c r="D7" s="4" t="s">
        <v>5</v>
      </c>
      <c r="E7" s="21" t="e">
        <f>E5/E6</f>
        <v>#DIV/0!</v>
      </c>
      <c r="F7" s="4"/>
    </row>
    <row r="8" spans="1:6" x14ac:dyDescent="0.35">
      <c r="A8" s="4" t="s">
        <v>2</v>
      </c>
      <c r="B8" s="11">
        <v>0</v>
      </c>
      <c r="C8" s="4"/>
      <c r="D8" s="4"/>
      <c r="E8" s="4"/>
      <c r="F8" s="4"/>
    </row>
    <row r="9" spans="1:6" ht="15.5" x14ac:dyDescent="0.35">
      <c r="A9" s="4" t="s">
        <v>3</v>
      </c>
      <c r="B9" s="11">
        <v>2.0265538154262699E-5</v>
      </c>
      <c r="C9" s="4"/>
      <c r="D9" s="5" t="s">
        <v>6</v>
      </c>
      <c r="E9" s="4"/>
      <c r="F9" s="4"/>
    </row>
    <row r="10" spans="1:6" x14ac:dyDescent="0.35">
      <c r="A10" s="4" t="s">
        <v>16</v>
      </c>
      <c r="B10" s="10">
        <v>35</v>
      </c>
      <c r="C10" s="4"/>
      <c r="D10" s="4" t="s">
        <v>7</v>
      </c>
      <c r="E10" s="4">
        <f>B8*B9</f>
        <v>0</v>
      </c>
      <c r="F10" s="4"/>
    </row>
    <row r="11" spans="1:6" x14ac:dyDescent="0.35">
      <c r="A11" s="4" t="s">
        <v>14</v>
      </c>
      <c r="B11" s="10">
        <v>50</v>
      </c>
      <c r="C11" s="4"/>
      <c r="D11" s="4" t="s">
        <v>8</v>
      </c>
      <c r="E11" s="7">
        <f>E10*B11</f>
        <v>0</v>
      </c>
      <c r="F11" s="4"/>
    </row>
    <row r="12" spans="1:6" x14ac:dyDescent="0.3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35">
      <c r="C13" s="4"/>
      <c r="D13" s="4"/>
      <c r="E13" s="4"/>
      <c r="F13" s="4"/>
    </row>
    <row r="14" spans="1:6" ht="15.5" x14ac:dyDescent="0.35">
      <c r="A14" s="5" t="s">
        <v>10</v>
      </c>
      <c r="C14" s="4"/>
      <c r="D14" s="5" t="s">
        <v>17</v>
      </c>
      <c r="F14" s="4"/>
    </row>
    <row r="15" spans="1:6" x14ac:dyDescent="0.35">
      <c r="A15" s="4" t="s">
        <v>11</v>
      </c>
      <c r="B15" s="7">
        <f>E11+E12</f>
        <v>0</v>
      </c>
      <c r="C15" s="4"/>
      <c r="D15" s="9" t="s">
        <v>38</v>
      </c>
      <c r="E15" s="45">
        <v>35</v>
      </c>
      <c r="F15" s="4"/>
    </row>
    <row r="16" spans="1:6" x14ac:dyDescent="0.35">
      <c r="A16" s="4" t="s">
        <v>12</v>
      </c>
      <c r="B16" s="7">
        <f>B15*B7</f>
        <v>0</v>
      </c>
      <c r="C16" s="4"/>
      <c r="D16" s="9" t="s">
        <v>48</v>
      </c>
      <c r="E16" s="46">
        <v>2140</v>
      </c>
      <c r="F16" s="4"/>
    </row>
    <row r="17" spans="1:6" x14ac:dyDescent="0.35">
      <c r="A17" s="4" t="s">
        <v>13</v>
      </c>
      <c r="B17" s="7" t="e">
        <f>B16*E7</f>
        <v>#DIV/0!</v>
      </c>
      <c r="C17" s="4"/>
      <c r="D17" s="9" t="s">
        <v>47</v>
      </c>
      <c r="E17" s="7">
        <f>E15*E16</f>
        <v>74900</v>
      </c>
      <c r="F17" s="4"/>
    </row>
    <row r="18" spans="1:6" x14ac:dyDescent="0.35">
      <c r="A18" s="4" t="s">
        <v>24</v>
      </c>
      <c r="B18" s="12">
        <v>100000</v>
      </c>
      <c r="C18" s="4"/>
      <c r="D18" s="9" t="s">
        <v>18</v>
      </c>
      <c r="E18" s="7">
        <f>E17*B5</f>
        <v>868405.79710144759</v>
      </c>
      <c r="F18" s="4"/>
    </row>
    <row r="19" spans="1:6" x14ac:dyDescent="0.35">
      <c r="A19" s="4"/>
      <c r="B19" s="8"/>
      <c r="C19" s="4"/>
      <c r="D19" s="4"/>
      <c r="E19" s="4"/>
      <c r="F19" s="4"/>
    </row>
    <row r="20" spans="1:6" ht="15" thickBot="1" x14ac:dyDescent="0.4">
      <c r="A20" s="2" t="s">
        <v>19</v>
      </c>
      <c r="B20" s="3" t="e">
        <f>B17+B18</f>
        <v>#DIV/0!</v>
      </c>
      <c r="C20" s="4"/>
      <c r="D20" s="2" t="s">
        <v>20</v>
      </c>
      <c r="E20" s="3" t="e">
        <f>E18-B20</f>
        <v>#DIV/0!</v>
      </c>
      <c r="F20" s="4"/>
    </row>
    <row r="21" spans="1:6" ht="15" thickTop="1" x14ac:dyDescent="0.35">
      <c r="C21" s="4"/>
      <c r="D21" s="4"/>
      <c r="E21" s="4"/>
      <c r="F21" s="4"/>
    </row>
    <row r="22" spans="1:6" x14ac:dyDescent="0.35">
      <c r="C22" s="4"/>
      <c r="D22" s="4"/>
      <c r="E22" s="4"/>
      <c r="F22" s="4"/>
    </row>
    <row r="23" spans="1:6" x14ac:dyDescent="0.35">
      <c r="C23" s="4"/>
      <c r="D23" s="4"/>
      <c r="E23" s="4"/>
      <c r="F23" s="4"/>
    </row>
    <row r="24" spans="1:6" x14ac:dyDescent="0.35">
      <c r="C24" s="4"/>
      <c r="D24" s="4"/>
      <c r="E24" s="4"/>
      <c r="F24" s="4"/>
    </row>
    <row r="25" spans="1:6" x14ac:dyDescent="0.35"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scenarios current="0" sqref="E20">
    <scenario name="20 Weeks" count="3" user="Foong Min Wong" comment="Created by Foong Min Wong on 6/29/2020">
      <inputCells r="B7" val="11.3166287105832" numFmtId="1"/>
      <inputCells r="B8" val="9.05330296846656" numFmtId="1"/>
      <inputCells r="B9" val="5.6583143552916" numFmtId="1"/>
    </scenario>
    <scenario name="30 Weeks" locked="1" count="3" user="Foong Min Wong" comment="Created by Foong Min Wong on 29/6/2020">
      <inputCells r="B7" val="10" numFmtId="1"/>
      <inputCells r="B8" val="8" numFmtId="1"/>
      <inputCells r="B9" val="5" numFmtId="1"/>
    </scenario>
    <scenario name="21 Weeks" count="3" user="Foong Min Wong" comment="Created by Foong Min Wong on 6/29/2020">
      <inputCells r="B7" val="12" numFmtId="1"/>
      <inputCells r="B8" val="8" numFmtId="1"/>
      <inputCells r="B9" val="6" numFmtId="1"/>
    </scenario>
    <scenario name="42 Weeks" count="3" user="Foong Min Wong" comment="Created by Foong Min Wong on 6/29/2020">
      <inputCells r="B7" val="0.0000405310763085254" numFmtId="1"/>
      <inputCells r="B8" val="0" numFmtId="1"/>
      <inputCells r="B9" val="0.0000202655381542627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2017-08-25T02:34:34Z</dcterms:created>
  <dcterms:modified xsi:type="dcterms:W3CDTF">2020-06-29T16:40:40Z</dcterms:modified>
</cp:coreProperties>
</file>