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6\workbook\"/>
    </mc:Choice>
  </mc:AlternateContent>
  <xr:revisionPtr revIDLastSave="0" documentId="13_ncr:1_{A53AE618-726E-4B5B-8D79-1034DF85DDB4}" xr6:coauthVersionLast="45" xr6:coauthVersionMax="45" xr10:uidLastSave="{00000000-0000-0000-0000-000000000000}"/>
  <bookViews>
    <workbookView xWindow="-110" yWindow="-110" windowWidth="19420" windowHeight="10420" firstSheet="8" activeTab="9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tudent Report" sheetId="7" r:id="rId7"/>
    <sheet name="Grade" sheetId="18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F336" i="6"/>
  <c r="G336" i="6"/>
  <c r="H336" i="6"/>
  <c r="I336" i="6"/>
  <c r="F337" i="6"/>
  <c r="G337" i="6"/>
  <c r="H337" i="6"/>
  <c r="I337" i="6"/>
  <c r="F338" i="6"/>
  <c r="G338" i="6"/>
  <c r="H338" i="6"/>
  <c r="I338" i="6"/>
  <c r="F339" i="6"/>
  <c r="G339" i="6"/>
  <c r="H339" i="6"/>
  <c r="I339" i="6"/>
  <c r="F340" i="6"/>
  <c r="G340" i="6"/>
  <c r="H340" i="6"/>
  <c r="I340" i="6"/>
  <c r="F341" i="6"/>
  <c r="G341" i="6"/>
  <c r="H341" i="6"/>
  <c r="I341" i="6"/>
  <c r="F342" i="6"/>
  <c r="G342" i="6"/>
  <c r="H342" i="6"/>
  <c r="I342" i="6"/>
  <c r="F343" i="6"/>
  <c r="G343" i="6"/>
  <c r="H343" i="6"/>
  <c r="I343" i="6"/>
  <c r="F344" i="6"/>
  <c r="G344" i="6"/>
  <c r="H344" i="6"/>
  <c r="I344" i="6"/>
  <c r="F345" i="6"/>
  <c r="G345" i="6"/>
  <c r="H345" i="6"/>
  <c r="I345" i="6"/>
  <c r="F346" i="6"/>
  <c r="G346" i="6"/>
  <c r="H346" i="6"/>
  <c r="I346" i="6"/>
  <c r="F347" i="6"/>
  <c r="G347" i="6"/>
  <c r="H347" i="6"/>
  <c r="I347" i="6"/>
  <c r="F348" i="6"/>
  <c r="G348" i="6"/>
  <c r="H348" i="6"/>
  <c r="I348" i="6"/>
  <c r="F349" i="6"/>
  <c r="G349" i="6"/>
  <c r="H349" i="6"/>
  <c r="I349" i="6"/>
  <c r="F350" i="6"/>
  <c r="G350" i="6"/>
  <c r="H350" i="6"/>
  <c r="I350" i="6"/>
  <c r="F351" i="6"/>
  <c r="G351" i="6"/>
  <c r="H351" i="6"/>
  <c r="I351" i="6"/>
  <c r="F352" i="6"/>
  <c r="G352" i="6"/>
  <c r="H352" i="6"/>
  <c r="I352" i="6"/>
  <c r="F353" i="6"/>
  <c r="G353" i="6"/>
  <c r="H353" i="6"/>
  <c r="I353" i="6"/>
  <c r="F354" i="6"/>
  <c r="G354" i="6"/>
  <c r="H354" i="6"/>
  <c r="I354" i="6"/>
  <c r="F355" i="6"/>
  <c r="G355" i="6"/>
  <c r="H355" i="6"/>
  <c r="I355" i="6"/>
  <c r="F356" i="6"/>
  <c r="G356" i="6"/>
  <c r="H356" i="6"/>
  <c r="I356" i="6"/>
  <c r="F357" i="6"/>
  <c r="G357" i="6"/>
  <c r="H357" i="6"/>
  <c r="I357" i="6"/>
  <c r="F358" i="6"/>
  <c r="G358" i="6"/>
  <c r="H358" i="6"/>
  <c r="I358" i="6"/>
  <c r="F359" i="6"/>
  <c r="G359" i="6"/>
  <c r="H359" i="6"/>
  <c r="I359" i="6"/>
  <c r="F360" i="6"/>
  <c r="G360" i="6"/>
  <c r="H360" i="6"/>
  <c r="I360" i="6"/>
  <c r="F361" i="6"/>
  <c r="G361" i="6"/>
  <c r="H361" i="6"/>
  <c r="I361" i="6"/>
  <c r="F362" i="6"/>
  <c r="G362" i="6"/>
  <c r="H362" i="6"/>
  <c r="I362" i="6"/>
  <c r="F363" i="6"/>
  <c r="G363" i="6"/>
  <c r="H363" i="6"/>
  <c r="I363" i="6"/>
  <c r="F364" i="6"/>
  <c r="G364" i="6"/>
  <c r="H364" i="6"/>
  <c r="I364" i="6"/>
  <c r="F365" i="6"/>
  <c r="G365" i="6"/>
  <c r="H365" i="6"/>
  <c r="I365" i="6"/>
  <c r="F366" i="6"/>
  <c r="G366" i="6"/>
  <c r="H366" i="6"/>
  <c r="I366" i="6"/>
  <c r="F367" i="6"/>
  <c r="G367" i="6"/>
  <c r="H367" i="6"/>
  <c r="I367" i="6"/>
  <c r="F368" i="6"/>
  <c r="G368" i="6"/>
  <c r="H368" i="6"/>
  <c r="I368" i="6"/>
  <c r="F369" i="6"/>
  <c r="G369" i="6"/>
  <c r="H369" i="6"/>
  <c r="I369" i="6"/>
  <c r="F370" i="6"/>
  <c r="G370" i="6"/>
  <c r="H370" i="6"/>
  <c r="I370" i="6"/>
  <c r="F371" i="6"/>
  <c r="G371" i="6"/>
  <c r="H371" i="6"/>
  <c r="I371" i="6"/>
  <c r="F372" i="6"/>
  <c r="G372" i="6"/>
  <c r="H372" i="6"/>
  <c r="I372" i="6"/>
  <c r="F373" i="6"/>
  <c r="G373" i="6"/>
  <c r="H373" i="6"/>
  <c r="I373" i="6"/>
  <c r="F374" i="6"/>
  <c r="G374" i="6"/>
  <c r="H374" i="6"/>
  <c r="I374" i="6"/>
  <c r="F375" i="6"/>
  <c r="G375" i="6"/>
  <c r="H375" i="6"/>
  <c r="I375" i="6"/>
  <c r="F376" i="6"/>
  <c r="G376" i="6"/>
  <c r="H376" i="6"/>
  <c r="I376" i="6"/>
  <c r="F377" i="6"/>
  <c r="G377" i="6"/>
  <c r="H377" i="6"/>
  <c r="I377" i="6"/>
  <c r="F378" i="6"/>
  <c r="G378" i="6"/>
  <c r="H378" i="6"/>
  <c r="I378" i="6"/>
  <c r="F379" i="6"/>
  <c r="G379" i="6"/>
  <c r="H379" i="6"/>
  <c r="I379" i="6"/>
  <c r="F380" i="6"/>
  <c r="G380" i="6"/>
  <c r="H380" i="6"/>
  <c r="I380" i="6"/>
  <c r="F381" i="6"/>
  <c r="G381" i="6"/>
  <c r="H381" i="6"/>
  <c r="I381" i="6"/>
  <c r="F382" i="6"/>
  <c r="G382" i="6"/>
  <c r="H382" i="6"/>
  <c r="I382" i="6"/>
  <c r="F383" i="6"/>
  <c r="G383" i="6"/>
  <c r="H383" i="6"/>
  <c r="I383" i="6"/>
  <c r="F384" i="6"/>
  <c r="G384" i="6"/>
  <c r="H384" i="6"/>
  <c r="I384" i="6"/>
  <c r="F385" i="6"/>
  <c r="G385" i="6"/>
  <c r="H385" i="6"/>
  <c r="I385" i="6"/>
  <c r="F386" i="6"/>
  <c r="G386" i="6"/>
  <c r="H386" i="6"/>
  <c r="I386" i="6"/>
  <c r="F387" i="6"/>
  <c r="G387" i="6"/>
  <c r="H387" i="6"/>
  <c r="I387" i="6"/>
  <c r="F388" i="6"/>
  <c r="G388" i="6"/>
  <c r="H388" i="6"/>
  <c r="I388" i="6"/>
  <c r="F389" i="6"/>
  <c r="G389" i="6"/>
  <c r="H389" i="6"/>
  <c r="I389" i="6"/>
  <c r="F390" i="6"/>
  <c r="G390" i="6"/>
  <c r="H390" i="6"/>
  <c r="I390" i="6"/>
  <c r="F391" i="6"/>
  <c r="G391" i="6"/>
  <c r="H391" i="6"/>
  <c r="I391" i="6"/>
  <c r="F392" i="6"/>
  <c r="G392" i="6"/>
  <c r="H392" i="6"/>
  <c r="I392" i="6"/>
  <c r="F393" i="6"/>
  <c r="G393" i="6"/>
  <c r="H393" i="6"/>
  <c r="I393" i="6"/>
  <c r="F394" i="6"/>
  <c r="G394" i="6"/>
  <c r="H394" i="6"/>
  <c r="I394" i="6"/>
  <c r="F395" i="6"/>
  <c r="G395" i="6"/>
  <c r="H395" i="6"/>
  <c r="I395" i="6"/>
  <c r="F396" i="6"/>
  <c r="G396" i="6"/>
  <c r="H396" i="6"/>
  <c r="I396" i="6"/>
  <c r="F397" i="6"/>
  <c r="G397" i="6"/>
  <c r="H397" i="6"/>
  <c r="I397" i="6"/>
  <c r="F398" i="6"/>
  <c r="G398" i="6"/>
  <c r="H398" i="6"/>
  <c r="I398" i="6"/>
  <c r="F399" i="6"/>
  <c r="G399" i="6"/>
  <c r="H399" i="6"/>
  <c r="I399" i="6"/>
  <c r="F400" i="6"/>
  <c r="G400" i="6"/>
  <c r="H400" i="6"/>
  <c r="I400" i="6"/>
  <c r="F401" i="6"/>
  <c r="G401" i="6"/>
  <c r="H401" i="6"/>
  <c r="I401" i="6"/>
  <c r="F402" i="6"/>
  <c r="G402" i="6"/>
  <c r="H402" i="6"/>
  <c r="I402" i="6"/>
  <c r="F403" i="6"/>
  <c r="G403" i="6"/>
  <c r="H403" i="6"/>
  <c r="I403" i="6"/>
  <c r="F404" i="6"/>
  <c r="G404" i="6"/>
  <c r="H404" i="6"/>
  <c r="I404" i="6"/>
  <c r="F405" i="6"/>
  <c r="G405" i="6"/>
  <c r="H405" i="6"/>
  <c r="I405" i="6"/>
  <c r="F406" i="6"/>
  <c r="G406" i="6"/>
  <c r="H406" i="6"/>
  <c r="I406" i="6"/>
  <c r="F407" i="6"/>
  <c r="G407" i="6"/>
  <c r="H407" i="6"/>
  <c r="I407" i="6"/>
  <c r="F408" i="6"/>
  <c r="G408" i="6"/>
  <c r="H408" i="6"/>
  <c r="I408" i="6"/>
  <c r="F409" i="6"/>
  <c r="G409" i="6"/>
  <c r="H409" i="6"/>
  <c r="I409" i="6"/>
  <c r="F410" i="6"/>
  <c r="G410" i="6"/>
  <c r="H410" i="6"/>
  <c r="I410" i="6"/>
  <c r="F411" i="6"/>
  <c r="G411" i="6"/>
  <c r="H411" i="6"/>
  <c r="I411" i="6"/>
  <c r="F412" i="6"/>
  <c r="G412" i="6"/>
  <c r="H412" i="6"/>
  <c r="I412" i="6"/>
  <c r="F413" i="6"/>
  <c r="G413" i="6"/>
  <c r="H413" i="6"/>
  <c r="I413" i="6"/>
  <c r="F414" i="6"/>
  <c r="G414" i="6"/>
  <c r="H414" i="6"/>
  <c r="I414" i="6"/>
  <c r="F415" i="6"/>
  <c r="G415" i="6"/>
  <c r="H415" i="6"/>
  <c r="I415" i="6"/>
  <c r="F416" i="6"/>
  <c r="G416" i="6"/>
  <c r="H416" i="6"/>
  <c r="I416" i="6"/>
  <c r="F417" i="6"/>
  <c r="G417" i="6"/>
  <c r="H417" i="6"/>
  <c r="I417" i="6"/>
  <c r="F418" i="6"/>
  <c r="G418" i="6"/>
  <c r="H418" i="6"/>
  <c r="I418" i="6"/>
  <c r="F419" i="6"/>
  <c r="G419" i="6"/>
  <c r="H419" i="6"/>
  <c r="I419" i="6"/>
  <c r="F420" i="6"/>
  <c r="G420" i="6"/>
  <c r="H420" i="6"/>
  <c r="I420" i="6"/>
  <c r="F421" i="6"/>
  <c r="G421" i="6"/>
  <c r="H421" i="6"/>
  <c r="I421" i="6"/>
  <c r="F422" i="6"/>
  <c r="G422" i="6"/>
  <c r="H422" i="6"/>
  <c r="I422" i="6"/>
  <c r="F423" i="6"/>
  <c r="G423" i="6"/>
  <c r="H423" i="6"/>
  <c r="I423" i="6"/>
  <c r="F424" i="6"/>
  <c r="G424" i="6"/>
  <c r="H424" i="6"/>
  <c r="I424" i="6"/>
  <c r="F425" i="6"/>
  <c r="G425" i="6"/>
  <c r="H425" i="6"/>
  <c r="I425" i="6"/>
  <c r="F426" i="6"/>
  <c r="G426" i="6"/>
  <c r="H426" i="6"/>
  <c r="I426" i="6"/>
  <c r="F427" i="6"/>
  <c r="G427" i="6"/>
  <c r="H427" i="6"/>
  <c r="I427" i="6"/>
  <c r="F428" i="6"/>
  <c r="G428" i="6"/>
  <c r="H428" i="6"/>
  <c r="I428" i="6"/>
  <c r="F429" i="6"/>
  <c r="G429" i="6"/>
  <c r="H429" i="6"/>
  <c r="I429" i="6"/>
  <c r="F430" i="6"/>
  <c r="G430" i="6"/>
  <c r="H430" i="6"/>
  <c r="I430" i="6"/>
  <c r="F431" i="6"/>
  <c r="G431" i="6"/>
  <c r="H431" i="6"/>
  <c r="I431" i="6"/>
  <c r="F432" i="6"/>
  <c r="G432" i="6"/>
  <c r="H432" i="6"/>
  <c r="I432" i="6"/>
  <c r="F433" i="6"/>
  <c r="G433" i="6"/>
  <c r="H433" i="6"/>
  <c r="I433" i="6"/>
  <c r="F434" i="6"/>
  <c r="G434" i="6"/>
  <c r="H434" i="6"/>
  <c r="I434" i="6"/>
  <c r="F435" i="6"/>
  <c r="G435" i="6"/>
  <c r="H435" i="6"/>
  <c r="I435" i="6"/>
  <c r="F436" i="6"/>
  <c r="G436" i="6"/>
  <c r="H436" i="6"/>
  <c r="I436" i="6"/>
  <c r="F437" i="6"/>
  <c r="G437" i="6"/>
  <c r="H437" i="6"/>
  <c r="I437" i="6"/>
  <c r="F438" i="6"/>
  <c r="G438" i="6"/>
  <c r="H438" i="6"/>
  <c r="I438" i="6"/>
  <c r="F439" i="6"/>
  <c r="G439" i="6"/>
  <c r="H439" i="6"/>
  <c r="I439" i="6"/>
  <c r="F440" i="6"/>
  <c r="G440" i="6"/>
  <c r="H440" i="6"/>
  <c r="I440" i="6"/>
  <c r="F441" i="6"/>
  <c r="G441" i="6"/>
  <c r="H441" i="6"/>
  <c r="I441" i="6"/>
  <c r="F442" i="6"/>
  <c r="G442" i="6"/>
  <c r="H442" i="6"/>
  <c r="I442" i="6"/>
  <c r="F443" i="6"/>
  <c r="G443" i="6"/>
  <c r="H443" i="6"/>
  <c r="I443" i="6"/>
  <c r="F444" i="6"/>
  <c r="G444" i="6"/>
  <c r="H444" i="6"/>
  <c r="I444" i="6"/>
  <c r="F445" i="6"/>
  <c r="G445" i="6"/>
  <c r="H445" i="6"/>
  <c r="I445" i="6"/>
  <c r="F446" i="6"/>
  <c r="G446" i="6"/>
  <c r="H446" i="6"/>
  <c r="I446" i="6"/>
  <c r="F447" i="6"/>
  <c r="G447" i="6"/>
  <c r="H447" i="6"/>
  <c r="I447" i="6"/>
  <c r="F448" i="6"/>
  <c r="G448" i="6"/>
  <c r="H448" i="6"/>
  <c r="I448" i="6"/>
  <c r="F449" i="6"/>
  <c r="G449" i="6"/>
  <c r="H449" i="6"/>
  <c r="I449" i="6"/>
  <c r="F450" i="6"/>
  <c r="G450" i="6"/>
  <c r="H450" i="6"/>
  <c r="I450" i="6"/>
  <c r="F451" i="6"/>
  <c r="G451" i="6"/>
  <c r="H451" i="6"/>
  <c r="I451" i="6"/>
  <c r="F452" i="6"/>
  <c r="G452" i="6"/>
  <c r="H452" i="6"/>
  <c r="I452" i="6"/>
  <c r="F453" i="6"/>
  <c r="G453" i="6"/>
  <c r="H453" i="6"/>
  <c r="I453" i="6"/>
  <c r="F454" i="6"/>
  <c r="G454" i="6"/>
  <c r="H454" i="6"/>
  <c r="I454" i="6"/>
  <c r="F455" i="6"/>
  <c r="G455" i="6"/>
  <c r="H455" i="6"/>
  <c r="I455" i="6"/>
  <c r="F456" i="6"/>
  <c r="G456" i="6"/>
  <c r="H456" i="6"/>
  <c r="I456" i="6"/>
  <c r="F457" i="6"/>
  <c r="G457" i="6"/>
  <c r="H457" i="6"/>
  <c r="I457" i="6"/>
  <c r="F458" i="6"/>
  <c r="G458" i="6"/>
  <c r="H458" i="6"/>
  <c r="I458" i="6"/>
  <c r="F459" i="6"/>
  <c r="G459" i="6"/>
  <c r="H459" i="6"/>
  <c r="I459" i="6"/>
  <c r="F460" i="6"/>
  <c r="G460" i="6"/>
  <c r="H460" i="6"/>
  <c r="I460" i="6"/>
  <c r="F461" i="6"/>
  <c r="G461" i="6"/>
  <c r="H461" i="6"/>
  <c r="I461" i="6"/>
  <c r="F462" i="6"/>
  <c r="G462" i="6"/>
  <c r="H462" i="6"/>
  <c r="I462" i="6"/>
  <c r="F463" i="6"/>
  <c r="G463" i="6"/>
  <c r="H463" i="6"/>
  <c r="I463" i="6"/>
  <c r="F464" i="6"/>
  <c r="G464" i="6"/>
  <c r="H464" i="6"/>
  <c r="I464" i="6"/>
  <c r="F465" i="6"/>
  <c r="G465" i="6"/>
  <c r="H465" i="6"/>
  <c r="I465" i="6"/>
  <c r="F4" i="6"/>
  <c r="G4" i="6"/>
  <c r="H4" i="6"/>
  <c r="I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" i="6"/>
  <c r="F466" i="7" l="1"/>
  <c r="E17" i="8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4" i="7" l="1"/>
  <c r="N69" i="7"/>
  <c r="N447" i="7"/>
  <c r="N262" i="7"/>
  <c r="N184" i="7"/>
  <c r="N279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  <c r="J466" i="6" l="1"/>
  <c r="Q12" i="6"/>
  <c r="Q16" i="6"/>
  <c r="P5" i="6" s="1"/>
  <c r="P13" i="6"/>
  <c r="P10" i="6"/>
  <c r="O14" i="6"/>
  <c r="N10" i="6"/>
  <c r="N14" i="6"/>
  <c r="M12" i="6"/>
  <c r="M16" i="6"/>
  <c r="Q13" i="6"/>
  <c r="Q10" i="6"/>
  <c r="P14" i="6"/>
  <c r="O11" i="6"/>
  <c r="O15" i="6"/>
  <c r="N11" i="6"/>
  <c r="N15" i="6"/>
  <c r="M13" i="6"/>
  <c r="M10" i="6"/>
  <c r="P11" i="6"/>
  <c r="P15" i="6"/>
  <c r="O12" i="6"/>
  <c r="O16" i="6"/>
  <c r="N12" i="6"/>
  <c r="N16" i="6"/>
  <c r="M14" i="6"/>
  <c r="P4" i="6" s="1"/>
  <c r="Q14" i="6"/>
  <c r="Q11" i="6"/>
  <c r="Q15" i="6"/>
  <c r="P12" i="6"/>
  <c r="P16" i="6"/>
  <c r="O13" i="6"/>
  <c r="O10" i="6"/>
  <c r="N13" i="6"/>
  <c r="M11" i="6"/>
  <c r="M15" i="6"/>
</calcChain>
</file>

<file path=xl/sharedStrings.xml><?xml version="1.0" encoding="utf-8"?>
<sst xmlns="http://schemas.openxmlformats.org/spreadsheetml/2006/main" count="11990" uniqueCount="1306">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</sst>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[C2-Final-Assessment.xlsx]Grade!PivotTable3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0.13433464566929135"/>
                  <c:y val="-4.8435039370078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Grade!$A$18:$A$21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Grade!$B$18:$B$21</c:f>
              <c:numCache>
                <c:formatCode>General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E-4DC9-9F35-4B6DC9D1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108208"/>
        <c:axId val="759108536"/>
      </c:barChart>
      <c:catAx>
        <c:axId val="7591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8536"/>
        <c:crosses val="autoZero"/>
        <c:auto val="1"/>
        <c:lblAlgn val="ctr"/>
        <c:lblOffset val="100"/>
        <c:noMultiLvlLbl val="0"/>
      </c:catAx>
      <c:valAx>
        <c:axId val="7591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12</xdr:row>
      <xdr:rowOff>92075</xdr:rowOff>
    </xdr:from>
    <xdr:to>
      <xdr:col>10</xdr:col>
      <xdr:colOff>330200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F37FF-40D9-4AEF-B0BB-5040162FD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ong Min Wong" refreshedDate="44002.741046180556" createdVersion="6" refreshedVersion="6" minRefreshableVersion="3" recordCount="462" xr:uid="{0FBB6D51-14CD-4D03-8658-2AFF74A7E9C9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 count="234">
        <n v="86"/>
        <n v="30.5"/>
        <n v="69.75"/>
        <n v="86.25"/>
        <n v="76"/>
        <n v="40"/>
        <n v="59"/>
        <n v="74.75"/>
        <n v="24"/>
        <n v="60.5"/>
        <n v="66.75"/>
        <n v="33.5"/>
        <n v="51.25"/>
        <n v="62.5"/>
        <n v="78"/>
        <n v="75.5"/>
        <n v="56.5"/>
        <n v="92.25"/>
        <n v="50"/>
        <n v="42"/>
        <n v="59.25"/>
        <n v="73.75"/>
        <n v="47"/>
        <n v="79.5"/>
        <n v="34"/>
        <n v="38.75"/>
        <n v="33.75"/>
        <n v="82.25"/>
        <n v="81.5"/>
        <n v="69"/>
        <n v="46.75"/>
        <n v="25.75"/>
        <n v="31.25"/>
        <n v="68"/>
        <n v="84.25"/>
        <n v="59.5"/>
        <n v="85.5"/>
        <n v="43.5"/>
        <n v="81"/>
        <n v="76.5"/>
        <n v="32.75"/>
        <n v="70.5"/>
        <n v="64.25"/>
        <n v="40.5"/>
        <n v="57.75"/>
        <n v="62.75"/>
        <n v="57"/>
        <n v="50.25"/>
        <n v="35.5"/>
        <n v="65"/>
        <n v="44.25"/>
        <n v="54.25"/>
        <n v="93.75"/>
        <n v="35.75"/>
        <n v="71.75"/>
        <n v="33.25"/>
        <n v="51"/>
        <n v="47.25"/>
        <n v="83.75"/>
        <n v="60.25"/>
        <n v="94.25"/>
        <n v="77.75"/>
        <n v="22"/>
        <n v="84"/>
        <n v="71.5"/>
        <n v="91.25"/>
        <n v="48.25"/>
        <n v="69.5"/>
        <n v="86.5"/>
        <n v="74"/>
        <n v="75.75"/>
        <n v="60.75"/>
        <n v="53.5"/>
        <n v="37.75"/>
        <n v="88.5"/>
        <n v="89.5"/>
        <n v="65.5"/>
        <n v="89"/>
        <n v="49.75"/>
        <n v="68.25"/>
        <n v="92.5"/>
        <n v="17.75"/>
        <n v="85.75"/>
        <n v="70.75"/>
        <n v="41"/>
        <n v="55.25"/>
        <n v="80"/>
        <n v="73.5"/>
        <n v="49.5"/>
        <n v="90.25"/>
        <n v="59.75"/>
        <n v="25.25"/>
        <n v="15.5"/>
        <n v="45"/>
        <n v="54.5"/>
        <n v="65.75"/>
        <n v="43.75"/>
        <n v="42.25"/>
        <n v="21"/>
        <n v="80.25"/>
        <n v="41.75"/>
        <n v="88"/>
        <n v="36.5"/>
        <n v="34.75"/>
        <n v="53.25"/>
        <n v="61.25"/>
        <n v="88.25"/>
        <n v="84.75"/>
        <n v="67.25"/>
        <n v="23.25"/>
        <n v="51.5"/>
        <n v="90.75"/>
        <n v="64.5"/>
        <n v="45.75"/>
        <n v="70"/>
        <n v="43"/>
        <n v="39"/>
        <n v="71"/>
        <n v="52"/>
        <n v="85"/>
        <n v="32.25"/>
        <n v="87"/>
        <n v="20.5"/>
        <n v="54.75"/>
        <n v="82.75"/>
        <n v="49"/>
        <n v="54"/>
        <n v="82.5"/>
        <n v="61"/>
        <n v="56.75"/>
        <n v="60"/>
        <n v="94.5"/>
        <n v="93"/>
        <n v="27"/>
        <n v="29.75"/>
        <n v="56"/>
        <n v="39.5"/>
        <n v="19.75"/>
        <n v="90"/>
        <n v="23.75"/>
        <n v="72.75"/>
        <n v="63.25"/>
        <n v="89.25"/>
        <n v="65.25"/>
        <n v="58"/>
        <n v="79"/>
        <n v="77"/>
        <n v="44.75"/>
        <n v="69.25"/>
        <n v="87.75"/>
        <n v="76.75"/>
        <n v="73"/>
        <n v="22.25"/>
        <n v="30.25"/>
        <n v="52.75"/>
        <n v="68.75"/>
        <n v="34.5"/>
        <n v="47.5"/>
        <n v="86.75"/>
        <n v="91.5"/>
        <n v="72.25"/>
        <n v="45.25"/>
        <n v="52.5"/>
        <n v="64.75"/>
        <n v="89.75"/>
        <n v="94"/>
        <n v="66.25"/>
        <n v="21.75"/>
        <n v="31.75"/>
        <n v="23"/>
        <n v="87.25"/>
        <n v="66"/>
        <n v="67.75"/>
        <n v="31"/>
        <n v="63.75"/>
        <n v="80.75"/>
        <n v="74.5"/>
        <n v="53"/>
        <n v="29"/>
        <n v="71.25"/>
        <n v="96"/>
        <n v="78.25"/>
        <n v="87.5"/>
        <n v="26.5"/>
        <n v="11.5"/>
        <n v="48"/>
        <n v="61.5"/>
        <n v="50.5"/>
        <n v="72.5"/>
        <n v="51.75"/>
        <n v="95.25"/>
        <n v="83.25"/>
        <n v="46.5"/>
        <n v="58.5"/>
        <n v="45.5"/>
        <n v="48.75"/>
        <n v="85.25"/>
        <n v="35"/>
        <n v="40.25"/>
        <n v="92.75"/>
        <n v="44.5"/>
        <n v="16"/>
        <n v="41.25"/>
        <n v="26.75"/>
        <n v="83.5"/>
        <n v="31.5"/>
        <n v="52.25"/>
        <n v="43.25"/>
        <n v="93.25"/>
        <n v="78.75"/>
        <n v="34.25"/>
        <n v="13.5"/>
        <n v="36"/>
        <n v="37.25"/>
        <n v="36.75"/>
        <n v="83"/>
        <n v="38.25"/>
        <n v="70.25"/>
        <n v="97.25"/>
        <n v="27.25"/>
        <n v="37.5"/>
        <n v="72"/>
        <n v="67"/>
        <n v="47.75"/>
        <n v="93.5"/>
        <n v="62.25"/>
        <n v="41.5"/>
        <n v="55.75"/>
        <n v="48.5"/>
        <n v="30.75"/>
        <n v="28.5"/>
        <n v="46"/>
        <n v="74.25"/>
        <n v="64"/>
      </sharedItems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0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x v="0"/>
    <x v="0"/>
    <n v="0"/>
    <n v="3121"/>
  </r>
  <r>
    <s v="989717/16"/>
    <s v="Raghav"/>
    <s v="Abla"/>
    <s v="Raghav Abla"/>
    <s v="rabla@newcollege.com"/>
    <x v="1"/>
    <x v="0"/>
    <x v="1"/>
    <n v="46"/>
    <n v="15"/>
    <n v="36"/>
    <n v="25"/>
    <m/>
    <x v="1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x v="2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x v="3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x v="4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x v="5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x v="6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x v="7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x v="8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x v="9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x v="10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x v="11"/>
    <x v="1"/>
    <n v="0"/>
    <n v="5214"/>
  </r>
  <r>
    <s v="036051/17"/>
    <s v="Sara"/>
    <s v="AN"/>
    <s v="Sara An"/>
    <s v="san@newcollege.com"/>
    <x v="2"/>
    <x v="3"/>
    <x v="0"/>
    <n v="57"/>
    <n v="40"/>
    <n v="48"/>
    <n v="60"/>
    <m/>
    <x v="12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x v="13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x v="14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x v="1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x v="16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x v="11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x v="17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x v="18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x v="19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x v="20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x v="21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x v="17"/>
    <x v="0"/>
    <n v="0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x v="22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x v="23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x v="2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x v="2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x v="26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x v="27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x v="28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x v="2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x v="30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x v="31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x v="32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x v="33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x v="34"/>
    <x v="3"/>
    <n v="0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x v="3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x v="36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x v="37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x v="38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x v="39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x v="40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x v="41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x v="42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x v="43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x v="44"/>
    <x v="5"/>
    <n v="0"/>
    <n v="5202"/>
  </r>
  <r>
    <s v="619398/17"/>
    <s v="Raahul"/>
    <s v="Chen"/>
    <s v="Raahul Chen"/>
    <s v="rchen@newcollege.com"/>
    <x v="2"/>
    <x v="1"/>
    <x v="0"/>
    <n v="63"/>
    <n v="72"/>
    <n v="47"/>
    <n v="69"/>
    <m/>
    <x v="4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x v="46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x v="47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x v="48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x v="49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x v="50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x v="51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x v="52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x v="27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x v="19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x v="53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x v="54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x v="5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x v="56"/>
    <x v="6"/>
    <n v="0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x v="37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x v="57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x v="58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x v="59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x v="60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x v="5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x v="61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x v="6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x v="6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x v="51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x v="63"/>
    <x v="3"/>
    <n v="0"/>
    <n v="8254"/>
  </r>
  <r>
    <s v="563965/15"/>
    <s v="Chelvy"/>
    <s v="Dave"/>
    <s v="Chelvy Dave"/>
    <s v="cdave@newcollege.com"/>
    <x v="0"/>
    <x v="0"/>
    <x v="1"/>
    <n v="79"/>
    <n v="92"/>
    <n v="42"/>
    <n v="73"/>
    <m/>
    <x v="64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x v="6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x v="66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x v="67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x v="68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x v="18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x v="69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x v="70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x v="71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x v="72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x v="73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x v="74"/>
    <x v="0"/>
    <n v="0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x v="7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x v="76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x v="77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x v="2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x v="49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x v="78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x v="79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x v="63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x v="80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x v="81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x v="82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x v="83"/>
    <x v="2"/>
    <n v="0"/>
    <n v="1508"/>
  </r>
  <r>
    <s v="929508/17"/>
    <s v="SHIQI"/>
    <s v="Gao"/>
    <s v="Shiqi Gao"/>
    <s v="sgao@newcollege.com"/>
    <x v="2"/>
    <x v="0"/>
    <x v="2"/>
    <n v="66"/>
    <n v="84"/>
    <n v="79"/>
    <n v="66"/>
    <m/>
    <x v="21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x v="84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x v="8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x v="86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x v="87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x v="38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x v="88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x v="63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x v="89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x v="90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x v="59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x v="91"/>
    <x v="1"/>
    <n v="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x v="92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x v="93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x v="83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x v="94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x v="89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x v="9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x v="96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x v="18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x v="90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x v="52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x v="97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x v="98"/>
    <x v="1"/>
    <n v="0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x v="99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x v="7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x v="100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x v="101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x v="102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x v="103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x v="104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x v="48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x v="10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x v="106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x v="77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x v="75"/>
    <x v="0"/>
    <n v="0"/>
    <n v="11834"/>
  </r>
  <r>
    <s v="013264/16"/>
    <s v="Ji"/>
    <s v="hong"/>
    <s v="Ji Hong"/>
    <s v="jhong@newcollege.com"/>
    <x v="1"/>
    <x v="0"/>
    <x v="2"/>
    <n v="56"/>
    <n v="70"/>
    <n v="35"/>
    <n v="67"/>
    <m/>
    <x v="46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x v="0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x v="107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x v="86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x v="108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x v="21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x v="109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x v="110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x v="101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x v="111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x v="112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x v="113"/>
    <x v="6"/>
    <n v="0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x v="114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x v="63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x v="42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x v="36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x v="44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x v="104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x v="61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x v="115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x v="116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x v="21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x v="23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x v="117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x v="118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x v="119"/>
    <x v="0"/>
    <n v="0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x v="120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x v="121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x v="122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x v="123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x v="2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x v="60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x v="124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x v="125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x v="9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x v="126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x v="127"/>
    <x v="3"/>
    <n v="0"/>
    <n v="0"/>
  </r>
  <r>
    <s v="771548/16"/>
    <s v="Hongjin"/>
    <s v="Kim"/>
    <s v="Hongjin Kim"/>
    <s v="hkim@newcollege.com"/>
    <x v="1"/>
    <x v="1"/>
    <x v="1"/>
    <n v="50"/>
    <n v="64"/>
    <n v="66"/>
    <n v="64"/>
    <m/>
    <x v="128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x v="129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x v="13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x v="3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x v="131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x v="111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x v="6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x v="59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x v="132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x v="133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x v="134"/>
    <x v="1"/>
    <n v="0"/>
    <n v="1754"/>
  </r>
  <r>
    <s v="572336/17"/>
    <s v="Jinhe"/>
    <s v="LAN"/>
    <s v="Jinhe Lan"/>
    <s v="jlan@newcollege.com"/>
    <x v="2"/>
    <x v="1"/>
    <x v="2"/>
    <n v="54"/>
    <n v="37"/>
    <n v="63"/>
    <n v="70"/>
    <m/>
    <x v="135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x v="136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x v="106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x v="137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x v="138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x v="43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x v="83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x v="139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x v="140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x v="141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x v="33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x v="142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x v="143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x v="144"/>
    <x v="5"/>
    <n v="0"/>
    <n v="2515"/>
  </r>
  <r>
    <s v="405223/16"/>
    <s v="Xiaoyi"/>
    <s v="Li"/>
    <s v="Xiaoyi Li"/>
    <s v="xli@newcollege.com"/>
    <x v="1"/>
    <x v="2"/>
    <x v="2"/>
    <n v="56"/>
    <n v="88"/>
    <n v="96"/>
    <n v="76"/>
    <m/>
    <x v="145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x v="123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x v="19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x v="115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x v="111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x v="41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x v="23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x v="23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x v="133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x v="146"/>
    <x v="3"/>
    <n v="0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x v="82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x v="10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x v="147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x v="28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x v="148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x v="149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x v="136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x v="150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x v="89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x v="151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x v="152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x v="41"/>
    <x v="2"/>
    <n v="0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x v="153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x v="154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x v="15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x v="156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x v="157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x v="15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x v="158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x v="16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x v="115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x v="159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x v="160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x v="80"/>
    <x v="0"/>
    <n v="0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x v="161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x v="108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x v="101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x v="162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x v="64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x v="9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x v="163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x v="66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x v="5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x v="146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x v="90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x v="60"/>
    <x v="0"/>
    <n v="0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x v="5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x v="7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x v="131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x v="164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x v="58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x v="151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x v="34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x v="73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x v="165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x v="166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x v="48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x v="167"/>
    <x v="1"/>
    <n v="0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x v="168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x v="20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x v="159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x v="46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x v="169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x v="77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x v="170"/>
    <x v="0"/>
    <n v="0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x v="36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x v="21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x v="13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x v="107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x v="64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x v="171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x v="172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x v="141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x v="100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x v="173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x v="158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x v="174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x v="63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x v="86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x v="1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x v="124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x v="176"/>
    <x v="2"/>
    <n v="0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x v="10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x v="177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x v="50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x v="178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x v="174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x v="179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x v="180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x v="90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x v="69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x v="181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x v="39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x v="182"/>
    <x v="0"/>
    <n v="0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x v="110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x v="20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x v="183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x v="184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x v="185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x v="89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x v="9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x v="7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x v="59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x v="186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x v="187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x v="188"/>
    <x v="2"/>
    <n v="0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x v="162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x v="82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x v="110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x v="173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x v="189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x v="124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x v="190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x v="191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x v="192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x v="121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x v="5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x v="179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x v="193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x v="135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x v="194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x v="19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x v="47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x v="189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x v="121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x v="156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x v="49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x v="196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x v="13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x v="158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x v="116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x v="197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x v="23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x v="198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x v="186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x v="199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x v="200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x v="174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x v="0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x v="63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x v="201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x v="199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x v="88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x v="6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x v="60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x v="120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x v="202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x v="164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x v="144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x v="63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x v="158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x v="20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x v="18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x v="106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x v="203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x v="128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x v="86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x v="204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x v="20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x v="206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x v="207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x v="208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x v="124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x v="83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x v="10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x v="189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x v="20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x v="6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x v="209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x v="210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x v="211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x v="48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x v="212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x v="148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x v="61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x v="213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x v="93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x v="89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x v="1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x v="77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x v="5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x v="79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x v="214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x v="44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x v="7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x v="202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x v="215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x v="2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x v="216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x v="217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x v="18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x v="185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x v="70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x v="117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x v="74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x v="123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x v="215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x v="218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x v="204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x v="199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x v="145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x v="219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x v="220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x v="40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x v="203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x v="52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x v="60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x v="221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x v="34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x v="222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x v="9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x v="61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x v="223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x v="216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x v="44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x v="58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x v="176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x v="138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x v="170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x v="33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x v="41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x v="224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x v="157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x v="87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x v="82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x v="103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x v="50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x v="177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x v="141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x v="207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x v="2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x v="226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x v="6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x v="101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x v="174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x v="227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x v="189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x v="179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x v="69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x v="46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x v="177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x v="30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x v="228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x v="171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x v="193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x v="87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x v="157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x v="229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x v="115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x v="230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x v="159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x v="144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x v="231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x v="197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x v="210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x v="200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x v="37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x v="162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x v="191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x v="232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x v="63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x v="123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x v="233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x v="2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x v="1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x v="3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x v="83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x v="15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C1A7B-F1EF-441E-8FAA-729DDFC117F6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>
      <items count="235">
        <item x="184"/>
        <item x="211"/>
        <item x="92"/>
        <item x="201"/>
        <item x="81"/>
        <item x="137"/>
        <item x="122"/>
        <item x="98"/>
        <item x="167"/>
        <item x="62"/>
        <item x="152"/>
        <item x="169"/>
        <item x="109"/>
        <item x="139"/>
        <item x="8"/>
        <item x="91"/>
        <item x="31"/>
        <item x="183"/>
        <item x="203"/>
        <item x="133"/>
        <item x="219"/>
        <item x="230"/>
        <item x="178"/>
        <item x="134"/>
        <item x="153"/>
        <item x="1"/>
        <item x="229"/>
        <item x="173"/>
        <item x="32"/>
        <item x="205"/>
        <item x="168"/>
        <item x="120"/>
        <item x="40"/>
        <item x="55"/>
        <item x="11"/>
        <item x="26"/>
        <item x="24"/>
        <item x="210"/>
        <item x="156"/>
        <item x="103"/>
        <item x="197"/>
        <item x="48"/>
        <item x="53"/>
        <item x="212"/>
        <item x="102"/>
        <item x="214"/>
        <item x="213"/>
        <item x="220"/>
        <item x="73"/>
        <item x="216"/>
        <item x="25"/>
        <item x="116"/>
        <item x="136"/>
        <item x="5"/>
        <item x="198"/>
        <item x="43"/>
        <item x="84"/>
        <item x="202"/>
        <item x="226"/>
        <item x="100"/>
        <item x="19"/>
        <item x="97"/>
        <item x="115"/>
        <item x="207"/>
        <item x="37"/>
        <item x="96"/>
        <item x="50"/>
        <item x="200"/>
        <item x="147"/>
        <item x="93"/>
        <item x="161"/>
        <item x="194"/>
        <item x="113"/>
        <item x="231"/>
        <item x="192"/>
        <item x="30"/>
        <item x="22"/>
        <item x="57"/>
        <item x="157"/>
        <item x="223"/>
        <item x="185"/>
        <item x="66"/>
        <item x="228"/>
        <item x="195"/>
        <item x="125"/>
        <item x="88"/>
        <item x="78"/>
        <item x="18"/>
        <item x="47"/>
        <item x="187"/>
        <item x="56"/>
        <item x="12"/>
        <item x="110"/>
        <item x="189"/>
        <item x="118"/>
        <item x="206"/>
        <item x="162"/>
        <item x="154"/>
        <item x="177"/>
        <item x="104"/>
        <item x="72"/>
        <item x="126"/>
        <item x="51"/>
        <item x="94"/>
        <item x="123"/>
        <item x="85"/>
        <item x="227"/>
        <item x="135"/>
        <item x="16"/>
        <item x="129"/>
        <item x="46"/>
        <item x="44"/>
        <item x="144"/>
        <item x="193"/>
        <item x="6"/>
        <item x="20"/>
        <item x="35"/>
        <item x="90"/>
        <item x="130"/>
        <item x="59"/>
        <item x="9"/>
        <item x="71"/>
        <item x="128"/>
        <item x="105"/>
        <item x="186"/>
        <item x="225"/>
        <item x="13"/>
        <item x="45"/>
        <item x="141"/>
        <item x="174"/>
        <item x="233"/>
        <item x="42"/>
        <item x="112"/>
        <item x="163"/>
        <item x="49"/>
        <item x="143"/>
        <item x="76"/>
        <item x="95"/>
        <item x="171"/>
        <item x="166"/>
        <item x="10"/>
        <item x="222"/>
        <item x="108"/>
        <item x="172"/>
        <item x="33"/>
        <item x="79"/>
        <item x="155"/>
        <item x="29"/>
        <item x="148"/>
        <item x="67"/>
        <item x="2"/>
        <item x="114"/>
        <item x="217"/>
        <item x="41"/>
        <item x="83"/>
        <item x="117"/>
        <item x="179"/>
        <item x="64"/>
        <item x="54"/>
        <item x="221"/>
        <item x="160"/>
        <item x="188"/>
        <item x="140"/>
        <item x="151"/>
        <item x="87"/>
        <item x="21"/>
        <item x="69"/>
        <item x="232"/>
        <item x="176"/>
        <item x="7"/>
        <item x="15"/>
        <item x="70"/>
        <item x="4"/>
        <item x="39"/>
        <item x="150"/>
        <item x="146"/>
        <item x="61"/>
        <item x="14"/>
        <item x="181"/>
        <item x="209"/>
        <item x="145"/>
        <item x="23"/>
        <item x="86"/>
        <item x="99"/>
        <item x="175"/>
        <item x="38"/>
        <item x="28"/>
        <item x="27"/>
        <item x="127"/>
        <item x="124"/>
        <item x="215"/>
        <item x="191"/>
        <item x="204"/>
        <item x="58"/>
        <item x="63"/>
        <item x="34"/>
        <item x="107"/>
        <item x="119"/>
        <item x="196"/>
        <item x="36"/>
        <item x="82"/>
        <item x="0"/>
        <item x="3"/>
        <item x="68"/>
        <item x="158"/>
        <item x="121"/>
        <item x="170"/>
        <item x="182"/>
        <item x="149"/>
        <item x="101"/>
        <item x="106"/>
        <item x="74"/>
        <item x="77"/>
        <item x="142"/>
        <item x="75"/>
        <item x="164"/>
        <item x="138"/>
        <item x="89"/>
        <item x="111"/>
        <item x="65"/>
        <item x="159"/>
        <item x="17"/>
        <item x="80"/>
        <item x="199"/>
        <item x="132"/>
        <item x="208"/>
        <item x="224"/>
        <item x="52"/>
        <item x="165"/>
        <item x="60"/>
        <item x="131"/>
        <item x="190"/>
        <item x="180"/>
        <item x="218"/>
        <item t="default"/>
      </items>
    </pivotField>
    <pivotField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F9ADE-30E4-472F-9B41-9FA24C58DA15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52AEB-F4B4-43A5-A15B-AB2A1C764108}" name="FinalMarks" displayName="FinalMarks" ref="A3:J466" totalsRowCount="1" headerRowDxfId="21" headerRowBorderDxfId="29" headerRowCellStyle="Heading 3">
  <autoFilter ref="A3:J465" xr:uid="{B323288E-BEA5-4491-AECF-509A15145800}"/>
  <tableColumns count="10">
    <tableColumn id="1" xr3:uid="{11A1DF78-110F-44F9-930B-5592F9BD2D78}" name="Student ID" totalsRowLabel="Total" dataDxfId="28" totalsRowDxfId="20"/>
    <tableColumn id="2" xr3:uid="{5CE6468C-5989-45FA-A8EB-7F49114C1ACF}" name="First Name"/>
    <tableColumn id="3" xr3:uid="{FFD5C20D-5FE5-49DB-A70F-13E6652FC41D}" name="Surname"/>
    <tableColumn id="4" xr3:uid="{9911CC02-B4D0-4540-8070-A207A86D26DF}" name="Teacher"/>
    <tableColumn id="5" xr3:uid="{6B8E1D59-908F-4AEC-AA20-3C27E652A814}" name="Class Test Average" dataDxfId="27">
      <calculatedColumnFormula>AVERAGE('Marks Term 1:Marks Term 4'!E4)</calculatedColumnFormula>
    </tableColumn>
    <tableColumn id="6" xr3:uid="{1785B020-1073-4D82-8541-89CC1102841F}" name="Essay Average" dataDxfId="26">
      <calculatedColumnFormula>AVERAGE('Marks Term 1:Marks Term 4'!F4)</calculatedColumnFormula>
    </tableColumn>
    <tableColumn id="7" xr3:uid="{C7FDC3C2-E284-4CA8-BC06-A42CD66886E3}" name="Practical Average" dataDxfId="25">
      <calculatedColumnFormula>AVERAGE('Marks Term 1:Marks Term 4'!G4)</calculatedColumnFormula>
    </tableColumn>
    <tableColumn id="8" xr3:uid="{7595C98A-B439-47C4-9DA5-97B191E529DD}" name="Term Test Average" dataDxfId="24">
      <calculatedColumnFormula>AVERAGE('Marks Term 1:Marks Term 4'!H4)</calculatedColumnFormula>
    </tableColumn>
    <tableColumn id="9" xr3:uid="{BD53B88F-2EE6-4ABB-B43A-F0F44CDABA73}" name="Final Mark" dataDxfId="23">
      <calculatedColumnFormula>AVERAGE('Marks Term 1:Marks Term 4'!I4)</calculatedColumnFormula>
    </tableColumn>
    <tableColumn id="10" xr3:uid="{BF66479C-22F9-456E-B0A7-A549807F7D77}" name="Grade" totalsRowFunction="count" dataDxfId="22" totalsRowDxfId="19">
      <calculatedColumnFormula>Calc!A4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72D06C-8439-4A8E-9826-8FC8AEE35BA8}" name="Report" displayName="Report" ref="A3:Q466" totalsRowCount="1" headerRowDxfId="12" headerRowBorderDxfId="18" headerRowCellStyle="Heading 3">
  <autoFilter ref="A3:Q465" xr:uid="{6D2DB692-C274-4238-8041-AF28C32E5E14}"/>
  <tableColumns count="17">
    <tableColumn id="1" xr3:uid="{F4EA125F-E475-499D-B543-C65391350C8F}" name="Student ID" totalsRowLabel="Total" dataDxfId="17" totalsRowDxfId="2"/>
    <tableColumn id="2" xr3:uid="{00CEE6C8-2556-4601-8339-EF7E1512A079}" name="First Name"/>
    <tableColumn id="3" xr3:uid="{429D0CE4-9244-42DC-A3FB-DD7C52865841}" name="Surname"/>
    <tableColumn id="4" xr3:uid="{291FF530-2A21-42C2-BC42-7C8C2C514112}" name="Full Name">
      <calculatedColumnFormula>_xlfn.CONCAT(PROPER(B4)," ",PROPER(C4))</calculatedColumnFormula>
    </tableColumn>
    <tableColumn id="5" xr3:uid="{27DFAC92-5D90-430F-AA71-AE0BF4F6414B}" name="Email Address">
      <calculatedColumnFormula>_xlfn.CONCAT(LOWER(LEFT(B4,1)),LOWER(C4),"@newcollege.com")</calculatedColumnFormula>
    </tableColumn>
    <tableColumn id="6" xr3:uid="{F9AA13A6-2241-4D6A-BB53-A8BC81B10154}" name="Year Enrolled" totalsRowFunction="count">
      <calculatedColumnFormula>_xlfn.CONCAT("20",RIGHT(A4,2))</calculatedColumnFormula>
    </tableColumn>
    <tableColumn id="7" xr3:uid="{A55DF8E1-C139-44EF-9C1A-4385E3045E9B}" name="Teacher"/>
    <tableColumn id="8" xr3:uid="{2D02B37F-0BC0-4D44-A9A4-19DEE99BAECC}" name="Student Type"/>
    <tableColumn id="9" xr3:uid="{69413DDC-99BB-43EF-B5E8-4D67B180FDCA}" name="Term 1 Mark">
      <calculatedColumnFormula>'Marks Term 1'!I4</calculatedColumnFormula>
    </tableColumn>
    <tableColumn id="10" xr3:uid="{BAB20290-D5C5-41E4-9DD8-81696A7F265E}" name="Term 2 Mark">
      <calculatedColumnFormula>'Marks Term 2'!I4</calculatedColumnFormula>
    </tableColumn>
    <tableColumn id="11" xr3:uid="{CD14087B-658F-4EC1-AE99-337ABAD141B2}" name="Term 3 Mark">
      <calculatedColumnFormula>'Marks Term 3'!I4</calculatedColumnFormula>
    </tableColumn>
    <tableColumn id="12" xr3:uid="{5CC63B99-F3B9-46A8-948A-E27F539AE636}" name="Term 4 Mark">
      <calculatedColumnFormula>'Marks Term 4'!I4</calculatedColumnFormula>
    </tableColumn>
    <tableColumn id="13" xr3:uid="{6B6F929B-7FA2-451E-B233-F77C327887CE}" name="Trend"/>
    <tableColumn id="14" xr3:uid="{80B7DB22-0CE5-4E8E-BF34-2C5793460203}" name="Final Mark" dataDxfId="16">
      <calculatedColumnFormula>AVERAGE(I4:L4)</calculatedColumnFormula>
    </tableColumn>
    <tableColumn id="15" xr3:uid="{2C956132-6706-45DD-B0BA-75EC27B0F237}" name="Grade" dataDxfId="15" totalsRowDxfId="1">
      <calculatedColumnFormula>Calc!B4</calculatedColumnFormula>
    </tableColumn>
    <tableColumn id="16" xr3:uid="{9667E659-7FAC-4B09-8142-C28FB6770161}" name="Days Absent" dataDxfId="14" totalsRowDxfId="0">
      <calculatedColumnFormula>IFERROR(VLOOKUP(A4,'Absence Report'!$A$4:$B$29,2,0),0)</calculatedColumnFormula>
    </tableColumn>
    <tableColumn id="17" xr3:uid="{D543D3F4-B9F0-4E28-A4BE-20F68E065205}" name="Fees Owing" totalsRowFunction="sum" dataDxfId="1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>
      <selection activeCell="B1" sqref="B1"/>
    </sheetView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1066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abSelected="1" workbookViewId="0">
      <selection activeCell="D14" sqref="D14"/>
    </sheetView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765</v>
      </c>
      <c r="B2" s="10">
        <v>42775</v>
      </c>
    </row>
    <row r="3" spans="1:2" x14ac:dyDescent="0.35">
      <c r="A3" t="s">
        <v>1174</v>
      </c>
      <c r="B3" s="10">
        <v>42778</v>
      </c>
    </row>
    <row r="4" spans="1:2" x14ac:dyDescent="0.35">
      <c r="B4" s="10"/>
    </row>
    <row r="5" spans="1:2" x14ac:dyDescent="0.35">
      <c r="A5" t="s">
        <v>777</v>
      </c>
      <c r="B5" s="10"/>
    </row>
    <row r="6" spans="1:2" x14ac:dyDescent="0.35">
      <c r="A6" t="s">
        <v>833</v>
      </c>
      <c r="B6" s="10"/>
    </row>
    <row r="7" spans="1:2" x14ac:dyDescent="0.35">
      <c r="A7" t="s">
        <v>768</v>
      </c>
      <c r="B7" s="10"/>
    </row>
    <row r="8" spans="1:2" x14ac:dyDescent="0.35">
      <c r="A8" t="s">
        <v>1197</v>
      </c>
      <c r="B8" s="10"/>
    </row>
    <row r="9" spans="1:2" x14ac:dyDescent="0.35">
      <c r="A9" t="s">
        <v>1210</v>
      </c>
      <c r="B9" s="10"/>
    </row>
    <row r="10" spans="1:2" x14ac:dyDescent="0.35">
      <c r="A10" t="s">
        <v>766</v>
      </c>
      <c r="B10" s="10"/>
    </row>
    <row r="11" spans="1:2" x14ac:dyDescent="0.35">
      <c r="A11" t="s">
        <v>1219</v>
      </c>
      <c r="B11" s="10"/>
    </row>
    <row r="12" spans="1:2" x14ac:dyDescent="0.35">
      <c r="A12" t="s">
        <v>820</v>
      </c>
      <c r="B12" s="10"/>
    </row>
    <row r="13" spans="1:2" x14ac:dyDescent="0.35">
      <c r="A13" t="s">
        <v>830</v>
      </c>
      <c r="B13" s="10"/>
    </row>
    <row r="14" spans="1:2" x14ac:dyDescent="0.35">
      <c r="A14" s="4" t="s">
        <v>1081</v>
      </c>
      <c r="B14" s="10"/>
    </row>
    <row r="15" spans="1:2" x14ac:dyDescent="0.35">
      <c r="A15" t="s">
        <v>917</v>
      </c>
      <c r="B15" s="10"/>
    </row>
    <row r="16" spans="1:2" x14ac:dyDescent="0.35">
      <c r="A16" t="s">
        <v>833</v>
      </c>
      <c r="B16" s="10"/>
    </row>
    <row r="17" spans="1:2" x14ac:dyDescent="0.35">
      <c r="A17" t="s">
        <v>1197</v>
      </c>
      <c r="B17" s="10"/>
    </row>
    <row r="18" spans="1:2" x14ac:dyDescent="0.35">
      <c r="A18" t="s">
        <v>1219</v>
      </c>
      <c r="B18" s="10"/>
    </row>
    <row r="19" spans="1:2" x14ac:dyDescent="0.35">
      <c r="A19" t="s">
        <v>1049</v>
      </c>
      <c r="B19" s="10"/>
    </row>
    <row r="20" spans="1:2" x14ac:dyDescent="0.35">
      <c r="A20" t="s">
        <v>891</v>
      </c>
      <c r="B20" s="10"/>
    </row>
    <row r="21" spans="1:2" x14ac:dyDescent="0.35">
      <c r="A21" t="s">
        <v>891</v>
      </c>
      <c r="B21" s="10"/>
    </row>
    <row r="22" spans="1:2" x14ac:dyDescent="0.35">
      <c r="A22" t="s">
        <v>1197</v>
      </c>
      <c r="B22" s="10"/>
    </row>
    <row r="23" spans="1:2" x14ac:dyDescent="0.35">
      <c r="A23" t="s">
        <v>765</v>
      </c>
      <c r="B23" s="10"/>
    </row>
    <row r="24" spans="1:2" x14ac:dyDescent="0.35">
      <c r="A24" t="s">
        <v>765</v>
      </c>
      <c r="B24" s="10"/>
    </row>
    <row r="25" spans="1:2" x14ac:dyDescent="0.35">
      <c r="A25" t="s">
        <v>1087</v>
      </c>
      <c r="B25" s="10"/>
    </row>
    <row r="26" spans="1:2" x14ac:dyDescent="0.35">
      <c r="A26" t="s">
        <v>1087</v>
      </c>
      <c r="B26" s="10"/>
    </row>
    <row r="27" spans="1:2" x14ac:dyDescent="0.35">
      <c r="A27" t="s">
        <v>1197</v>
      </c>
      <c r="B27" s="10"/>
    </row>
    <row r="28" spans="1:2" x14ac:dyDescent="0.35">
      <c r="A28" t="s">
        <v>833</v>
      </c>
      <c r="B28" s="10"/>
    </row>
    <row r="29" spans="1:2" x14ac:dyDescent="0.35">
      <c r="A29" t="s">
        <v>917</v>
      </c>
      <c r="B29" s="10"/>
    </row>
    <row r="30" spans="1:2" x14ac:dyDescent="0.35">
      <c r="A30" t="s">
        <v>1105</v>
      </c>
      <c r="B30" s="10"/>
    </row>
    <row r="31" spans="1:2" x14ac:dyDescent="0.35">
      <c r="A31" t="s">
        <v>1210</v>
      </c>
      <c r="B31" s="10"/>
    </row>
    <row r="32" spans="1:2" x14ac:dyDescent="0.35">
      <c r="A32" t="s">
        <v>1194</v>
      </c>
      <c r="B32" s="10"/>
    </row>
    <row r="33" spans="1:2" x14ac:dyDescent="0.35">
      <c r="A33" t="s">
        <v>1210</v>
      </c>
      <c r="B33" s="10"/>
    </row>
    <row r="34" spans="1:2" x14ac:dyDescent="0.35">
      <c r="A34" t="s">
        <v>820</v>
      </c>
      <c r="B34" s="10"/>
    </row>
    <row r="35" spans="1:2" x14ac:dyDescent="0.35">
      <c r="A35" t="s">
        <v>766</v>
      </c>
      <c r="B35" s="10"/>
    </row>
    <row r="36" spans="1:2" x14ac:dyDescent="0.35">
      <c r="A36" t="s">
        <v>766</v>
      </c>
      <c r="B36" s="10"/>
    </row>
    <row r="37" spans="1:2" x14ac:dyDescent="0.35">
      <c r="A37" t="s">
        <v>1020</v>
      </c>
      <c r="B37" s="10"/>
    </row>
    <row r="38" spans="1:2" x14ac:dyDescent="0.35">
      <c r="A38" t="s">
        <v>1105</v>
      </c>
      <c r="B38" s="10"/>
    </row>
    <row r="39" spans="1:2" x14ac:dyDescent="0.35">
      <c r="A39" t="s">
        <v>820</v>
      </c>
      <c r="B39" s="10"/>
    </row>
    <row r="40" spans="1:2" x14ac:dyDescent="0.35">
      <c r="A40" t="s">
        <v>1219</v>
      </c>
      <c r="B40" s="10"/>
    </row>
    <row r="41" spans="1:2" x14ac:dyDescent="0.35">
      <c r="A41" t="s">
        <v>1219</v>
      </c>
      <c r="B41" s="10"/>
    </row>
    <row r="42" spans="1:2" x14ac:dyDescent="0.35">
      <c r="A42" t="s">
        <v>1197</v>
      </c>
      <c r="B42" s="10"/>
    </row>
    <row r="43" spans="1:2" x14ac:dyDescent="0.35">
      <c r="A43" t="s">
        <v>1219</v>
      </c>
      <c r="B43" s="10"/>
    </row>
    <row r="44" spans="1:2" x14ac:dyDescent="0.35">
      <c r="A44" t="s">
        <v>1020</v>
      </c>
      <c r="B44" s="10"/>
    </row>
    <row r="45" spans="1:2" x14ac:dyDescent="0.35">
      <c r="A45" t="s">
        <v>777</v>
      </c>
      <c r="B45" s="10"/>
    </row>
    <row r="46" spans="1:2" x14ac:dyDescent="0.35">
      <c r="A46" t="s">
        <v>766</v>
      </c>
      <c r="B46" s="10"/>
    </row>
    <row r="47" spans="1:2" x14ac:dyDescent="0.35">
      <c r="A47" t="s">
        <v>933</v>
      </c>
      <c r="B47" s="10"/>
    </row>
    <row r="48" spans="1:2" x14ac:dyDescent="0.35">
      <c r="A48" t="s">
        <v>833</v>
      </c>
      <c r="B48" s="10"/>
    </row>
    <row r="49" spans="1:2" x14ac:dyDescent="0.35">
      <c r="A49" t="s">
        <v>777</v>
      </c>
      <c r="B49" s="10"/>
    </row>
    <row r="50" spans="1:2" x14ac:dyDescent="0.35">
      <c r="A50" t="s">
        <v>1049</v>
      </c>
      <c r="B50" s="10"/>
    </row>
    <row r="51" spans="1:2" x14ac:dyDescent="0.35">
      <c r="A51" t="s">
        <v>933</v>
      </c>
      <c r="B51" s="10"/>
    </row>
    <row r="52" spans="1:2" x14ac:dyDescent="0.35">
      <c r="A52" t="s">
        <v>1037</v>
      </c>
      <c r="B52" s="10"/>
    </row>
    <row r="53" spans="1:2" x14ac:dyDescent="0.35">
      <c r="A53" t="s">
        <v>1197</v>
      </c>
      <c r="B53" s="10"/>
    </row>
    <row r="54" spans="1:2" x14ac:dyDescent="0.35">
      <c r="A54" t="s">
        <v>942</v>
      </c>
      <c r="B54" s="10"/>
    </row>
    <row r="55" spans="1:2" x14ac:dyDescent="0.35">
      <c r="A55" t="s">
        <v>820</v>
      </c>
      <c r="B55" s="10"/>
    </row>
    <row r="56" spans="1:2" x14ac:dyDescent="0.35">
      <c r="A56" t="s">
        <v>1049</v>
      </c>
      <c r="B56" s="10"/>
    </row>
    <row r="57" spans="1:2" x14ac:dyDescent="0.35">
      <c r="A57" t="s">
        <v>1219</v>
      </c>
      <c r="B57" s="10"/>
    </row>
    <row r="58" spans="1:2" x14ac:dyDescent="0.35">
      <c r="A58" t="s">
        <v>942</v>
      </c>
      <c r="B58" s="10"/>
    </row>
    <row r="59" spans="1:2" x14ac:dyDescent="0.35">
      <c r="A59" t="s">
        <v>891</v>
      </c>
      <c r="B59" s="10"/>
    </row>
    <row r="60" spans="1:2" x14ac:dyDescent="0.35">
      <c r="A60" t="s">
        <v>1174</v>
      </c>
      <c r="B60" s="10"/>
    </row>
    <row r="61" spans="1:2" x14ac:dyDescent="0.35">
      <c r="A61" t="s">
        <v>1087</v>
      </c>
      <c r="B61" s="10"/>
    </row>
    <row r="62" spans="1:2" x14ac:dyDescent="0.35">
      <c r="A62" t="s">
        <v>989</v>
      </c>
      <c r="B62" s="10"/>
    </row>
    <row r="63" spans="1:2" x14ac:dyDescent="0.35">
      <c r="A63" t="s">
        <v>777</v>
      </c>
      <c r="B63" s="10"/>
    </row>
    <row r="64" spans="1:2" x14ac:dyDescent="0.35">
      <c r="A64" t="s">
        <v>1105</v>
      </c>
      <c r="B64" s="10"/>
    </row>
    <row r="65" spans="1:2" x14ac:dyDescent="0.35">
      <c r="A65" t="s">
        <v>1037</v>
      </c>
      <c r="B65" s="10"/>
    </row>
    <row r="66" spans="1:2" x14ac:dyDescent="0.35">
      <c r="A66" t="s">
        <v>765</v>
      </c>
      <c r="B66" s="10"/>
    </row>
    <row r="67" spans="1:2" x14ac:dyDescent="0.35">
      <c r="A67" t="s">
        <v>1049</v>
      </c>
      <c r="B67" s="10"/>
    </row>
    <row r="68" spans="1:2" x14ac:dyDescent="0.35">
      <c r="A68" t="s">
        <v>1020</v>
      </c>
      <c r="B68" s="10"/>
    </row>
    <row r="69" spans="1:2" x14ac:dyDescent="0.35">
      <c r="A69" t="s">
        <v>766</v>
      </c>
      <c r="B69" s="10"/>
    </row>
    <row r="70" spans="1:2" x14ac:dyDescent="0.35">
      <c r="A70" t="s">
        <v>989</v>
      </c>
      <c r="B70" s="10"/>
    </row>
    <row r="71" spans="1:2" x14ac:dyDescent="0.35">
      <c r="A71" t="s">
        <v>766</v>
      </c>
      <c r="B71" s="10"/>
    </row>
    <row r="72" spans="1:2" x14ac:dyDescent="0.35">
      <c r="A72" t="s">
        <v>982</v>
      </c>
      <c r="B72" s="10"/>
    </row>
    <row r="73" spans="1:2" x14ac:dyDescent="0.35">
      <c r="A73" t="s">
        <v>777</v>
      </c>
      <c r="B73" s="10"/>
    </row>
    <row r="74" spans="1:2" x14ac:dyDescent="0.35">
      <c r="A74" t="s">
        <v>777</v>
      </c>
      <c r="B74" s="10"/>
    </row>
    <row r="75" spans="1:2" x14ac:dyDescent="0.35">
      <c r="A75" t="s">
        <v>1210</v>
      </c>
      <c r="B75" s="10"/>
    </row>
    <row r="76" spans="1:2" x14ac:dyDescent="0.35">
      <c r="A76" t="s">
        <v>989</v>
      </c>
      <c r="B76" s="10"/>
    </row>
    <row r="77" spans="1:2" x14ac:dyDescent="0.35">
      <c r="A77" t="s">
        <v>1174</v>
      </c>
      <c r="B77" s="10"/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abSelected="1" workbookViewId="0">
      <selection activeCell="D14" sqref="D14"/>
    </sheetView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1087</v>
      </c>
      <c r="B2" s="10">
        <v>42856</v>
      </c>
    </row>
    <row r="3" spans="1:2" x14ac:dyDescent="0.35">
      <c r="A3" t="s">
        <v>933</v>
      </c>
      <c r="B3" s="10">
        <v>42856</v>
      </c>
    </row>
    <row r="4" spans="1:2" x14ac:dyDescent="0.35">
      <c r="B4" s="10"/>
    </row>
    <row r="5" spans="1:2" x14ac:dyDescent="0.35">
      <c r="A5" t="s">
        <v>1170</v>
      </c>
      <c r="B5" s="10"/>
    </row>
    <row r="6" spans="1:2" x14ac:dyDescent="0.35">
      <c r="A6" t="s">
        <v>1049</v>
      </c>
      <c r="B6" s="10"/>
    </row>
    <row r="7" spans="1:2" x14ac:dyDescent="0.35">
      <c r="A7" t="s">
        <v>1196</v>
      </c>
      <c r="B7" s="10"/>
    </row>
    <row r="8" spans="1:2" x14ac:dyDescent="0.35">
      <c r="A8" t="s">
        <v>917</v>
      </c>
      <c r="B8" s="10"/>
    </row>
    <row r="9" spans="1:2" x14ac:dyDescent="0.35">
      <c r="A9" t="s">
        <v>766</v>
      </c>
      <c r="B9" s="10"/>
    </row>
    <row r="10" spans="1:2" x14ac:dyDescent="0.35">
      <c r="A10" t="s">
        <v>1219</v>
      </c>
      <c r="B10" s="10"/>
    </row>
    <row r="11" spans="1:2" x14ac:dyDescent="0.35">
      <c r="A11" t="s">
        <v>891</v>
      </c>
      <c r="B11" s="10"/>
    </row>
    <row r="12" spans="1:2" x14ac:dyDescent="0.35">
      <c r="A12" t="s">
        <v>891</v>
      </c>
      <c r="B12" s="10"/>
    </row>
    <row r="13" spans="1:2" x14ac:dyDescent="0.35">
      <c r="A13" t="s">
        <v>830</v>
      </c>
      <c r="B13" s="10"/>
    </row>
    <row r="14" spans="1:2" x14ac:dyDescent="0.35">
      <c r="A14" t="s">
        <v>942</v>
      </c>
      <c r="B14" s="10"/>
    </row>
    <row r="15" spans="1:2" x14ac:dyDescent="0.35">
      <c r="A15" t="s">
        <v>1194</v>
      </c>
      <c r="B15" s="10"/>
    </row>
    <row r="16" spans="1:2" x14ac:dyDescent="0.35">
      <c r="A16" t="s">
        <v>989</v>
      </c>
      <c r="B16" s="10"/>
    </row>
    <row r="17" spans="1:2" x14ac:dyDescent="0.35">
      <c r="A17" t="s">
        <v>1105</v>
      </c>
      <c r="B17" s="10"/>
    </row>
    <row r="18" spans="1:2" x14ac:dyDescent="0.35">
      <c r="A18" t="s">
        <v>1197</v>
      </c>
      <c r="B18" s="10"/>
    </row>
    <row r="19" spans="1:2" x14ac:dyDescent="0.35">
      <c r="A19" t="s">
        <v>982</v>
      </c>
      <c r="B19" s="10"/>
    </row>
    <row r="20" spans="1:2" x14ac:dyDescent="0.35">
      <c r="A20" t="s">
        <v>1020</v>
      </c>
      <c r="B20" s="10"/>
    </row>
    <row r="21" spans="1:2" x14ac:dyDescent="0.35">
      <c r="A21" t="s">
        <v>989</v>
      </c>
      <c r="B21" s="10"/>
    </row>
    <row r="22" spans="1:2" x14ac:dyDescent="0.35">
      <c r="A22" t="s">
        <v>933</v>
      </c>
      <c r="B22" s="10"/>
    </row>
    <row r="23" spans="1:2" x14ac:dyDescent="0.35">
      <c r="A23" t="s">
        <v>933</v>
      </c>
      <c r="B23" s="10"/>
    </row>
    <row r="24" spans="1:2" x14ac:dyDescent="0.35">
      <c r="A24" t="s">
        <v>933</v>
      </c>
      <c r="B24" s="10"/>
    </row>
    <row r="25" spans="1:2" x14ac:dyDescent="0.35">
      <c r="A25" t="s">
        <v>1170</v>
      </c>
      <c r="B25" s="10"/>
    </row>
    <row r="26" spans="1:2" x14ac:dyDescent="0.35">
      <c r="A26" t="s">
        <v>1105</v>
      </c>
      <c r="B26" s="10"/>
    </row>
    <row r="27" spans="1:2" x14ac:dyDescent="0.35">
      <c r="A27" t="s">
        <v>1194</v>
      </c>
      <c r="B27" s="10"/>
    </row>
    <row r="28" spans="1:2" x14ac:dyDescent="0.35">
      <c r="A28" t="s">
        <v>833</v>
      </c>
      <c r="B28" s="10"/>
    </row>
    <row r="29" spans="1:2" x14ac:dyDescent="0.35">
      <c r="A29" t="s">
        <v>1105</v>
      </c>
      <c r="B29" s="10"/>
    </row>
    <row r="30" spans="1:2" x14ac:dyDescent="0.35">
      <c r="A30" t="s">
        <v>1020</v>
      </c>
      <c r="B30" s="10"/>
    </row>
    <row r="31" spans="1:2" x14ac:dyDescent="0.35">
      <c r="A31" t="s">
        <v>1020</v>
      </c>
      <c r="B31" s="10"/>
    </row>
    <row r="32" spans="1:2" x14ac:dyDescent="0.35">
      <c r="A32" t="s">
        <v>830</v>
      </c>
      <c r="B32" s="10"/>
    </row>
    <row r="33" spans="1:2" x14ac:dyDescent="0.35">
      <c r="A33" t="s">
        <v>942</v>
      </c>
      <c r="B33" s="10"/>
    </row>
    <row r="34" spans="1:2" x14ac:dyDescent="0.35">
      <c r="A34" t="s">
        <v>777</v>
      </c>
      <c r="B34" s="10"/>
    </row>
    <row r="35" spans="1:2" x14ac:dyDescent="0.35">
      <c r="A35" t="s">
        <v>1196</v>
      </c>
      <c r="B35" s="10"/>
    </row>
    <row r="36" spans="1:2" x14ac:dyDescent="0.35">
      <c r="A36" t="s">
        <v>982</v>
      </c>
      <c r="B36" s="10"/>
    </row>
    <row r="37" spans="1:2" x14ac:dyDescent="0.35">
      <c r="A37" t="s">
        <v>1210</v>
      </c>
      <c r="B37" s="10"/>
    </row>
    <row r="38" spans="1:2" x14ac:dyDescent="0.35">
      <c r="A38" t="s">
        <v>768</v>
      </c>
      <c r="B38" s="10"/>
    </row>
    <row r="39" spans="1:2" x14ac:dyDescent="0.35">
      <c r="A39" t="s">
        <v>1170</v>
      </c>
      <c r="B39" s="10"/>
    </row>
    <row r="40" spans="1:2" x14ac:dyDescent="0.35">
      <c r="A40" t="s">
        <v>1219</v>
      </c>
      <c r="B40" s="10"/>
    </row>
    <row r="41" spans="1:2" x14ac:dyDescent="0.35">
      <c r="A41" t="s">
        <v>1197</v>
      </c>
      <c r="B41" s="10"/>
    </row>
    <row r="42" spans="1:2" x14ac:dyDescent="0.35">
      <c r="A42" t="s">
        <v>1170</v>
      </c>
      <c r="B42" s="10"/>
    </row>
    <row r="43" spans="1:2" x14ac:dyDescent="0.35">
      <c r="A43" t="s">
        <v>989</v>
      </c>
      <c r="B43" s="10"/>
    </row>
    <row r="44" spans="1:2" x14ac:dyDescent="0.35">
      <c r="A44" t="s">
        <v>1197</v>
      </c>
      <c r="B44" s="10"/>
    </row>
    <row r="45" spans="1:2" x14ac:dyDescent="0.35">
      <c r="A45" t="s">
        <v>1194</v>
      </c>
      <c r="B45" s="10"/>
    </row>
    <row r="46" spans="1:2" x14ac:dyDescent="0.35">
      <c r="A46" t="s">
        <v>933</v>
      </c>
      <c r="B46" s="10"/>
    </row>
    <row r="47" spans="1:2" x14ac:dyDescent="0.35">
      <c r="A47" t="s">
        <v>989</v>
      </c>
      <c r="B47" s="10"/>
    </row>
    <row r="48" spans="1:2" x14ac:dyDescent="0.35">
      <c r="A48" t="s">
        <v>942</v>
      </c>
      <c r="B48" s="10"/>
    </row>
    <row r="49" spans="1:2" x14ac:dyDescent="0.35">
      <c r="A49" t="s">
        <v>1105</v>
      </c>
      <c r="B49" s="10"/>
    </row>
    <row r="50" spans="1:2" x14ac:dyDescent="0.35">
      <c r="A50" t="s">
        <v>1037</v>
      </c>
      <c r="B50" s="10"/>
    </row>
    <row r="51" spans="1:2" x14ac:dyDescent="0.35">
      <c r="A51" t="s">
        <v>830</v>
      </c>
      <c r="B51" s="10"/>
    </row>
    <row r="52" spans="1:2" x14ac:dyDescent="0.35">
      <c r="A52" t="s">
        <v>768</v>
      </c>
      <c r="B52" s="10"/>
    </row>
    <row r="53" spans="1:2" x14ac:dyDescent="0.35">
      <c r="A53" t="s">
        <v>891</v>
      </c>
      <c r="B53" s="10"/>
    </row>
    <row r="54" spans="1:2" x14ac:dyDescent="0.35">
      <c r="A54" t="s">
        <v>1020</v>
      </c>
      <c r="B54" s="10"/>
    </row>
    <row r="55" spans="1:2" x14ac:dyDescent="0.35">
      <c r="A55" t="s">
        <v>1170</v>
      </c>
      <c r="B55" s="10"/>
    </row>
    <row r="56" spans="1:2" x14ac:dyDescent="0.35">
      <c r="A56" t="s">
        <v>765</v>
      </c>
      <c r="B56" s="10"/>
    </row>
    <row r="57" spans="1:2" x14ac:dyDescent="0.35">
      <c r="A57" t="s">
        <v>768</v>
      </c>
      <c r="B57" s="10"/>
    </row>
    <row r="58" spans="1:2" x14ac:dyDescent="0.35">
      <c r="A58" t="s">
        <v>1219</v>
      </c>
      <c r="B58" s="10"/>
    </row>
    <row r="59" spans="1:2" x14ac:dyDescent="0.35">
      <c r="A59" t="s">
        <v>1049</v>
      </c>
      <c r="B59" s="10"/>
    </row>
    <row r="60" spans="1:2" x14ac:dyDescent="0.35">
      <c r="A60" t="s">
        <v>766</v>
      </c>
      <c r="B60" s="10"/>
    </row>
    <row r="61" spans="1:2" x14ac:dyDescent="0.35">
      <c r="A61" t="s">
        <v>933</v>
      </c>
      <c r="B61" s="10"/>
    </row>
    <row r="62" spans="1:2" x14ac:dyDescent="0.35">
      <c r="A62" t="s">
        <v>1174</v>
      </c>
      <c r="B62" s="10"/>
    </row>
    <row r="63" spans="1:2" x14ac:dyDescent="0.35">
      <c r="A63" t="s">
        <v>1170</v>
      </c>
      <c r="B63" s="10"/>
    </row>
    <row r="64" spans="1:2" x14ac:dyDescent="0.35">
      <c r="A64" t="s">
        <v>982</v>
      </c>
      <c r="B64" s="10"/>
    </row>
    <row r="65" spans="1:2" x14ac:dyDescent="0.35">
      <c r="A65" t="s">
        <v>1210</v>
      </c>
      <c r="B65" s="10"/>
    </row>
    <row r="66" spans="1:2" x14ac:dyDescent="0.35">
      <c r="A66" t="s">
        <v>1105</v>
      </c>
      <c r="B66" s="10"/>
    </row>
    <row r="67" spans="1:2" x14ac:dyDescent="0.35">
      <c r="A67" t="s">
        <v>820</v>
      </c>
      <c r="B67" s="10"/>
    </row>
    <row r="68" spans="1:2" x14ac:dyDescent="0.35">
      <c r="A68" t="s">
        <v>917</v>
      </c>
      <c r="B68" s="10"/>
    </row>
    <row r="69" spans="1:2" x14ac:dyDescent="0.35">
      <c r="A69" t="s">
        <v>989</v>
      </c>
      <c r="B69" s="10"/>
    </row>
    <row r="70" spans="1:2" x14ac:dyDescent="0.35">
      <c r="A70" t="s">
        <v>1105</v>
      </c>
      <c r="B70" s="10"/>
    </row>
    <row r="71" spans="1:2" x14ac:dyDescent="0.35">
      <c r="A71" t="s">
        <v>1194</v>
      </c>
      <c r="B71" s="10"/>
    </row>
    <row r="72" spans="1:2" x14ac:dyDescent="0.35">
      <c r="A72" t="s">
        <v>1174</v>
      </c>
      <c r="B72" s="10"/>
    </row>
    <row r="73" spans="1:2" x14ac:dyDescent="0.35">
      <c r="A73" t="s">
        <v>766</v>
      </c>
      <c r="B73" s="10"/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abSelected="1" topLeftCell="A61" workbookViewId="0">
      <selection activeCell="D14" sqref="D14"/>
    </sheetView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1170</v>
      </c>
      <c r="B2" s="10">
        <v>42919</v>
      </c>
    </row>
    <row r="3" spans="1:2" x14ac:dyDescent="0.35">
      <c r="A3" t="s">
        <v>1219</v>
      </c>
      <c r="B3" s="10">
        <v>42919</v>
      </c>
    </row>
    <row r="4" spans="1:2" x14ac:dyDescent="0.35">
      <c r="B4" s="10"/>
    </row>
    <row r="5" spans="1:2" x14ac:dyDescent="0.35">
      <c r="A5" t="s">
        <v>989</v>
      </c>
      <c r="B5" s="10"/>
    </row>
    <row r="6" spans="1:2" x14ac:dyDescent="0.35">
      <c r="A6" t="s">
        <v>1174</v>
      </c>
      <c r="B6" s="10"/>
    </row>
    <row r="7" spans="1:2" x14ac:dyDescent="0.35">
      <c r="A7" t="s">
        <v>830</v>
      </c>
      <c r="B7" s="10"/>
    </row>
    <row r="8" spans="1:2" x14ac:dyDescent="0.35">
      <c r="A8" t="s">
        <v>1197</v>
      </c>
      <c r="B8" s="10"/>
    </row>
    <row r="9" spans="1:2" x14ac:dyDescent="0.35">
      <c r="A9" t="s">
        <v>942</v>
      </c>
      <c r="B9" s="10"/>
    </row>
    <row r="10" spans="1:2" x14ac:dyDescent="0.35">
      <c r="A10" t="s">
        <v>1196</v>
      </c>
      <c r="B10" s="10"/>
    </row>
    <row r="11" spans="1:2" x14ac:dyDescent="0.35">
      <c r="A11" t="s">
        <v>942</v>
      </c>
      <c r="B11" s="10"/>
    </row>
    <row r="12" spans="1:2" x14ac:dyDescent="0.35">
      <c r="A12" t="s">
        <v>989</v>
      </c>
      <c r="B12" s="10"/>
    </row>
    <row r="13" spans="1:2" x14ac:dyDescent="0.35">
      <c r="A13" t="s">
        <v>768</v>
      </c>
      <c r="B13" s="10"/>
    </row>
    <row r="14" spans="1:2" x14ac:dyDescent="0.35">
      <c r="A14" t="s">
        <v>766</v>
      </c>
      <c r="B14" s="10"/>
    </row>
    <row r="15" spans="1:2" x14ac:dyDescent="0.35">
      <c r="A15" t="s">
        <v>989</v>
      </c>
      <c r="B15" s="10"/>
    </row>
    <row r="16" spans="1:2" x14ac:dyDescent="0.35">
      <c r="A16" t="s">
        <v>830</v>
      </c>
      <c r="B16" s="10"/>
    </row>
    <row r="17" spans="1:2" x14ac:dyDescent="0.35">
      <c r="A17" t="s">
        <v>1049</v>
      </c>
      <c r="B17" s="10"/>
    </row>
    <row r="18" spans="1:2" x14ac:dyDescent="0.35">
      <c r="A18" t="s">
        <v>768</v>
      </c>
      <c r="B18" s="10"/>
    </row>
    <row r="19" spans="1:2" x14ac:dyDescent="0.35">
      <c r="A19" t="s">
        <v>989</v>
      </c>
      <c r="B19" s="10"/>
    </row>
    <row r="20" spans="1:2" x14ac:dyDescent="0.35">
      <c r="A20" t="s">
        <v>1197</v>
      </c>
      <c r="B20" s="10"/>
    </row>
    <row r="21" spans="1:2" x14ac:dyDescent="0.35">
      <c r="A21" t="s">
        <v>820</v>
      </c>
      <c r="B21" s="10"/>
    </row>
    <row r="22" spans="1:2" x14ac:dyDescent="0.35">
      <c r="A22" t="s">
        <v>766</v>
      </c>
      <c r="B22" s="10"/>
    </row>
    <row r="23" spans="1:2" x14ac:dyDescent="0.35">
      <c r="A23" t="s">
        <v>917</v>
      </c>
      <c r="B23" s="10"/>
    </row>
    <row r="24" spans="1:2" x14ac:dyDescent="0.35">
      <c r="A24" t="s">
        <v>1049</v>
      </c>
      <c r="B24" s="10"/>
    </row>
    <row r="25" spans="1:2" x14ac:dyDescent="0.35">
      <c r="A25" t="s">
        <v>766</v>
      </c>
      <c r="B25" s="10"/>
    </row>
    <row r="26" spans="1:2" x14ac:dyDescent="0.35">
      <c r="A26" t="s">
        <v>1170</v>
      </c>
      <c r="B26" s="10"/>
    </row>
    <row r="27" spans="1:2" x14ac:dyDescent="0.35">
      <c r="A27" t="s">
        <v>1219</v>
      </c>
      <c r="B27" s="10"/>
    </row>
    <row r="28" spans="1:2" x14ac:dyDescent="0.35">
      <c r="A28" t="s">
        <v>765</v>
      </c>
      <c r="B28" s="10"/>
    </row>
    <row r="29" spans="1:2" x14ac:dyDescent="0.35">
      <c r="A29" t="s">
        <v>777</v>
      </c>
      <c r="B29" s="10"/>
    </row>
    <row r="30" spans="1:2" x14ac:dyDescent="0.35">
      <c r="A30" t="s">
        <v>1105</v>
      </c>
      <c r="B30" s="10"/>
    </row>
    <row r="31" spans="1:2" x14ac:dyDescent="0.35">
      <c r="A31" t="s">
        <v>942</v>
      </c>
      <c r="B31" s="10"/>
    </row>
    <row r="32" spans="1:2" x14ac:dyDescent="0.35">
      <c r="A32" t="s">
        <v>830</v>
      </c>
      <c r="B32" s="10"/>
    </row>
    <row r="33" spans="1:2" x14ac:dyDescent="0.35">
      <c r="A33" t="s">
        <v>1219</v>
      </c>
      <c r="B33" s="10"/>
    </row>
    <row r="34" spans="1:2" x14ac:dyDescent="0.35">
      <c r="A34" t="s">
        <v>1020</v>
      </c>
      <c r="B34" s="10"/>
    </row>
    <row r="35" spans="1:2" x14ac:dyDescent="0.35">
      <c r="A35" t="s">
        <v>1210</v>
      </c>
      <c r="B35" s="10"/>
    </row>
    <row r="36" spans="1:2" x14ac:dyDescent="0.35">
      <c r="A36" t="s">
        <v>1196</v>
      </c>
      <c r="B36" s="10"/>
    </row>
    <row r="37" spans="1:2" x14ac:dyDescent="0.35">
      <c r="A37" t="s">
        <v>833</v>
      </c>
      <c r="B37" s="10"/>
    </row>
    <row r="38" spans="1:2" x14ac:dyDescent="0.35">
      <c r="A38" t="s">
        <v>1049</v>
      </c>
      <c r="B38" s="10"/>
    </row>
    <row r="39" spans="1:2" x14ac:dyDescent="0.35">
      <c r="A39" t="s">
        <v>833</v>
      </c>
      <c r="B39" s="10"/>
    </row>
    <row r="40" spans="1:2" x14ac:dyDescent="0.35">
      <c r="A40" t="s">
        <v>982</v>
      </c>
      <c r="B40" s="10"/>
    </row>
    <row r="41" spans="1:2" x14ac:dyDescent="0.35">
      <c r="A41" t="s">
        <v>1219</v>
      </c>
      <c r="B41" s="10"/>
    </row>
    <row r="42" spans="1:2" x14ac:dyDescent="0.35">
      <c r="A42" t="s">
        <v>1020</v>
      </c>
      <c r="B42" s="10"/>
    </row>
    <row r="43" spans="1:2" x14ac:dyDescent="0.35">
      <c r="A43" t="s">
        <v>768</v>
      </c>
      <c r="B43" s="10"/>
    </row>
    <row r="44" spans="1:2" x14ac:dyDescent="0.35">
      <c r="A44" t="s">
        <v>1197</v>
      </c>
      <c r="B44" s="10"/>
    </row>
    <row r="45" spans="1:2" x14ac:dyDescent="0.35">
      <c r="A45" t="s">
        <v>917</v>
      </c>
      <c r="B45" s="10"/>
    </row>
    <row r="46" spans="1:2" x14ac:dyDescent="0.35">
      <c r="A46" t="s">
        <v>777</v>
      </c>
      <c r="B46" s="10"/>
    </row>
    <row r="47" spans="1:2" x14ac:dyDescent="0.35">
      <c r="A47" t="s">
        <v>777</v>
      </c>
      <c r="B47" s="10"/>
    </row>
    <row r="48" spans="1:2" x14ac:dyDescent="0.35">
      <c r="A48" t="s">
        <v>768</v>
      </c>
      <c r="B48" s="10"/>
    </row>
    <row r="49" spans="1:2" x14ac:dyDescent="0.35">
      <c r="A49" t="s">
        <v>777</v>
      </c>
      <c r="B49" s="10"/>
    </row>
    <row r="50" spans="1:2" x14ac:dyDescent="0.35">
      <c r="A50" t="s">
        <v>777</v>
      </c>
      <c r="B50" s="10"/>
    </row>
    <row r="51" spans="1:2" x14ac:dyDescent="0.35">
      <c r="A51" t="s">
        <v>830</v>
      </c>
      <c r="B51" s="10"/>
    </row>
    <row r="52" spans="1:2" x14ac:dyDescent="0.35">
      <c r="A52" t="s">
        <v>1105</v>
      </c>
      <c r="B52" s="10"/>
    </row>
    <row r="53" spans="1:2" x14ac:dyDescent="0.35">
      <c r="A53" t="s">
        <v>830</v>
      </c>
      <c r="B53" s="10"/>
    </row>
    <row r="54" spans="1:2" x14ac:dyDescent="0.35">
      <c r="A54" t="s">
        <v>1087</v>
      </c>
      <c r="B54" s="10"/>
    </row>
    <row r="55" spans="1:2" x14ac:dyDescent="0.35">
      <c r="A55" t="s">
        <v>933</v>
      </c>
      <c r="B55" s="10"/>
    </row>
    <row r="56" spans="1:2" x14ac:dyDescent="0.35">
      <c r="A56" t="s">
        <v>820</v>
      </c>
      <c r="B56" s="10"/>
    </row>
    <row r="57" spans="1:2" x14ac:dyDescent="0.35">
      <c r="A57" t="s">
        <v>1197</v>
      </c>
      <c r="B57" s="10"/>
    </row>
    <row r="58" spans="1:2" x14ac:dyDescent="0.35">
      <c r="A58" t="s">
        <v>1170</v>
      </c>
      <c r="B58" s="10"/>
    </row>
    <row r="59" spans="1:2" x14ac:dyDescent="0.35">
      <c r="A59" t="s">
        <v>1210</v>
      </c>
      <c r="B59" s="10"/>
    </row>
    <row r="60" spans="1:2" x14ac:dyDescent="0.35">
      <c r="A60" t="s">
        <v>942</v>
      </c>
      <c r="B60" s="10"/>
    </row>
    <row r="61" spans="1:2" x14ac:dyDescent="0.35">
      <c r="A61" t="s">
        <v>1020</v>
      </c>
      <c r="B61" s="10"/>
    </row>
    <row r="62" spans="1:2" x14ac:dyDescent="0.35">
      <c r="A62" t="s">
        <v>820</v>
      </c>
      <c r="B62" s="10"/>
    </row>
    <row r="63" spans="1:2" x14ac:dyDescent="0.35">
      <c r="A63" t="s">
        <v>830</v>
      </c>
      <c r="B63" s="10"/>
    </row>
    <row r="64" spans="1:2" x14ac:dyDescent="0.35">
      <c r="A64" t="s">
        <v>1174</v>
      </c>
      <c r="B64" s="10"/>
    </row>
    <row r="65" spans="1:2" x14ac:dyDescent="0.35">
      <c r="A65" t="s">
        <v>933</v>
      </c>
      <c r="B65" s="10"/>
    </row>
    <row r="66" spans="1:2" x14ac:dyDescent="0.35">
      <c r="A66" t="s">
        <v>830</v>
      </c>
      <c r="B66" s="10"/>
    </row>
    <row r="67" spans="1:2" x14ac:dyDescent="0.35">
      <c r="A67" t="s">
        <v>833</v>
      </c>
      <c r="B67" s="10"/>
    </row>
    <row r="68" spans="1:2" x14ac:dyDescent="0.35">
      <c r="A68" t="s">
        <v>1105</v>
      </c>
      <c r="B68" s="10"/>
    </row>
    <row r="69" spans="1:2" x14ac:dyDescent="0.35">
      <c r="A69" t="s">
        <v>1194</v>
      </c>
      <c r="B69" s="10"/>
    </row>
    <row r="70" spans="1:2" x14ac:dyDescent="0.35">
      <c r="A70" t="s">
        <v>1197</v>
      </c>
      <c r="B70" s="10"/>
    </row>
    <row r="71" spans="1:2" x14ac:dyDescent="0.35">
      <c r="A71" t="s">
        <v>1049</v>
      </c>
      <c r="B71" s="10"/>
    </row>
    <row r="72" spans="1:2" x14ac:dyDescent="0.35">
      <c r="A72" t="s">
        <v>833</v>
      </c>
      <c r="B72" s="10"/>
    </row>
    <row r="73" spans="1:2" x14ac:dyDescent="0.35">
      <c r="A73" t="s">
        <v>1196</v>
      </c>
      <c r="B73" s="10"/>
    </row>
    <row r="74" spans="1:2" x14ac:dyDescent="0.35">
      <c r="A74" t="s">
        <v>1197</v>
      </c>
      <c r="B74" s="10"/>
    </row>
    <row r="75" spans="1:2" x14ac:dyDescent="0.35">
      <c r="A75" t="s">
        <v>1194</v>
      </c>
      <c r="B75" s="10"/>
    </row>
    <row r="76" spans="1:2" x14ac:dyDescent="0.35">
      <c r="A76" t="s">
        <v>777</v>
      </c>
      <c r="B76" s="10"/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abSelected="1" workbookViewId="0">
      <selection activeCell="D14" sqref="D14"/>
    </sheetView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1049</v>
      </c>
      <c r="B2" s="10">
        <v>43012</v>
      </c>
    </row>
    <row r="3" spans="1:2" x14ac:dyDescent="0.35">
      <c r="A3" t="s">
        <v>942</v>
      </c>
      <c r="B3" s="10">
        <v>43013</v>
      </c>
    </row>
    <row r="4" spans="1:2" x14ac:dyDescent="0.35">
      <c r="B4" s="10"/>
    </row>
    <row r="5" spans="1:2" x14ac:dyDescent="0.35">
      <c r="A5" t="s">
        <v>768</v>
      </c>
      <c r="B5" s="10"/>
    </row>
    <row r="6" spans="1:2" x14ac:dyDescent="0.35">
      <c r="A6" t="s">
        <v>766</v>
      </c>
      <c r="B6" s="10"/>
    </row>
    <row r="7" spans="1:2" x14ac:dyDescent="0.35">
      <c r="A7" t="s">
        <v>1196</v>
      </c>
      <c r="B7" s="10"/>
    </row>
    <row r="8" spans="1:2" x14ac:dyDescent="0.35">
      <c r="A8" t="s">
        <v>1105</v>
      </c>
      <c r="B8" s="10"/>
    </row>
    <row r="9" spans="1:2" x14ac:dyDescent="0.35">
      <c r="A9" t="s">
        <v>933</v>
      </c>
      <c r="B9" s="10"/>
    </row>
    <row r="10" spans="1:2" x14ac:dyDescent="0.35">
      <c r="A10" t="s">
        <v>768</v>
      </c>
      <c r="B10" s="10"/>
    </row>
    <row r="11" spans="1:2" x14ac:dyDescent="0.35">
      <c r="A11" t="s">
        <v>1210</v>
      </c>
      <c r="B11" s="10"/>
    </row>
    <row r="12" spans="1:2" x14ac:dyDescent="0.35">
      <c r="A12" t="s">
        <v>1020</v>
      </c>
      <c r="B12" s="10"/>
    </row>
    <row r="13" spans="1:2" x14ac:dyDescent="0.35">
      <c r="A13" t="s">
        <v>777</v>
      </c>
      <c r="B13" s="10"/>
    </row>
    <row r="14" spans="1:2" x14ac:dyDescent="0.35">
      <c r="A14" t="s">
        <v>1087</v>
      </c>
      <c r="B14" s="10"/>
    </row>
    <row r="15" spans="1:2" x14ac:dyDescent="0.35">
      <c r="A15" t="s">
        <v>891</v>
      </c>
      <c r="B15" s="10"/>
    </row>
    <row r="16" spans="1:2" x14ac:dyDescent="0.35">
      <c r="A16" t="s">
        <v>942</v>
      </c>
      <c r="B16" s="10"/>
    </row>
    <row r="17" spans="1:2" x14ac:dyDescent="0.35">
      <c r="A17" t="s">
        <v>820</v>
      </c>
      <c r="B17" s="10"/>
    </row>
    <row r="18" spans="1:2" x14ac:dyDescent="0.35">
      <c r="A18" t="s">
        <v>989</v>
      </c>
      <c r="B18" s="10"/>
    </row>
    <row r="19" spans="1:2" x14ac:dyDescent="0.35">
      <c r="A19" t="s">
        <v>942</v>
      </c>
      <c r="B19" s="10"/>
    </row>
    <row r="20" spans="1:2" x14ac:dyDescent="0.35">
      <c r="A20" t="s">
        <v>766</v>
      </c>
      <c r="B20" s="10"/>
    </row>
    <row r="21" spans="1:2" x14ac:dyDescent="0.35">
      <c r="A21" t="s">
        <v>891</v>
      </c>
      <c r="B21" s="10"/>
    </row>
    <row r="22" spans="1:2" x14ac:dyDescent="0.35">
      <c r="A22" t="s">
        <v>1087</v>
      </c>
      <c r="B22" s="10"/>
    </row>
    <row r="23" spans="1:2" x14ac:dyDescent="0.35">
      <c r="A23" t="s">
        <v>982</v>
      </c>
      <c r="B23" s="10"/>
    </row>
    <row r="24" spans="1:2" x14ac:dyDescent="0.35">
      <c r="A24" t="s">
        <v>1194</v>
      </c>
      <c r="B24" s="10"/>
    </row>
    <row r="25" spans="1:2" x14ac:dyDescent="0.35">
      <c r="A25" t="s">
        <v>1105</v>
      </c>
      <c r="B25" s="10"/>
    </row>
    <row r="26" spans="1:2" x14ac:dyDescent="0.35">
      <c r="A26" t="s">
        <v>891</v>
      </c>
      <c r="B26" s="10"/>
    </row>
    <row r="27" spans="1:2" x14ac:dyDescent="0.35">
      <c r="A27" t="s">
        <v>891</v>
      </c>
      <c r="B27" s="10"/>
    </row>
    <row r="28" spans="1:2" x14ac:dyDescent="0.35">
      <c r="A28" t="s">
        <v>891</v>
      </c>
      <c r="B28" s="10"/>
    </row>
    <row r="29" spans="1:2" x14ac:dyDescent="0.35">
      <c r="A29" t="s">
        <v>765</v>
      </c>
      <c r="B29" s="10"/>
    </row>
    <row r="30" spans="1:2" x14ac:dyDescent="0.35">
      <c r="A30" t="s">
        <v>1037</v>
      </c>
      <c r="B30" s="10"/>
    </row>
    <row r="31" spans="1:2" x14ac:dyDescent="0.35">
      <c r="A31" t="s">
        <v>942</v>
      </c>
      <c r="B31" s="10"/>
    </row>
    <row r="32" spans="1:2" x14ac:dyDescent="0.35">
      <c r="A32" t="s">
        <v>1105</v>
      </c>
      <c r="B32" s="10"/>
    </row>
    <row r="33" spans="1:2" x14ac:dyDescent="0.35">
      <c r="A33" t="s">
        <v>1219</v>
      </c>
      <c r="B33" s="10"/>
    </row>
    <row r="34" spans="1:2" x14ac:dyDescent="0.35">
      <c r="A34" t="s">
        <v>891</v>
      </c>
      <c r="B34" s="10"/>
    </row>
    <row r="35" spans="1:2" x14ac:dyDescent="0.35">
      <c r="A35" t="s">
        <v>777</v>
      </c>
      <c r="B35" s="10"/>
    </row>
    <row r="36" spans="1:2" x14ac:dyDescent="0.35">
      <c r="A36" t="s">
        <v>891</v>
      </c>
      <c r="B36" s="10"/>
    </row>
    <row r="37" spans="1:2" x14ac:dyDescent="0.35">
      <c r="A37" t="s">
        <v>1194</v>
      </c>
      <c r="B37" s="10"/>
    </row>
    <row r="38" spans="1:2" x14ac:dyDescent="0.35">
      <c r="A38" t="s">
        <v>1020</v>
      </c>
      <c r="B38" s="10"/>
    </row>
    <row r="39" spans="1:2" x14ac:dyDescent="0.35">
      <c r="A39" t="s">
        <v>1020</v>
      </c>
      <c r="B39" s="10"/>
    </row>
    <row r="40" spans="1:2" x14ac:dyDescent="0.35">
      <c r="A40" t="s">
        <v>1174</v>
      </c>
      <c r="B40" s="10"/>
    </row>
    <row r="41" spans="1:2" x14ac:dyDescent="0.35">
      <c r="A41" t="s">
        <v>1219</v>
      </c>
      <c r="B41" s="10"/>
    </row>
    <row r="42" spans="1:2" x14ac:dyDescent="0.35">
      <c r="A42" t="s">
        <v>833</v>
      </c>
      <c r="B42" s="10"/>
    </row>
    <row r="43" spans="1:2" x14ac:dyDescent="0.35">
      <c r="A43" t="s">
        <v>768</v>
      </c>
      <c r="B43" s="10"/>
    </row>
    <row r="44" spans="1:2" x14ac:dyDescent="0.35">
      <c r="A44" t="s">
        <v>777</v>
      </c>
      <c r="B44" s="10"/>
    </row>
    <row r="45" spans="1:2" x14ac:dyDescent="0.35">
      <c r="A45" t="s">
        <v>891</v>
      </c>
      <c r="B45" s="10"/>
    </row>
    <row r="46" spans="1:2" x14ac:dyDescent="0.35">
      <c r="A46" t="s">
        <v>917</v>
      </c>
      <c r="B46" s="10"/>
    </row>
    <row r="47" spans="1:2" x14ac:dyDescent="0.35">
      <c r="A47" t="s">
        <v>933</v>
      </c>
      <c r="B47" s="10"/>
    </row>
    <row r="48" spans="1:2" x14ac:dyDescent="0.35">
      <c r="A48" t="s">
        <v>1037</v>
      </c>
      <c r="B48" s="10"/>
    </row>
    <row r="49" spans="1:2" x14ac:dyDescent="0.35">
      <c r="A49" t="s">
        <v>917</v>
      </c>
      <c r="B49" s="10"/>
    </row>
    <row r="50" spans="1:2" x14ac:dyDescent="0.35">
      <c r="A50" t="s">
        <v>989</v>
      </c>
      <c r="B50" s="10"/>
    </row>
    <row r="51" spans="1:2" x14ac:dyDescent="0.35">
      <c r="A51" t="s">
        <v>820</v>
      </c>
      <c r="B51" s="10"/>
    </row>
    <row r="52" spans="1:2" x14ac:dyDescent="0.35">
      <c r="A52" t="s">
        <v>1219</v>
      </c>
      <c r="B52" s="10"/>
    </row>
    <row r="53" spans="1:2" x14ac:dyDescent="0.35">
      <c r="A53" t="s">
        <v>1194</v>
      </c>
      <c r="B53" s="10"/>
    </row>
    <row r="54" spans="1:2" x14ac:dyDescent="0.35">
      <c r="A54" t="s">
        <v>1170</v>
      </c>
      <c r="B54" s="10"/>
    </row>
    <row r="55" spans="1:2" x14ac:dyDescent="0.35">
      <c r="A55" t="s">
        <v>833</v>
      </c>
      <c r="B55" s="10"/>
    </row>
    <row r="56" spans="1:2" x14ac:dyDescent="0.35">
      <c r="A56" t="s">
        <v>1196</v>
      </c>
      <c r="B56" s="10"/>
    </row>
    <row r="57" spans="1:2" x14ac:dyDescent="0.35">
      <c r="A57" t="s">
        <v>1087</v>
      </c>
      <c r="B57" s="10"/>
    </row>
    <row r="58" spans="1:2" x14ac:dyDescent="0.35">
      <c r="A58" t="s">
        <v>766</v>
      </c>
      <c r="B58" s="10"/>
    </row>
    <row r="59" spans="1:2" x14ac:dyDescent="0.35">
      <c r="A59" t="s">
        <v>942</v>
      </c>
      <c r="B59" s="10"/>
    </row>
    <row r="60" spans="1:2" x14ac:dyDescent="0.35">
      <c r="A60" t="s">
        <v>1087</v>
      </c>
      <c r="B60" s="10"/>
    </row>
    <row r="61" spans="1:2" x14ac:dyDescent="0.35">
      <c r="A61" t="s">
        <v>989</v>
      </c>
      <c r="B61" s="10"/>
    </row>
    <row r="62" spans="1:2" x14ac:dyDescent="0.35">
      <c r="A62" t="s">
        <v>1194</v>
      </c>
      <c r="B62" s="10"/>
    </row>
    <row r="63" spans="1:2" x14ac:dyDescent="0.35">
      <c r="A63" t="s">
        <v>1194</v>
      </c>
      <c r="B63" s="10"/>
    </row>
    <row r="64" spans="1:2" x14ac:dyDescent="0.35">
      <c r="A64" t="s">
        <v>1210</v>
      </c>
      <c r="B64" s="10"/>
    </row>
    <row r="65" spans="1:2" x14ac:dyDescent="0.35">
      <c r="A65" t="s">
        <v>982</v>
      </c>
      <c r="B65" s="10"/>
    </row>
    <row r="66" spans="1:2" x14ac:dyDescent="0.35">
      <c r="A66" t="s">
        <v>942</v>
      </c>
      <c r="B66" s="10"/>
    </row>
    <row r="67" spans="1:2" x14ac:dyDescent="0.35">
      <c r="A67" t="s">
        <v>1174</v>
      </c>
      <c r="B67" s="10"/>
    </row>
    <row r="68" spans="1:2" x14ac:dyDescent="0.35">
      <c r="A68" t="s">
        <v>777</v>
      </c>
      <c r="B68" s="10"/>
    </row>
    <row r="69" spans="1:2" x14ac:dyDescent="0.35">
      <c r="A69" t="s">
        <v>1049</v>
      </c>
      <c r="B69" s="10"/>
    </row>
    <row r="70" spans="1:2" x14ac:dyDescent="0.35">
      <c r="A70" t="s">
        <v>765</v>
      </c>
      <c r="B70" s="10"/>
    </row>
    <row r="71" spans="1:2" x14ac:dyDescent="0.35">
      <c r="A71" t="s">
        <v>768</v>
      </c>
      <c r="B71" s="10"/>
    </row>
    <row r="72" spans="1:2" x14ac:dyDescent="0.35">
      <c r="A72" t="s">
        <v>777</v>
      </c>
      <c r="B72" s="10"/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>
      <selection activeCell="F447" sqref="F447"/>
    </sheetView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1251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>
      <selection activeCell="F447" sqref="F447"/>
    </sheetView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1252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>
      <selection activeCell="F447" sqref="F447"/>
    </sheetView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1253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6"/>
  <sheetViews>
    <sheetView topLeftCell="A457" zoomScaleNormal="100" workbookViewId="0">
      <selection activeCell="F447" sqref="F447"/>
    </sheetView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5" width="18.1796875" customWidth="1"/>
    <col min="6" max="6" width="14.54296875" customWidth="1"/>
    <col min="7" max="7" width="17.08984375" customWidth="1"/>
    <col min="8" max="8" width="18.36328125" customWidth="1"/>
    <col min="9" max="9" width="11.6328125" customWidth="1"/>
    <col min="10" max="10" width="8.90625" style="7"/>
    <col min="11" max="11" width="6.36328125" customWidth="1"/>
    <col min="12" max="12" width="18.36328125" customWidth="1"/>
    <col min="13" max="14" width="12" customWidth="1"/>
    <col min="15" max="15" width="14.36328125" bestFit="1" customWidth="1"/>
    <col min="16" max="17" width="12" customWidth="1"/>
  </cols>
  <sheetData>
    <row r="1" spans="1:18" ht="30" customHeight="1" x14ac:dyDescent="0.55000000000000004">
      <c r="A1" s="3" t="s">
        <v>1238</v>
      </c>
    </row>
    <row r="3" spans="1:18" ht="29.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35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35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35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35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35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5" thickBot="1" x14ac:dyDescent="0.4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5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>COUNTIFS(Grade,L10)</f>
        <v>54</v>
      </c>
      <c r="N10" s="4">
        <f>COUNTIFS(Grade,L10,Teacher,$N$9)</f>
        <v>10</v>
      </c>
      <c r="O10" s="4">
        <f>COUNTIFS(Grade,L10,Teacher,$O$9)</f>
        <v>12</v>
      </c>
      <c r="P10" s="4">
        <f>COUNTIFS(Grade,L10,Teacher,$P$9)</f>
        <v>17</v>
      </c>
      <c r="Q10" s="4">
        <f>COUNTIFS(Grade,L10,Teacher,$Q$9)</f>
        <v>15</v>
      </c>
    </row>
    <row r="11" spans="1:18" x14ac:dyDescent="0.35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>COUNTIFS(Grade,L11)</f>
        <v>54</v>
      </c>
      <c r="N11" s="4">
        <f>COUNTIFS(Grade,L11,Teacher,$N$9)</f>
        <v>12</v>
      </c>
      <c r="O11" s="4">
        <f>COUNTIFS(Grade,L11,Teacher,$O$9)</f>
        <v>9</v>
      </c>
      <c r="P11" s="4">
        <f>COUNTIFS(Grade,L11,Teacher,$P$9)</f>
        <v>13</v>
      </c>
      <c r="Q11" s="4">
        <f>COUNTIFS(Grade,L11,Teacher,$Q$9)</f>
        <v>20</v>
      </c>
    </row>
    <row r="12" spans="1:18" x14ac:dyDescent="0.35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>COUNTIFS(Grade,L12)</f>
        <v>62</v>
      </c>
      <c r="N12" s="4">
        <f>COUNTIFS(Grade,L12,Teacher,$N$9)</f>
        <v>7</v>
      </c>
      <c r="O12" s="4">
        <f>COUNTIFS(Grade,L12,Teacher,$O$9)</f>
        <v>20</v>
      </c>
      <c r="P12" s="4">
        <f>COUNTIFS(Grade,L12,Teacher,$P$9)</f>
        <v>21</v>
      </c>
      <c r="Q12" s="4">
        <f>COUNTIFS(Grade,L12,Teacher,$Q$9)</f>
        <v>14</v>
      </c>
    </row>
    <row r="13" spans="1:18" x14ac:dyDescent="0.35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>COUNTIFS(Grade,L13)</f>
        <v>67</v>
      </c>
      <c r="N13" s="4">
        <f>COUNTIFS(Grade,L13,Teacher,$N$9)</f>
        <v>10</v>
      </c>
      <c r="O13" s="4">
        <f>COUNTIFS(Grade,L13,Teacher,$O$9)</f>
        <v>18</v>
      </c>
      <c r="P13" s="4">
        <f>COUNTIFS(Grade,L13,Teacher,$P$9)</f>
        <v>16</v>
      </c>
      <c r="Q13" s="4">
        <f>COUNTIFS(Grade,L13,Teacher,$Q$9)</f>
        <v>23</v>
      </c>
    </row>
    <row r="14" spans="1:18" x14ac:dyDescent="0.35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>COUNTIFS(Grade,L14)</f>
        <v>76</v>
      </c>
      <c r="N14" s="4">
        <f>COUNTIFS(Grade,L14,Teacher,$N$9)</f>
        <v>15</v>
      </c>
      <c r="O14" s="4">
        <f>COUNTIFS(Grade,L14,Teacher,$O$9)</f>
        <v>16</v>
      </c>
      <c r="P14" s="4">
        <f>COUNTIFS(Grade,L14,Teacher,$P$9)</f>
        <v>29</v>
      </c>
      <c r="Q14" s="4">
        <f>COUNTIFS(Grade,L14,Teacher,$Q$9)</f>
        <v>16</v>
      </c>
    </row>
    <row r="15" spans="1:18" x14ac:dyDescent="0.35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COUNTIFS(Grade,L15)</f>
        <v>63</v>
      </c>
      <c r="N15" s="4">
        <f>COUNTIFS(Grade,L15,Teacher,$N$9)</f>
        <v>15</v>
      </c>
      <c r="O15" s="4">
        <f>COUNTIFS(Grade,L15,Teacher,$O$9)</f>
        <v>14</v>
      </c>
      <c r="P15" s="4">
        <f>COUNTIFS(Grade,L15,Teacher,$P$9)</f>
        <v>16</v>
      </c>
      <c r="Q15" s="4">
        <f>COUNTIFS(Grade,L15,Teacher,$Q$9)</f>
        <v>18</v>
      </c>
    </row>
    <row r="16" spans="1:18" x14ac:dyDescent="0.35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>COUNTIFS(Grade,L16)</f>
        <v>86</v>
      </c>
      <c r="N16" s="4">
        <f>COUNTIFS(Grade,L16,Teacher,$N$9)</f>
        <v>24</v>
      </c>
      <c r="O16" s="4">
        <f>COUNTIFS(Grade,L16,Teacher,$O$9)</f>
        <v>16</v>
      </c>
      <c r="P16" s="4">
        <f>COUNTIFS(Grade,L16,Teacher,$P$9)</f>
        <v>29</v>
      </c>
      <c r="Q16" s="4">
        <f>COUNTIFS(Grade,L16,Teacher,$Q$9)</f>
        <v>17</v>
      </c>
      <c r="R16" s="4"/>
    </row>
    <row r="17" spans="1:13" x14ac:dyDescent="0.35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35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5" thickBot="1" x14ac:dyDescent="0.4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35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35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35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35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35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35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35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35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35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35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35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35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35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35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35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35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35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35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35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35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35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35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35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35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35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35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35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35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35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35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35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35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35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35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35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35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35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35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35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35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35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35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35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35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35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35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35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35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35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35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35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35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35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35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35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35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35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35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35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35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35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35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35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35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35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35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35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35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35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35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35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35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35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35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35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35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35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35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35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35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35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35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35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35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35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35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35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35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35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35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35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35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35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35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35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35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35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35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35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35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35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35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35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35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35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35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35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35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35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35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35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35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35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35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35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35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35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35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35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35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35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35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35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35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35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35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35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35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35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35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35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35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35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35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35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35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35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35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35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35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35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35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35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35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35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35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35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35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35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35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35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35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35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35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35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35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35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35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35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35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35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35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35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35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35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35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35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35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35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35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35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35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35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35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35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35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35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35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35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35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35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35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35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35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35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35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35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35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35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35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35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35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35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35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35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35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35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35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35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35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35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35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35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35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35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35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35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35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35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35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35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35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35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35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35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35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35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35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35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35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35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35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35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35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35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35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35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35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35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35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35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35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35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35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35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35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35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35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35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35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35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35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35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35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35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35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35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35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35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35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35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35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35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35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35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35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35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35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35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35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35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35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35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35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35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35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35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35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35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35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35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35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35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35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35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35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35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35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35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35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35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35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35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35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35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35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35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35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35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35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35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35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35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35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35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35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35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35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35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35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35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35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35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35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35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35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35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35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35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35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35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35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35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35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35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35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35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35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35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35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35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35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35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35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35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35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35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35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35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35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35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35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35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35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35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35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35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35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35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35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35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35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35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35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35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35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35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35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35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35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35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35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35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35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35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35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35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35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35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35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35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35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35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35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35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35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35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35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35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35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35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35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35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35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35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35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35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35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35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35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35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35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35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35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35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35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35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35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35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35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35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35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35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35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35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35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35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35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35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35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35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35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35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35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35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35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35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35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35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35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35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35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35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35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35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35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35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35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35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35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35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35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35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35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35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35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35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35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35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35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35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35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35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35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35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35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35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35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35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35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35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35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35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35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35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35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  <row r="466" spans="1:10" x14ac:dyDescent="0.35">
      <c r="A466" s="4" t="s">
        <v>1298</v>
      </c>
      <c r="J466" s="7">
        <f>SUBTOTAL(103,FinalMarks[Grade])</f>
        <v>462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1" priority="1">
      <formula>AND($P$4&lt;&gt;75,$P$4&lt;&gt;76,$P$4&lt;&gt;0)</formula>
    </cfRule>
    <cfRule type="expression" dxfId="10" priority="2">
      <formula>$P$4=75</formula>
    </cfRule>
    <cfRule type="expression" dxfId="9" priority="3">
      <formula>AND(ExcelMajorVersion&lt;15,$P$4=76)</formula>
    </cfRule>
    <cfRule type="expression" dxfId="8" priority="4">
      <formula>AND(ExcelMajorVersion&gt;=15,NOT(_xlfn.ISFORMULA($M$14)),$P$4=76)</formula>
    </cfRule>
    <cfRule type="expression" dxfId="7" priority="7">
      <formula>AND(ExcelMajorVersion&gt;=15,_xlfn.ISFORMULA($M$14),$P$4=76)</formula>
    </cfRule>
  </conditionalFormatting>
  <conditionalFormatting sqref="P5">
    <cfRule type="expression" dxfId="6" priority="8">
      <formula>AND($P$5&lt;&gt;0,$P$5&lt;&gt;17)</formula>
    </cfRule>
    <cfRule type="expression" dxfId="5" priority="9">
      <formula>AND(ExcelMajorVersion&lt;15,$P$5=17)</formula>
    </cfRule>
    <cfRule type="expression" dxfId="4" priority="10">
      <formula>AND(ExcelMajorVersion&gt;=15,NOT(_xlfn.ISFORMULA($Q$16)),$P$5=17)</formula>
    </cfRule>
    <cfRule type="expression" dxfId="3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5" x14ac:dyDescent="0.35"/>
  <cols>
    <col min="1" max="1" width="13.1796875" bestFit="1" customWidth="1"/>
    <col min="4" max="4" width="18.1796875" customWidth="1"/>
    <col min="5" max="5" width="27.6328125" customWidth="1"/>
    <col min="6" max="6" width="9.54296875" customWidth="1"/>
  </cols>
  <sheetData>
    <row r="2" spans="1:7" x14ac:dyDescent="0.35">
      <c r="D2" t="s">
        <v>1284</v>
      </c>
      <c r="E2" t="s">
        <v>1285</v>
      </c>
      <c r="F2" t="s">
        <v>1286</v>
      </c>
    </row>
    <row r="3" spans="1:7" x14ac:dyDescent="0.3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3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35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3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3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5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3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35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35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3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3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3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3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3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3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3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3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3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3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3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3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3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3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3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35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3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3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35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35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35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3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3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35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3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35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35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35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35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35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3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35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35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35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3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3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3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35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3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3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3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3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3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35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3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3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3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35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3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5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3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35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3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3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35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3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3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3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3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3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35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3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3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3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35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3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3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3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3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35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3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3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3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3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3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3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3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3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3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3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35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35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3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35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3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3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5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3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3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3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3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3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3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35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3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3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3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5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35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3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3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35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3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5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35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3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3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3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3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3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3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3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3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3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3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3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5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3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3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3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3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3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3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35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3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3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3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35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3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3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3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3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3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3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35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3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3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5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3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3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35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3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35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3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35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3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35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35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35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3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3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3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3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3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3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5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3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3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3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3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3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3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5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3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35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3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35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3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35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35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3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3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3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3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3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35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3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5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3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3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35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3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3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3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3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3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3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35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3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3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5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35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35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3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35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35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3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3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3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35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3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35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35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3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35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3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3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3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3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3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35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3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3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3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3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3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3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35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3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35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3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3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35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3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3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3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3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3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3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35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35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3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3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3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3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3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3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35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35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35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35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35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3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3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3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3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3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3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3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3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5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3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3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3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3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35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3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3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3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3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3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3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3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3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3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35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3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3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35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35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3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3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5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35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3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35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3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35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35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3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35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35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35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3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3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3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3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35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3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3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3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3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35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35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35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35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3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3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3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35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35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3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3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3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3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3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3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5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3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3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35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35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3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35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35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3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5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3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35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35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3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3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3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35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35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3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3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3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3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3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35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3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3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35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35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3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3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3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35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35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3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35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3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3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3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3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3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3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3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3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3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35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3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3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35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3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35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3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3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3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35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3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3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3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35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3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35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35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3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35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3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3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35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3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3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3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3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3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3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3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3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35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3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3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3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3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3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3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35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3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3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3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3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35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3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35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3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3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35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3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5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3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35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3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3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3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5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35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3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35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35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35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3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3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3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35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35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3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3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A4" zoomScale="73" zoomScaleNormal="100" workbookViewId="0">
      <selection activeCell="F447" sqref="F447"/>
    </sheetView>
  </sheetViews>
  <sheetFormatPr defaultRowHeight="14.5" x14ac:dyDescent="0.35"/>
  <cols>
    <col min="1" max="1" width="12" style="4" customWidth="1"/>
    <col min="2" max="2" width="12.54296875" bestFit="1" customWidth="1"/>
    <col min="3" max="3" width="13.90625" bestFit="1" customWidth="1"/>
    <col min="4" max="4" width="20.36328125" bestFit="1" customWidth="1"/>
    <col min="5" max="5" width="27.453125" customWidth="1"/>
    <col min="6" max="6" width="14.1796875" customWidth="1"/>
    <col min="7" max="7" width="14.90625" customWidth="1"/>
    <col min="8" max="8" width="17.1796875" customWidth="1"/>
    <col min="9" max="12" width="13.7265625" customWidth="1"/>
    <col min="13" max="14" width="11.81640625" customWidth="1"/>
    <col min="15" max="15" width="10.54296875" style="7" bestFit="1" customWidth="1"/>
    <col min="16" max="16" width="13.36328125" style="7" customWidth="1"/>
    <col min="17" max="17" width="14.90625" bestFit="1" customWidth="1"/>
    <col min="19" max="19" width="10.36328125" bestFit="1" customWidth="1"/>
  </cols>
  <sheetData>
    <row r="1" spans="1:19" ht="30" customHeight="1" x14ac:dyDescent="0.55000000000000004">
      <c r="A1" s="3" t="s">
        <v>1254</v>
      </c>
    </row>
    <row r="3" spans="1:19" ht="15" thickBot="1" x14ac:dyDescent="0.4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35">
      <c r="A4" s="4" t="s">
        <v>1081</v>
      </c>
      <c r="B4" t="s">
        <v>65</v>
      </c>
      <c r="C4" t="s">
        <v>1245</v>
      </c>
      <c r="D4" t="str">
        <f>_xlfn.CONCAT(PROPER(B4)," ",PROPER(C4))</f>
        <v>Benjamin Abbot</v>
      </c>
      <c r="E4" t="str">
        <f>_xlfn.CONCAT(LOWER(LEFT(B4,1)),LOWER(C4),"@newcollege.com")</f>
        <v>babbot@newcollege.com</v>
      </c>
      <c r="F4" t="str">
        <f>_xlfn.CONCAT("20",RIGHT(A4,2))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0</v>
      </c>
      <c r="Q4" s="18">
        <v>3121</v>
      </c>
      <c r="S4">
        <f ca="1">Calc!D3</f>
        <v>662</v>
      </c>
    </row>
    <row r="5" spans="1:19" x14ac:dyDescent="0.35">
      <c r="A5" s="4" t="s">
        <v>953</v>
      </c>
      <c r="B5" t="s">
        <v>509</v>
      </c>
      <c r="C5" t="s">
        <v>508</v>
      </c>
      <c r="D5" t="str">
        <f t="shared" ref="D5:D68" si="1">_xlfn.CONCAT(PROPER(B5)," ",PROPER(C5))</f>
        <v>Raghav Abla</v>
      </c>
      <c r="E5" t="str">
        <f t="shared" ref="E5:E68" si="2">_xlfn.CONCAT(LOWER(LEFT(B5,1)),LOWER(C5),"@newcollege.com")</f>
        <v>rabla@newcollege.com</v>
      </c>
      <c r="F5" t="str">
        <f t="shared" ref="F5:F68" si="3">_xlfn.CONCAT("20",RIGHT(A5,2))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3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3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3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3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3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3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3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3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3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3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0</v>
      </c>
      <c r="Q15" s="18">
        <v>5214</v>
      </c>
    </row>
    <row r="16" spans="1:19" x14ac:dyDescent="0.3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3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3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3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3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3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3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3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3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3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3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3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0</v>
      </c>
      <c r="Q27" s="18">
        <v>10835</v>
      </c>
    </row>
    <row r="28" spans="1:17" x14ac:dyDescent="0.3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3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3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3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3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3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3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3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3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3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3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3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3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0</v>
      </c>
      <c r="Q40" s="18">
        <v>15159</v>
      </c>
    </row>
    <row r="41" spans="1:17" x14ac:dyDescent="0.3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3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3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3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3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3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3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3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3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3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0</v>
      </c>
      <c r="Q50" s="18">
        <v>5202</v>
      </c>
    </row>
    <row r="51" spans="1:17" x14ac:dyDescent="0.3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3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3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3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3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3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3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3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3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3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3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3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3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3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0</v>
      </c>
      <c r="Q64" s="18">
        <v>11088</v>
      </c>
    </row>
    <row r="65" spans="1:17" x14ac:dyDescent="0.3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3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3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3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35">
      <c r="A69" s="4" t="s">
        <v>846</v>
      </c>
      <c r="B69" t="s">
        <v>255</v>
      </c>
      <c r="C69" t="s">
        <v>253</v>
      </c>
      <c r="D69" t="str">
        <f t="shared" ref="D69:D132" si="5">_xlfn.CONCAT(PROPER(B69)," ",PROPER(C69))</f>
        <v>Jamie Conn</v>
      </c>
      <c r="E69" t="str">
        <f t="shared" ref="E69:E132" si="6">_xlfn.CONCAT(LOWER(LEFT(B69,1)),LOWER(C69),"@newcollege.com")</f>
        <v>jconn@newcollege.com</v>
      </c>
      <c r="F69" t="str">
        <f t="shared" ref="F69:F132" si="7">_xlfn.CONCAT("20",RIGHT(A69,2))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3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3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3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3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3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3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0</v>
      </c>
      <c r="Q75" s="18">
        <v>8254</v>
      </c>
    </row>
    <row r="76" spans="1:17" x14ac:dyDescent="0.3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3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3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3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3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3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3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3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3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3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3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3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0</v>
      </c>
      <c r="Q87" s="18">
        <v>2711</v>
      </c>
    </row>
    <row r="88" spans="1:17" x14ac:dyDescent="0.3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3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3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3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3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3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3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3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3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3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3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3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0</v>
      </c>
      <c r="Q99" s="18">
        <v>1508</v>
      </c>
    </row>
    <row r="100" spans="1:17" x14ac:dyDescent="0.3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3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3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3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3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3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3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3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3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3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3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3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0</v>
      </c>
      <c r="Q111" s="18">
        <v>2473</v>
      </c>
    </row>
    <row r="112" spans="1:17" x14ac:dyDescent="0.3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3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3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3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3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3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3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3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3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3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3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3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0</v>
      </c>
      <c r="Q123" s="18">
        <v>15343</v>
      </c>
    </row>
    <row r="124" spans="1:17" x14ac:dyDescent="0.3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3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3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3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3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3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3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3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3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35">
      <c r="A133" s="4" t="s">
        <v>823</v>
      </c>
      <c r="B133" t="s">
        <v>193</v>
      </c>
      <c r="C133" t="s">
        <v>190</v>
      </c>
      <c r="D133" t="str">
        <f t="shared" ref="D133:D196" si="9">_xlfn.CONCAT(PROPER(B133)," ",PROPER(C133))</f>
        <v>Eric Heung</v>
      </c>
      <c r="E133" t="str">
        <f t="shared" ref="E133:E196" si="10">_xlfn.CONCAT(LOWER(LEFT(B133,1)),LOWER(C133),"@newcollege.com")</f>
        <v>eheung@newcollege.com</v>
      </c>
      <c r="F133" t="str">
        <f t="shared" ref="F133:F196" si="11">_xlfn.CONCAT("20",RIGHT(A133,2))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3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3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0</v>
      </c>
      <c r="Q135" s="18">
        <v>11834</v>
      </c>
    </row>
    <row r="136" spans="1:17" x14ac:dyDescent="0.3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3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3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3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3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3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3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3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3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3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3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3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0</v>
      </c>
      <c r="Q147" s="18">
        <v>6759</v>
      </c>
    </row>
    <row r="148" spans="1:17" x14ac:dyDescent="0.3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3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3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3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3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3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3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3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3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3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3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3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3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3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0</v>
      </c>
      <c r="Q161" s="18">
        <v>561</v>
      </c>
    </row>
    <row r="162" spans="1:17" x14ac:dyDescent="0.3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3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3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3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3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3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3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3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3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3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3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0</v>
      </c>
      <c r="Q172" s="18">
        <v>0</v>
      </c>
    </row>
    <row r="173" spans="1:17" x14ac:dyDescent="0.3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3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3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3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3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3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3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3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3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3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3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0</v>
      </c>
      <c r="Q183" s="18">
        <v>1754</v>
      </c>
    </row>
    <row r="184" spans="1:17" x14ac:dyDescent="0.3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3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3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3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3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3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3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3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3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3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3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3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3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35">
      <c r="A197" s="4" t="s">
        <v>982</v>
      </c>
      <c r="B197" t="s">
        <v>247</v>
      </c>
      <c r="C197" t="s">
        <v>217</v>
      </c>
      <c r="D197" t="str">
        <f t="shared" ref="D197:D260" si="13">_xlfn.CONCAT(PROPER(B197)," ",PROPER(C197))</f>
        <v>So Li</v>
      </c>
      <c r="E197" t="str">
        <f t="shared" ref="E197:E260" si="14">_xlfn.CONCAT(LOWER(LEFT(B197,1)),LOWER(C197),"@newcollege.com")</f>
        <v>sli@newcollege.com</v>
      </c>
      <c r="F197" t="str">
        <f t="shared" ref="F197:F260" si="15">_xlfn.CONCAT("20",RIGHT(A197,2))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0</v>
      </c>
      <c r="Q197" s="18">
        <v>2515</v>
      </c>
    </row>
    <row r="198" spans="1:17" x14ac:dyDescent="0.3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3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3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3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3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3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3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3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3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3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0</v>
      </c>
      <c r="Q207" s="18">
        <v>12661</v>
      </c>
    </row>
    <row r="208" spans="1:17" x14ac:dyDescent="0.3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3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3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3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3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3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3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3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3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3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3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3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0</v>
      </c>
      <c r="Q219" s="18">
        <v>13883</v>
      </c>
    </row>
    <row r="220" spans="1:17" x14ac:dyDescent="0.3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3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3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3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3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3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3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3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3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3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3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3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0</v>
      </c>
      <c r="Q231" s="18">
        <v>14069</v>
      </c>
    </row>
    <row r="232" spans="1:17" x14ac:dyDescent="0.3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3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3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3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3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3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3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3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3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3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3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3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0</v>
      </c>
      <c r="Q243" s="18">
        <v>6843</v>
      </c>
    </row>
    <row r="244" spans="1:17" x14ac:dyDescent="0.3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3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3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3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3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3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3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3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3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3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3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3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0</v>
      </c>
      <c r="Q255" s="18">
        <v>1655</v>
      </c>
    </row>
    <row r="256" spans="1:17" x14ac:dyDescent="0.3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3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3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3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3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35">
      <c r="A261" s="4" t="s">
        <v>1112</v>
      </c>
      <c r="B261" t="s">
        <v>208</v>
      </c>
      <c r="C261" t="s">
        <v>205</v>
      </c>
      <c r="D261" t="str">
        <f t="shared" ref="D261:D324" si="17">_xlfn.CONCAT(PROPER(B261)," ",PROPER(C261))</f>
        <v>Gibson Newell</v>
      </c>
      <c r="E261" t="str">
        <f t="shared" ref="E261:E324" si="18">_xlfn.CONCAT(LOWER(LEFT(B261,1)),LOWER(C261),"@newcollege.com")</f>
        <v>gnewell@newcollege.com</v>
      </c>
      <c r="F261" t="str">
        <f t="shared" ref="F261:F324" si="19">_xlfn.CONCAT("20",RIGHT(A261,2))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3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0</v>
      </c>
      <c r="Q262" s="18">
        <v>11629</v>
      </c>
    </row>
    <row r="263" spans="1:17" x14ac:dyDescent="0.3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3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3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3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3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3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3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3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3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3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3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3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3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3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3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3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3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0</v>
      </c>
      <c r="Q279" s="18">
        <v>12615</v>
      </c>
    </row>
    <row r="280" spans="1:17" x14ac:dyDescent="0.3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3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3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3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3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3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3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3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3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3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3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3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0</v>
      </c>
      <c r="Q291" s="18">
        <v>9036</v>
      </c>
    </row>
    <row r="292" spans="1:17" x14ac:dyDescent="0.3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3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3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3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3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3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3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3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3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3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3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3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0</v>
      </c>
      <c r="Q303" s="18">
        <v>4433</v>
      </c>
    </row>
    <row r="304" spans="1:17" x14ac:dyDescent="0.3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3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3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3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3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3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3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3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3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3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3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3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3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3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3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3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3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3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3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3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3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35">
      <c r="A325" s="4" t="s">
        <v>921</v>
      </c>
      <c r="B325" t="s">
        <v>433</v>
      </c>
      <c r="C325" t="s">
        <v>432</v>
      </c>
      <c r="D325" t="str">
        <f t="shared" ref="D325:D388" si="21">_xlfn.CONCAT(PROPER(B325)," ",PROPER(C325))</f>
        <v>Mingyan Shao</v>
      </c>
      <c r="E325" t="str">
        <f t="shared" ref="E325:E388" si="22">_xlfn.CONCAT(LOWER(LEFT(B325,1)),LOWER(C325),"@newcollege.com")</f>
        <v>mshao@newcollege.com</v>
      </c>
      <c r="F325" t="str">
        <f t="shared" ref="F325:F388" si="23">_xlfn.CONCAT("20",RIGHT(A325,2))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3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3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3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3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3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3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3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3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3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3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3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3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3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3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3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3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3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3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3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3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3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3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3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3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3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3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3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3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3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3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3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3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3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3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3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3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3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3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3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3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3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3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3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3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3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3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3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3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3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3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3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3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3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3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3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3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3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3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3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3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3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3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3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35">
      <c r="A389" s="4" t="s">
        <v>1039</v>
      </c>
      <c r="B389" t="s">
        <v>701</v>
      </c>
      <c r="C389" t="s">
        <v>149</v>
      </c>
      <c r="D389" t="str">
        <f t="shared" ref="D389:D452" si="25">_xlfn.CONCAT(PROPER(B389)," ",PROPER(C389))</f>
        <v>Yuesheng Wang</v>
      </c>
      <c r="E389" t="str">
        <f t="shared" ref="E389:E452" si="26">_xlfn.CONCAT(LOWER(LEFT(B389,1)),LOWER(C389),"@newcollege.com")</f>
        <v>ywang@newcollege.com</v>
      </c>
      <c r="F389" t="str">
        <f t="shared" ref="F389:F452" si="27">_xlfn.CONCAT("20",RIGHT(A389,2))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3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3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3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3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3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3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3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3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3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3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3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3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3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3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3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3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3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3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3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3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3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3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3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3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3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3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3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3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3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3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3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3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3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3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3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3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3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3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3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3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3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3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3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3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3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3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3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3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3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3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3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3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3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3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3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3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3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3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3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3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3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3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3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35">
      <c r="A453" s="4" t="s">
        <v>1224</v>
      </c>
      <c r="B453" t="s">
        <v>754</v>
      </c>
      <c r="C453" t="s">
        <v>565</v>
      </c>
      <c r="D453" t="str">
        <f t="shared" ref="D453:D465" si="29">_xlfn.CONCAT(PROPER(B453)," ",PROPER(C453))</f>
        <v>Zuhui Zhao</v>
      </c>
      <c r="E453" t="str">
        <f t="shared" ref="E453:E465" si="30">_xlfn.CONCAT(LOWER(LEFT(B453,1)),LOWER(C453),"@newcollege.com")</f>
        <v>zzhao@newcollege.com</v>
      </c>
      <c r="F453" t="str">
        <f t="shared" ref="F453:F465" si="31">_xlfn.CONCAT("20",RIGHT(A453,2))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3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3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3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3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3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3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3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3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3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3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3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3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  <row r="466" spans="1:17" x14ac:dyDescent="0.35">
      <c r="A466" s="4" t="s">
        <v>1298</v>
      </c>
      <c r="F466">
        <f>SUBTOTAL(103,Report[Year Enrolled])</f>
        <v>462</v>
      </c>
      <c r="Q466" s="18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F95175-38BC-49D5-B4D3-CF19B7F191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5B7A-B408-473F-8F1E-8C5777EF98CF}">
  <dimension ref="A3:E21"/>
  <sheetViews>
    <sheetView topLeftCell="D14" workbookViewId="0">
      <selection activeCell="F447" sqref="F447"/>
    </sheetView>
  </sheetViews>
  <sheetFormatPr defaultRowHeight="14.5" x14ac:dyDescent="0.35"/>
  <cols>
    <col min="1" max="1" width="12.36328125" bestFit="1" customWidth="1"/>
    <col min="2" max="2" width="19.1796875" bestFit="1" customWidth="1"/>
    <col min="3" max="4" width="6.81640625" bestFit="1" customWidth="1"/>
    <col min="5" max="5" width="10.7265625" bestFit="1" customWidth="1"/>
  </cols>
  <sheetData>
    <row r="3" spans="1:5" x14ac:dyDescent="0.35">
      <c r="A3" s="22" t="s">
        <v>1302</v>
      </c>
      <c r="B3" s="22" t="s">
        <v>1301</v>
      </c>
    </row>
    <row r="4" spans="1:5" x14ac:dyDescent="0.35">
      <c r="A4" s="22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35">
      <c r="A5" s="4" t="s">
        <v>1260</v>
      </c>
      <c r="B5" s="23">
        <v>0.14583333333333334</v>
      </c>
      <c r="C5" s="23">
        <v>0.19211822660098521</v>
      </c>
      <c r="D5" s="23">
        <v>0.20245398773006135</v>
      </c>
      <c r="E5" s="23">
        <v>0.18614718614718614</v>
      </c>
    </row>
    <row r="6" spans="1:5" x14ac:dyDescent="0.35">
      <c r="A6" s="4" t="s">
        <v>1261</v>
      </c>
      <c r="B6" s="23">
        <v>0.13541666666666666</v>
      </c>
      <c r="C6" s="23">
        <v>0.10837438423645321</v>
      </c>
      <c r="D6" s="23">
        <v>0.17177914110429449</v>
      </c>
      <c r="E6" s="23">
        <v>0.13636363636363635</v>
      </c>
    </row>
    <row r="7" spans="1:5" x14ac:dyDescent="0.35">
      <c r="A7" s="4" t="s">
        <v>1262</v>
      </c>
      <c r="B7" s="23">
        <v>0.22916666666666666</v>
      </c>
      <c r="C7" s="23">
        <v>0.15270935960591134</v>
      </c>
      <c r="D7" s="23">
        <v>0.1411042944785276</v>
      </c>
      <c r="E7" s="23">
        <v>0.16450216450216451</v>
      </c>
    </row>
    <row r="8" spans="1:5" x14ac:dyDescent="0.35">
      <c r="A8" s="4" t="s">
        <v>1263</v>
      </c>
      <c r="B8" s="23">
        <v>0.16666666666666666</v>
      </c>
      <c r="C8" s="23">
        <v>0.14285714285714285</v>
      </c>
      <c r="D8" s="23">
        <v>0.13496932515337423</v>
      </c>
      <c r="E8" s="23">
        <v>0.14502164502164502</v>
      </c>
    </row>
    <row r="9" spans="1:5" x14ac:dyDescent="0.35">
      <c r="A9" s="4" t="s">
        <v>1264</v>
      </c>
      <c r="B9" s="23">
        <v>0.11458333333333333</v>
      </c>
      <c r="C9" s="23">
        <v>0.14778325123152711</v>
      </c>
      <c r="D9" s="23">
        <v>0.12883435582822086</v>
      </c>
      <c r="E9" s="23">
        <v>0.13419913419913421</v>
      </c>
    </row>
    <row r="10" spans="1:5" x14ac:dyDescent="0.35">
      <c r="A10" s="4" t="s">
        <v>1265</v>
      </c>
      <c r="B10" s="23">
        <v>0.125</v>
      </c>
      <c r="C10" s="23">
        <v>0.13300492610837439</v>
      </c>
      <c r="D10" s="23">
        <v>9.202453987730061E-2</v>
      </c>
      <c r="E10" s="23">
        <v>0.11688311688311688</v>
      </c>
    </row>
    <row r="11" spans="1:5" x14ac:dyDescent="0.35">
      <c r="A11" s="4" t="s">
        <v>1266</v>
      </c>
      <c r="B11" s="23">
        <v>8.3333333333333329E-2</v>
      </c>
      <c r="C11" s="23">
        <v>0.12315270935960591</v>
      </c>
      <c r="D11" s="23">
        <v>0.12883435582822086</v>
      </c>
      <c r="E11" s="23">
        <v>0.11688311688311688</v>
      </c>
    </row>
    <row r="12" spans="1:5" x14ac:dyDescent="0.35">
      <c r="A12" s="4" t="s">
        <v>1300</v>
      </c>
      <c r="B12" s="23">
        <v>1</v>
      </c>
      <c r="C12" s="23">
        <v>1</v>
      </c>
      <c r="D12" s="23">
        <v>1</v>
      </c>
      <c r="E12" s="23">
        <v>1</v>
      </c>
    </row>
    <row r="15" spans="1:5" x14ac:dyDescent="0.35">
      <c r="A15" s="22" t="s">
        <v>1225</v>
      </c>
      <c r="B15" t="s">
        <v>1227</v>
      </c>
    </row>
    <row r="17" spans="1:2" x14ac:dyDescent="0.35">
      <c r="A17" s="22" t="s">
        <v>1299</v>
      </c>
      <c r="B17" t="s">
        <v>1305</v>
      </c>
    </row>
    <row r="18" spans="1:2" x14ac:dyDescent="0.35">
      <c r="A18" s="4" t="s">
        <v>1303</v>
      </c>
      <c r="B18" s="20">
        <v>63.41935483870968</v>
      </c>
    </row>
    <row r="19" spans="1:2" x14ac:dyDescent="0.35">
      <c r="A19" s="4" t="s">
        <v>1304</v>
      </c>
      <c r="B19" s="20">
        <v>64.796875</v>
      </c>
    </row>
    <row r="20" spans="1:2" x14ac:dyDescent="0.35">
      <c r="A20" s="4" t="s">
        <v>1286</v>
      </c>
      <c r="B20" s="20">
        <v>68.05</v>
      </c>
    </row>
    <row r="21" spans="1:2" x14ac:dyDescent="0.35">
      <c r="A21" s="4" t="s">
        <v>1300</v>
      </c>
      <c r="B21" s="20">
        <v>65.387096774193552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79"/>
  <sheetViews>
    <sheetView tabSelected="1" workbookViewId="0">
      <selection activeCell="D14" sqref="D14"/>
    </sheetView>
  </sheetViews>
  <sheetFormatPr defaultRowHeight="14.5" x14ac:dyDescent="0.35"/>
  <cols>
    <col min="1" max="1" width="18.6328125" bestFit="1" customWidth="1"/>
    <col min="2" max="2" width="13.36328125" bestFit="1" customWidth="1"/>
  </cols>
  <sheetData>
    <row r="1" spans="1:2" ht="23.5" x14ac:dyDescent="0.55000000000000004">
      <c r="A1" s="1" t="s">
        <v>1268</v>
      </c>
    </row>
    <row r="3" spans="1:2" ht="15" thickBot="1" x14ac:dyDescent="0.4">
      <c r="A3" s="2" t="s">
        <v>756</v>
      </c>
      <c r="B3" s="2" t="s">
        <v>1269</v>
      </c>
    </row>
    <row r="4" spans="1:2" x14ac:dyDescent="0.35">
      <c r="B4" s="21"/>
    </row>
    <row r="5" spans="1:2" x14ac:dyDescent="0.35">
      <c r="B5" s="21"/>
    </row>
    <row r="6" spans="1:2" x14ac:dyDescent="0.35">
      <c r="B6" s="21"/>
    </row>
    <row r="7" spans="1:2" x14ac:dyDescent="0.35">
      <c r="B7" s="21"/>
    </row>
    <row r="8" spans="1:2" x14ac:dyDescent="0.35">
      <c r="B8" s="21"/>
    </row>
    <row r="9" spans="1:2" x14ac:dyDescent="0.35">
      <c r="B9" s="21"/>
    </row>
    <row r="10" spans="1:2" x14ac:dyDescent="0.35">
      <c r="B10" s="21"/>
    </row>
    <row r="11" spans="1:2" x14ac:dyDescent="0.35">
      <c r="B11" s="21"/>
    </row>
    <row r="12" spans="1:2" x14ac:dyDescent="0.35">
      <c r="B12" s="21"/>
    </row>
    <row r="13" spans="1:2" x14ac:dyDescent="0.35">
      <c r="B13" s="21"/>
    </row>
    <row r="14" spans="1:2" x14ac:dyDescent="0.35">
      <c r="B14" s="21"/>
    </row>
    <row r="15" spans="1:2" x14ac:dyDescent="0.35">
      <c r="B15" s="21"/>
    </row>
    <row r="16" spans="1:2" x14ac:dyDescent="0.35">
      <c r="B16" s="21"/>
    </row>
    <row r="17" spans="2:2" x14ac:dyDescent="0.35">
      <c r="B17" s="21"/>
    </row>
    <row r="18" spans="2:2" x14ac:dyDescent="0.35">
      <c r="B18" s="21"/>
    </row>
    <row r="19" spans="2:2" x14ac:dyDescent="0.35">
      <c r="B19" s="21"/>
    </row>
    <row r="20" spans="2:2" x14ac:dyDescent="0.35">
      <c r="B20" s="21"/>
    </row>
    <row r="21" spans="2:2" x14ac:dyDescent="0.35">
      <c r="B21" s="21"/>
    </row>
    <row r="22" spans="2:2" x14ac:dyDescent="0.35">
      <c r="B22" s="21"/>
    </row>
    <row r="23" spans="2:2" x14ac:dyDescent="0.35">
      <c r="B23" s="21"/>
    </row>
    <row r="24" spans="2:2" x14ac:dyDescent="0.35">
      <c r="B24" s="21"/>
    </row>
    <row r="25" spans="2:2" x14ac:dyDescent="0.35">
      <c r="B25" s="21"/>
    </row>
    <row r="26" spans="2:2" x14ac:dyDescent="0.35">
      <c r="B26" s="21"/>
    </row>
    <row r="27" spans="2:2" x14ac:dyDescent="0.35">
      <c r="B27" s="21"/>
    </row>
    <row r="28" spans="2:2" x14ac:dyDescent="0.35">
      <c r="B28" s="21"/>
    </row>
    <row r="29" spans="2:2" x14ac:dyDescent="0.35">
      <c r="B29" s="21"/>
    </row>
    <row r="30" spans="2:2" x14ac:dyDescent="0.35">
      <c r="B30" s="21"/>
    </row>
    <row r="31" spans="2:2" x14ac:dyDescent="0.35">
      <c r="B31" s="21"/>
    </row>
    <row r="32" spans="2:2" x14ac:dyDescent="0.35">
      <c r="B32" s="21"/>
    </row>
    <row r="33" spans="2:2" x14ac:dyDescent="0.35">
      <c r="B33" s="21"/>
    </row>
    <row r="34" spans="2:2" x14ac:dyDescent="0.35">
      <c r="B34" s="21"/>
    </row>
    <row r="35" spans="2:2" x14ac:dyDescent="0.35">
      <c r="B35" s="21"/>
    </row>
    <row r="36" spans="2:2" x14ac:dyDescent="0.35">
      <c r="B36" s="21"/>
    </row>
    <row r="37" spans="2:2" x14ac:dyDescent="0.35">
      <c r="B37" s="21"/>
    </row>
    <row r="38" spans="2:2" x14ac:dyDescent="0.35">
      <c r="B38" s="21"/>
    </row>
    <row r="39" spans="2:2" x14ac:dyDescent="0.35">
      <c r="B39" s="21"/>
    </row>
    <row r="40" spans="2:2" x14ac:dyDescent="0.35">
      <c r="B40" s="21"/>
    </row>
    <row r="41" spans="2:2" x14ac:dyDescent="0.35">
      <c r="B41" s="21"/>
    </row>
    <row r="42" spans="2:2" x14ac:dyDescent="0.35">
      <c r="B42" s="21"/>
    </row>
    <row r="43" spans="2:2" x14ac:dyDescent="0.35">
      <c r="B43" s="21"/>
    </row>
    <row r="44" spans="2:2" x14ac:dyDescent="0.35">
      <c r="B44" s="21"/>
    </row>
    <row r="45" spans="2:2" x14ac:dyDescent="0.35">
      <c r="B45" s="21"/>
    </row>
    <row r="46" spans="2:2" x14ac:dyDescent="0.35">
      <c r="B46" s="21"/>
    </row>
    <row r="47" spans="2:2" x14ac:dyDescent="0.35">
      <c r="B47" s="21"/>
    </row>
    <row r="48" spans="2:2" x14ac:dyDescent="0.35">
      <c r="B48" s="21"/>
    </row>
    <row r="49" spans="2:2" x14ac:dyDescent="0.35">
      <c r="B49" s="21"/>
    </row>
    <row r="50" spans="2:2" x14ac:dyDescent="0.35">
      <c r="B50" s="21"/>
    </row>
    <row r="51" spans="2:2" x14ac:dyDescent="0.35">
      <c r="B51" s="21"/>
    </row>
    <row r="52" spans="2:2" x14ac:dyDescent="0.35">
      <c r="B52" s="21"/>
    </row>
    <row r="53" spans="2:2" x14ac:dyDescent="0.35">
      <c r="B53" s="21"/>
    </row>
    <row r="54" spans="2:2" x14ac:dyDescent="0.35">
      <c r="B54" s="21"/>
    </row>
    <row r="55" spans="2:2" x14ac:dyDescent="0.35">
      <c r="B55" s="21"/>
    </row>
    <row r="56" spans="2:2" x14ac:dyDescent="0.35">
      <c r="B56" s="21"/>
    </row>
    <row r="57" spans="2:2" x14ac:dyDescent="0.35">
      <c r="B57" s="21"/>
    </row>
    <row r="58" spans="2:2" x14ac:dyDescent="0.35">
      <c r="B58" s="21"/>
    </row>
    <row r="59" spans="2:2" x14ac:dyDescent="0.35">
      <c r="B59" s="21"/>
    </row>
    <row r="60" spans="2:2" x14ac:dyDescent="0.35">
      <c r="B60" s="21"/>
    </row>
    <row r="61" spans="2:2" x14ac:dyDescent="0.35">
      <c r="B61" s="21"/>
    </row>
    <row r="62" spans="2:2" x14ac:dyDescent="0.35">
      <c r="B62" s="21"/>
    </row>
    <row r="63" spans="2:2" x14ac:dyDescent="0.35">
      <c r="B63" s="21"/>
    </row>
    <row r="64" spans="2:2" x14ac:dyDescent="0.35">
      <c r="B64" s="21"/>
    </row>
    <row r="65" spans="2:2" x14ac:dyDescent="0.35">
      <c r="B65" s="21"/>
    </row>
    <row r="66" spans="2:2" x14ac:dyDescent="0.35">
      <c r="B66" s="21"/>
    </row>
    <row r="67" spans="2:2" x14ac:dyDescent="0.35">
      <c r="B67" s="21"/>
    </row>
    <row r="68" spans="2:2" x14ac:dyDescent="0.35">
      <c r="B68" s="21"/>
    </row>
    <row r="69" spans="2:2" x14ac:dyDescent="0.35">
      <c r="B69" s="21"/>
    </row>
    <row r="70" spans="2:2" x14ac:dyDescent="0.35">
      <c r="B70" s="21"/>
    </row>
    <row r="71" spans="2:2" x14ac:dyDescent="0.35">
      <c r="B71" s="21"/>
    </row>
    <row r="72" spans="2:2" x14ac:dyDescent="0.35">
      <c r="B72" s="21"/>
    </row>
    <row r="73" spans="2:2" x14ac:dyDescent="0.35">
      <c r="B73" s="21"/>
    </row>
    <row r="74" spans="2:2" x14ac:dyDescent="0.35">
      <c r="B74" s="21"/>
    </row>
    <row r="75" spans="2:2" x14ac:dyDescent="0.35">
      <c r="B75" s="21"/>
    </row>
    <row r="76" spans="2:2" x14ac:dyDescent="0.35">
      <c r="B76" s="21"/>
    </row>
    <row r="77" spans="2:2" x14ac:dyDescent="0.35">
      <c r="B77" s="21"/>
    </row>
    <row r="78" spans="2:2" x14ac:dyDescent="0.35">
      <c r="B78" s="21"/>
    </row>
    <row r="79" spans="2:2" x14ac:dyDescent="0.35">
      <c r="B79" s="21"/>
    </row>
  </sheetData>
  <dataConsolidate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Student Report</vt:lpstr>
      <vt:lpstr>Grade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Foong Min Wong</cp:lastModifiedBy>
  <dcterms:created xsi:type="dcterms:W3CDTF">2017-11-17T01:15:55Z</dcterms:created>
  <dcterms:modified xsi:type="dcterms:W3CDTF">2020-06-20T23:02:08Z</dcterms:modified>
</cp:coreProperties>
</file>