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oongmin\Desktop\excel-skills-for-business\Intermediate I\Week 6\workbook\"/>
    </mc:Choice>
  </mc:AlternateContent>
  <xr:revisionPtr revIDLastSave="0" documentId="13_ncr:1_{8D3D3BA0-6A4B-4250-93D9-205FDBE4043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1" r:id="rId1"/>
    <sheet name="Orders" sheetId="1" r:id="rId2"/>
    <sheet name="Sales Dash" sheetId="10" r:id="rId3"/>
  </sheets>
  <definedNames>
    <definedName name="_xlnm._FilterDatabase" localSheetId="1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0" l="1"/>
  <c r="C12" i="10"/>
  <c r="C13" i="10"/>
  <c r="C14" i="10"/>
  <c r="C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C5" i="10"/>
  <c r="B17" i="10"/>
  <c r="C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B7" i="10" l="1"/>
  <c r="B5" i="10"/>
  <c r="B11" i="10"/>
  <c r="B12" i="10"/>
  <c r="B13" i="10"/>
  <c r="B6" i="10"/>
  <c r="B14" i="10"/>
  <c r="E42" i="10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<sst xmlns="http://schemas.openxmlformats.org/spreadsheetml/2006/main" count="12565" uniqueCount="1974">
  <si>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</si>
  <si>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</si>
  <si>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</si>
  <si>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</si>
  <si>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</si>
  <si>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</si>
  <si>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</si>
  <si>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</si>
  <si>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</si>
  <si>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</si>
  <si>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</si>
  <si>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</si>
  <si>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</si>
  <si>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</si>
  <si>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</si>
  <si>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</si>
  <si>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</si>
  <si>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</si>
  <si>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</si>
  <si>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</si>
  <si>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</si>
  <si>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</si>
  <si>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</si>
  <si>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</si>
  <si>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</si>
  <si>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</si>
  <si>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</si>
  <si>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</si>
  <si>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</si>
  <si>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</si>
  <si>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</si>
  <si>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</si>
  <si>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</si>
  <si>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</si>
  <si>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</si>
  <si>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</si>
  <si>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</si>
  <si>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</si>
  <si>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</si>
  <si>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</si>
  <si>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</si>
  <si>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</si>
  <si>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</si>
  <si>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</si>
  <si>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</si>
  <si>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</si>
  <si>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</si>
  <si>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</si>
  <si>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</si>
  <si>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</si>
  <si>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</si>
  <si>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</si>
  <si>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</si>
  <si>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</si>
  <si>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</si>
  <si>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</si>
  <si>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</si>
  <si>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</si>
  <si>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</si>
  <si>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</si>
  <si>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</si>
  <si>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</si>
  <si>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</si>
  <si>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</si>
  <si>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</si>
  <si>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</si>
  <si>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</si>
  <si>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</si>
  <si>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</si>
  <si>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</si>
  <si>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</si>
  <si>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</si>
  <si>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</si>
  <si>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</si>
  <si>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</si>
  <si>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</si>
  <si>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</si>
  <si>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</si>
  <si>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</si>
  <si>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</si>
  <si>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</si>
  <si>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</si>
  <si>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</si>
  <si>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</si>
  <si>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</si>
  <si>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</si>
  <si>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</si>
  <si>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</si>
  <si>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</si>
  <si>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</si>
  <si>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</si>
  <si>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</si>
  <si>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</si>
  <si>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</si>
  <si>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</si>
  <si>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</si>
  <si>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</si>
  <si>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</si>
  <si>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</si>
  <si>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</si>
  <si>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</si>
  <si>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</si>
  <si>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</si>
  <si>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</si>
  <si>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</si>
  <si>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</si>
  <si>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</si>
  <si>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</si>
  <si>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</si>
  <si>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</si>
  <si>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</si>
  <si>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</si>
  <si>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</si>
  <si>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</si>
  <si>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</si>
  <si>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</si>
  <si>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</si>
  <si>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</si>
  <si>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</si>
  <si>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</si>
  <si>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</si>
  <si>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</si>
  <si>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</si>
  <si>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</si>
  <si>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</si>
  <si>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</si>
  <si>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</si>
  <si>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</si>
  <si>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</si>
  <si>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</si>
  <si>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</si>
  <si>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</si>
  <si>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</si>
  <si>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</si>
  <si>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</si>
  <si>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</si>
  <si>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</si>
  <si>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</si>
  <si>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</si>
  <si>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</si>
  <si>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</si>
  <si>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</si>
  <si>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</si>
  <si>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</si>
  <si>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</si>
  <si>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</si>
  <si>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</si>
  <si>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</si>
  <si>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</si>
  <si>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</si>
  <si>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</si>
  <si>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</si>
  <si>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</si>
  <si>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</si>
  <si>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</si>
  <si>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</si>
  <si>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</si>
  <si>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</si>
  <si>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</si>
  <si>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</si>
  <si>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</si>
  <si>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</si>
  <si>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</si>
  <si>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</si>
  <si>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</si>
  <si>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</si>
  <si>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</si>
  <si>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</si>
  <si>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</si>
  <si>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</si>
  <si>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</si>
  <si>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</si>
  <si>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</si>
  <si>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</si>
  <si>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</si>
  <si>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</si>
  <si>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</si>
  <si>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</si>
  <si>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</si>
  <si>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</si>
  <si>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</si>
  <si>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</si>
  <si>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</si>
  <si>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</si>
  <si>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</si>
  <si>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</si>
  <si>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</si>
  <si>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</si>
  <si>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</si>
  <si>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</si>
  <si>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</si>
  <si>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</si>
  <si>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</si>
  <si>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</si>
  <si>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</si>
  <si>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</si>
  <si>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</si>
  <si>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</si>
  <si>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</si>
  <si>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</si>
  <si>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</si>
  <si>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</si>
  <si>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</si>
  <si>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</si>
  <si>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</si>
  <si>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</si>
  <si>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</si>
  <si>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</si>
  <si>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</si>
  <si>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</si>
  <si>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</si>
  <si>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</si>
  <si>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</si>
  <si>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</si>
  <si>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</si>
  <si>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</si>
  <si>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</si>
  <si>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</si>
  <si>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</si>
  <si>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</si>
  <si>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</si>
  <si>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</si>
  <si>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</si>
  <si>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</si>
  <si>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</si>
  <si>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</si>
  <si>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</si>
  <si>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</si>
  <si>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</si>
  <si>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</si>
  <si>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</si>
  <si>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</si>
  <si>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</si>
  <si>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</si>
  <si>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</si>
  <si>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</si>
  <si>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</si>
  <si>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</si>
  <si>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</si>
  <si>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</si>
  <si>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</si>
  <si>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</si>
  <si>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</si>
  <si>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</si>
  <si>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</si>
  <si>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</si>
  <si>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</si>
  <si>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</si>
  <si>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</si>
  <si>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</si>
  <si>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</si>
  <si>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</si>
  <si>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</si>
  <si>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</si>
  <si>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</si>
  <si>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</si>
  <si>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</si>
  <si>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</si>
  <si>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</si>
  <si>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</si>
  <si>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</si>
  <si>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</si>
  <si>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</si>
  <si>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</si>
  <si>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</si>
  <si>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</si>
  <si>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</si>
  <si>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</si>
  <si>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</si>
  <si>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</si>
  <si>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</si>
  <si>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</si>
  <si>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</si>
  <si>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</si>
  <si>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</si>
  <si>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</si>
  <si>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</si>
  <si>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</si>
  <si>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</si>
  <si>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</si>
  <si>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</si>
  <si>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</si>
  <si>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</si>
  <si>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</si>
  <si>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</si>
  <si>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</si>
  <si>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</si>
  <si>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</si>
  <si>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</si>
  <si>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</si>
  <si>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</si>
  <si>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</si>
  <si>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</si>
  <si>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</si>
  <si>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</si>
  <si>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</si>
  <si>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</si>
  <si>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</si>
  <si>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</si>
  <si>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</si>
  <si>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</si>
  <si>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</si>
  <si>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</si>
  <si>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</si>
  <si>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</si>
  <si>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</si>
  <si>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</si>
  <si>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</si>
  <si>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</si>
  <si>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</si>
  <si>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</si>
  <si>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</si>
  <si>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</si>
  <si>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</si>
  <si>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</si>
  <si>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</si>
  <si>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</si>
  <si>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</si>
  <si>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</si>
  <si>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</si>
  <si>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</si>
  <si>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</si>
  <si>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</si>
  <si>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</si>
  <si>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</si>
  <si>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</si>
  <si>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</si>
  <si>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</si>
  <si>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</si>
  <si>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</si>
  <si>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</si>
  <si>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</si>
  <si>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</si>
  <si>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</si>
  <si>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</si>
  <si>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</si>
  <si>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</si>
  <si>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</si>
  <si>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</si>
  <si>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</si>
  <si>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</si>
  <si>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</si>
  <si>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</si>
  <si>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</si>
  <si>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</si>
  <si>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</si>
  <si>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</si>
  <si>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</si>
  <si>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</si>
  <si>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</si>
  <si>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</si>
  <si>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</si>
  <si>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</si>
  <si>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</si>
  <si>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</si>
  <si>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</si>
  <si>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</si>
  <si>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</si>
  <si>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</si>
  <si>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</si>
  <si>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</si>
  <si>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</si>
  <si>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</si>
  <si>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</si>
  <si>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</si>
  <si>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</si>
  <si>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</si>
  <si>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</si>
  <si>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</si>
  <si>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</si>
  <si>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</si>
  <si>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</si>
  <si>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</si>
  <si>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</si>
  <si>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</si>
  <si>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</si>
  <si>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</si>
  <si>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</si>
  <si>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</si>
  <si>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</si>
  <si>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</si>
  <si>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</si>
  <si>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</si>
  <si>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</si>
  <si>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</si>
  <si>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</si>
  <si>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</si>
  <si>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</si>
  <si>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</si>
  <si>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</si>
  <si>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</si>
  <si>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</si>
  <si>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</si>
  <si>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</si>
  <si>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</si>
  <si>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</si>
  <si>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</si>
  <si>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</si>
  <si>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</si>
  <si>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</si>
  <si>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</si>
  <si>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</si>
  <si>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</si>
  <si>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</si>
  <si>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</si>
  <si>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</si>
  <si>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</si>
  <si>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</si>
  <si>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</si>
  <si>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</si>
  <si>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</si>
  <si>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</si>
  <si>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</si>
  <si>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</si>
  <si>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</si>
  <si>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</si>
  <si>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</si>
  <si>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</si>
  <si>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</si>
  <si>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</si>
  <si>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</si>
  <si>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</si>
  <si>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</si>
  <si>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</si>
  <si>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</si>
  <si>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</si>
  <si>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</si>
  <si>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</si>
  <si>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</si>
  <si>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</si>
  <si>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</si>
  <si>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</si>
  <si>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</si>
  <si>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</si>
  <si>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</si>
  <si>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</si>
  <si>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</si>
  <si>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</si>
  <si>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</si>
  <si>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</si>
  <si>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</si>
  <si>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</si>
  <si>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</si>
  <si>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</si>
  <si>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</si>
  <si>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</si>
  <si>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</si>
  <si>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</si>
  <si>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</si>
  <si>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</si>
  <si>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</si>
  <si>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</si>
  <si>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</si>
  <si>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</si>
  <si>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</si>
  <si>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</si>
  <si>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</si>
  <si>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</si>
  <si>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</si>
  <si>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</si>
  <si>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</si>
  <si>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</si>
  <si>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</si>
  <si>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</si>
  <si>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</si>
  <si>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</si>
  <si>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</si>
  <si>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</si>
  <si>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</si>
  <si>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</si>
  <si>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</si>
  <si>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</si>
  <si>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</si>
  <si>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</si>
  <si>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</si>
  <si>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</si>
  <si>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</si>
  <si>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</si>
  <si>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</si>
  <si>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</si>
  <si>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</si>
  <si>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</si>
  <si>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</si>
  <si>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</si>
  <si>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</si>
  <si>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</si>
  <si>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</si>
  <si>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</si>
  <si>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</si>
  <si>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</si>
  <si>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</si>
  <si>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</si>
  <si>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</si>
  <si>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</si>
  <si>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</si>
  <si>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</si>
  <si>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</si>
  <si>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</si>
  <si>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</si>
  <si>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</si>
  <si>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</si>
  <si>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</si>
  <si>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</si>
  <si>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</si>
  <si>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</si>
  <si>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</si>
  <si>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</si>
  <si>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</si>
  <si>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</si>
  <si>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</si>
  <si>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</si>
  <si>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</si>
  <si>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</si>
  <si>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</si>
  <si>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</si>
  <si>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</si>
  <si>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</si>
  <si>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</si>
  <si>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</si>
  <si>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</si>
  <si>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</si>
  <si>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</si>
  <si>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</si>
  <si>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</si>
  <si>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</si>
  <si>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</si>
  <si>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</si>
  <si>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</si>
  <si>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</si>
  <si>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</si>
  <si>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</si>
  <si>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</si>
  <si>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</si>
  <si>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</si>
  <si>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</si>
  <si>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</si>
  <si>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</si>
  <si>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</si>
  <si>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</si>
  <si>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</si>
  <si>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</si>
  <si>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</si>
  <si>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</si>
  <si>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</si>
  <si>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</si>
  <si>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</si>
  <si>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</si>
  <si>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</si>
  <si>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</si>
  <si>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</si>
  <si>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</si>
  <si>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</si>
  <si>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</si>
  <si>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</si>
  <si>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</si>
  <si>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</si>
  <si>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</si>
  <si>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</si>
  <si>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</si>
  <si>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</si>
  <si>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</si>
  <si>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</si>
  <si>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</si>
  <si>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</si>
  <si>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</si>
  <si>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</si>
  <si>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</si>
  <si>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</si>
  <si>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</si>
  <si>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</si>
  <si>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</si>
  <si>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</si>
  <si>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</si>
  <si>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</si>
  <si>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</si>
  <si>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</si>
  <si>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</si>
  <si>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</si>
  <si>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</si>
  <si>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</si>
  <si>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</si>
  <si>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</si>
  <si>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</si>
  <si>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</si>
  <si>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</si>
  <si>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</si>
  <si>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</si>
  <si>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</si>
  <si>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</si>
  <si>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</si>
  <si>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</si>
  <si>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</si>
  <si>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</si>
  <si>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</si>
  <si>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</si>
  <si>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</si>
  <si>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</si>
  <si>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</si>
  <si>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</si>
  <si>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</si>
  <si>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</si>
  <si>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</si>
  <si>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</si>
  <si>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</si>
  <si>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</si>
  <si>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</si>
  <si>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</si>
  <si>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</si>
  <si>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</si>
  <si>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</si>
  <si>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</si>
  <si>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</si>
  <si>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</si>
  <si>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</si>
  <si>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</si>
  <si>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</si>
  <si>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</si>
  <si>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</si>
  <si>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</si>
  <si>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</si>
  <si>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</si>
  <si>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</si>
  <si>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</si>
  <si>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</si>
  <si>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</si>
  <si>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</si>
  <si>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</si>
  <si>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</si>
  <si>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</si>
  <si>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</si>
  <si>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</si>
  <si>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</si>
  <si>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</si>
  <si>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</si>
  <si>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</si>
  <si>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</si>
  <si>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</si>
  <si>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</si>
  <si>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</si>
  <si>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</si>
  <si>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</si>
  <si>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</si>
  <si>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</si>
  <si>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</si>
  <si>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</si>
  <si>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</si>
  <si>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</si>
  <si>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</si>
  <si>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</si>
  <si>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</si>
  <si>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</si>
  <si>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</si>
  <si>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</si>
  <si>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</si>
  <si>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</si>
  <si>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</si>
  <si>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</si>
  <si>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</si>
  <si>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</si>
  <si>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</si>
  <si>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</si>
  <si>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</si>
  <si>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</si>
  <si>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</si>
  <si>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</si>
  <si>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</si>
  <si>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</si>
  <si>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</si>
  <si>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</si>
  <si>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</si>
  <si>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</si>
  <si>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</si>
  <si>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</si>
  <si>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</si>
  <si>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</si>
  <si>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</si>
  <si>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</si>
  <si>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</si>
  <si>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</si>
  <si>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</si>
  <si>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</si>
  <si>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</si>
  <si>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</si>
  <si>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</si>
  <si>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</si>
  <si>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</si>
  <si>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</si>
  <si>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</si>
  <si>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</si>
  <si>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</si>
  <si>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</si>
  <si>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</si>
  <si>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</si>
  <si>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</si>
  <si>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</si>
  <si>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</si>
  <si>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</si>
  <si>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</si>
  <si>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</si>
  <si>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</si>
  <si>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</si>
  <si>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</si>
  <si>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</si>
  <si>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</si>
  <si>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</si>
  <si>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</si>
  <si>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</si>
  <si>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</si>
  <si>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</si>
  <si>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</si>
  <si>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</si>
  <si>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</si>
  <si>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</si>
  <si>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</si>
  <si>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</si>
  <si>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</si>
  <si>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</si>
  <si>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</si>
  <si>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</si>
  <si>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</si>
  <si>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</si>
  <si>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</si>
  <si>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</si>
  <si>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</si>
  <si>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</si>
  <si>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</si>
  <si>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</si>
  <si>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</si>
  <si>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</si>
  <si>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</si>
  <si>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</si>
  <si>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</si>
  <si>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</si>
  <si>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</si>
  <si>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</si>
  <si>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</si>
  <si>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</si>
  <si>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</si>
  <si>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</si>
  <si>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</si>
  <si>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</si>
  <si>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</si>
  <si>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</si>
  <si>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</si>
  <si>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</si>
  <si>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</si>
  <si>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</si>
  <si>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</si>
  <si>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</si>
  <si>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</si>
  <si>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</si>
  <si>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</si>
  <si>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</si>
  <si>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</si>
  <si>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</si>
  <si>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</si>
  <si>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</si>
  <si>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</si>
  <si>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</si>
  <si>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</si>
  <si>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</si>
  <si>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</si>
  <si>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</si>
  <si>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</si>
  <si>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</si>
  <si>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</si>
  <si>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</si>
  <si>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</si>
  <si>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</si>
  <si>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</si>
  <si>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</si>
  <si>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</si>
  <si>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</si>
  <si>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</si>
  <si>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</si>
  <si>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</si>
  <si>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</si>
  <si>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</si>
  <si>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</si>
  <si>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</si>
  <si>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</si>
  <si>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</si>
  <si>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</si>
  <si>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</si>
  <si>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</si>
  <si>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</si>
  <si>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</si>
  <si>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</si>
  <si>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</si>
  <si>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</si>
  <si>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</si>
  <si>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</si>
  <si>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</si>
  <si>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</si>
  <si>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</si>
  <si>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</si>
  <si>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</si>
  <si>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</si>
  <si>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</si>
  <si>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</si>
  <si>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</si>
  <si>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</si>
  <si>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</si>
  <si>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</si>
  <si>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</si>
  <si>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</si>
  <si>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</si>
  <si>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</si>
  <si>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</si>
  <si>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</si>
  <si>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</si>
  <si>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</si>
  <si>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</si>
  <si>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</si>
  <si>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</si>
  <si>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</si>
  <si>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</si>
  <si>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</si>
  <si>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</si>
  <si>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</si>
  <si>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</si>
  <si>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</si>
  <si>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</si>
  <si>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</si>
  <si>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</si>
  <si>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</si>
  <si>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</si>
  <si>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</si>
  <si>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</si>
  <si>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</si>
  <si>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</si>
  <si>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</si>
  <si>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</si>
  <si>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</si>
  <si>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</si>
  <si>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</si>
  <si>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</si>
  <si>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</si>
  <si>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</si>
  <si>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</si>
  <si>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</si>
  <si>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</si>
  <si>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</si>
  <si>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</si>
  <si>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</si>
  <si>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</si>
  <si>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</si>
  <si>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</si>
  <si>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</si>
  <si>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</si>
  <si>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</si>
  <si>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</si>
  <si>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</si>
  <si>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</si>
  <si>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</si>
  <si>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</si>
  <si>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</si>
  <si>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</si>
  <si>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</si>
  <si>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</si>
  <si>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</si>
  <si>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</si>
  <si>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</si>
  <si>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</si>
  <si>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</si>
  <si>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</si>
  <si>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</si>
  <si>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</si>
  <si>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</si>
  <si>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</si>
  <si>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</si>
  <si>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</si>
  <si>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</si>
  <si>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</si>
  <si>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</si>
  <si>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</si>
  <si>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</si>
  <si>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</si>
  <si>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</si>
  <si>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</si>
  <si>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</si>
  <si>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</si>
  <si>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</si>
  <si>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</si>
  <si>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</si>
  <si>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</si>
  <si>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</si>
  <si>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</si>
  <si>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</si>
  <si>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</si>
  <si>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</si>
  <si>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</si>
  <si>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</si>
  <si>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</si>
  <si>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</si>
  <si>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</si>
  <si>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</si>
  <si>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</si>
  <si>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</si>
  <si>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</si>
  <si>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</si>
  <si>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</si>
  <si>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</si>
  <si>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</si>
  <si>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</si>
  <si>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</si>
  <si>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</si>
  <si>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</si>
  <si>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</si>
  <si>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</si>
  <si>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</si>
  <si>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</si>
  <si>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</si>
  <si>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</si>
  <si>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</si>
  <si>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</si>
  <si>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</si>
  <si>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</si>
  <si>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</si>
  <si>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</si>
  <si>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</si>
  <si>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</si>
  <si>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</si>
  <si>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</si>
  <si>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</si>
  <si>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</si>
  <si>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</si>
  <si>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</si>
  <si>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</si>
  <si>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</si>
  <si>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</si>
  <si>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</si>
  <si>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</si>
  <si>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</si>
  <si>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</si>
  <si>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</si>
  <si>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</si>
  <si>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</si>
  <si>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</si>
  <si>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</si>
  <si>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</si>
  <si>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</si>
  <si>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</si>
  <si>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</si>
  <si>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</si>
  <si>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</si>
  <si>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</si>
  <si>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</si>
  <si>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</si>
  <si>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</si>
  <si>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</si>
  <si>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</si>
  <si>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</si>
  <si>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</si>
  <si>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</si>
  <si>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</si>
  <si>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</si>
  <si>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</si>
  <si>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</si>
  <si>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</si>
  <si>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</si>
  <si>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</si>
  <si>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</si>
  <si>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</si>
  <si>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</si>
  <si>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</si>
  <si>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</si>
  <si>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</si>
  <si>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</si>
  <si>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</si>
  <si>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</si>
  <si>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</si>
  <si>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</si>
  <si>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</si>
  <si>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</si>
  <si>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</si>
  <si>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</si>
  <si>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</si>
  <si>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</si>
  <si>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</si>
  <si>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</si>
  <si>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</si>
  <si>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</si>
  <si>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</si>
  <si>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</si>
  <si>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</si>
  <si>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</si>
  <si>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</si>
  <si>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</si>
  <si>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</si>
  <si>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</si>
  <si>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</si>
  <si>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</si>
  <si>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</si>
  <si>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</si>
  <si>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</si>
  <si>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</si>
  <si>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</si>
  <si>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</si>
  <si>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</si>
  <si>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</si>
  <si>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</si>
  <si>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</si>
  <si>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</si>
  <si>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</si>
  <si>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</si>
  <si>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</si>
  <si>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</si>
  <si>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</si>
  <si>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</si>
  <si>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</si>
  <si>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</si>
  <si>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</si>
  <si>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</si>
  <si>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</si>
  <si>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</si>
  <si>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</si>
  <si>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</si>
  <si>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</si>
  <si>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</si>
  <si>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</si>
  <si>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</si>
  <si>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</si>
  <si>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</si>
  <si>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</si>
  <si>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</si>
  <si>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</si>
  <si>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</si>
  <si>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</si>
  <si>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</si>
  <si>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</si>
  <si>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</si>
  <si>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</si>
  <si>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</si>
  <si>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</si>
  <si>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</si>
  <si>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</si>
  <si>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</si>
  <si>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</si>
  <si>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</si>
  <si>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</si>
  <si>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</si>
  <si>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</si>
  <si>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</si>
  <si>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</si>
  <si>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</si>
  <si>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</si>
  <si>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</si>
  <si>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</si>
  <si>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</si>
  <si>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</si>
  <si>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</si>
  <si>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</si>
  <si>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</si>
  <si>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</si>
  <si>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</si>
  <si>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</si>
  <si>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</si>
  <si>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</si>
  <si>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</si>
  <si>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</si>
  <si>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</si>
  <si>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</si>
  <si>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</si>
  <si>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</si>
  <si>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</si>
  <si>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</si>
  <si>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</si>
  <si>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</si>
  <si>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</si>
  <si>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</si>
  <si>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</si>
  <si>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</si>
  <si>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</si>
  <si>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</si>
  <si>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</si>
  <si>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</si>
  <si>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</si>
  <si>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</si>
  <si>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</si>
  <si>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</si>
  <si>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</si>
  <si>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</si>
  <si>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</si>
  <si>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</si>
  <si>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</si>
  <si>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</si>
  <si>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</si>
  <si>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</si>
  <si>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</si>
  <si>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</si>
  <si>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</si>
  <si>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</si>
  <si>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</si>
  <si>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</si>
  <si>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</si>
  <si>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</si>
  <si>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</si>
  <si>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</si>
  <si>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</si>
  <si>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</si>
  <si>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</si>
  <si>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</si>
  <si>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</si>
  <si>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</si>
  <si>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</si>
  <si>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</si>
  <si>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</si>
  <si>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</si>
  <si>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</si>
  <si>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</si>
  <si>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</si>
  <si>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</si>
  <si>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</si>
  <si>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</si>
  <si>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</si>
  <si>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</si>
  <si>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</si>
  <si>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</si>
  <si>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</si>
  <si>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</si>
  <si>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</si>
  <si>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</si>
  <si>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</si>
  <si>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</si>
  <si>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</si>
  <si>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</si>
  <si>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</si>
  <si>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</si>
  <si>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</si>
  <si>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</si>
  <si>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</si>
  <si>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</si>
  <si>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</si>
  <si>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</si>
  <si>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</si>
  <si>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</si>
  <si>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</si>
  <si>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</si>
  <si>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</si>
  <si>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</si>
  <si>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</si>
  <si>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</si>
  <si>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</si>
  <si>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</si>
  <si>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</si>
  <si>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</si>
  <si>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</si>
  <si>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</si>
  <si>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</si>
  <si>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</si>
  <si>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</si>
  <si>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</si>
  <si>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</si>
  <si>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</si>
  <si>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</si>
  <si>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</si>
  <si>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</si>
  <si>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</si>
  <si>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</si>
  <si>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</si>
  <si>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</si>
  <si>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</si>
  <si>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</si>
  <si>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</si>
  <si>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</si>
  <si>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</si>
  <si>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</si>
  <si>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</si>
  <si>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</si>
  <si>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</si>
  <si>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</si>
  <si>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</si>
  <si>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</si>
  <si>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</si>
  <si>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</si>
  <si>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</si>
  <si>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</si>
  <si>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</si>
  <si>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</si>
  <si>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</si>
  <si>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</si>
  <si>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</si>
  <si>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</si>
  <si>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</si>
  <si>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</si>
  <si>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</si>
  <si>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</si>
  <si>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</si>
  <si>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</si>
  <si>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</si>
  <si>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</si>
  <si>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</si>
  <si>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</si>
  <si>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</si>
  <si>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</si>
  <si>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</si>
  <si>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</si>
  <si>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</si>
  <si>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</si>
  <si>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</si>
  <si>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</si>
  <si>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</si>
  <si>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</si>
  <si>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</si>
  <si>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</si>
  <si>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</si>
  <si>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</si>
  <si>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</si>
  <si>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</si>
  <si>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</si>
  <si>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</si>
  <si>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</si>
  <si>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</si>
  <si>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</si>
  <si>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</si>
  <si>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</si>
  <si>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</si>
  <si>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</si>
  <si>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</si>
  <si>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</si>
  <si>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</si>
  <si>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</si>
  <si>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</si>
  <si>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</si>
  <si>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</si>
  <si>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</si>
  <si>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</si>
  <si>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</si>
  <si>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</si>
  <si>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</si>
  <si>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</si>
  <si>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</si>
  <si>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</si>
  <si>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</si>
  <si>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</si>
  <si>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</si>
  <si>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</si>
  <si>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</si>
  <si>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</si>
  <si>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</si>
  <si>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</si>
  <si>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</si>
  <si>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</si>
  <si>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</si>
  <si>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</si>
  <si>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</si>
  <si>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</si>
  <si>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</si>
  <si>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</si>
  <si>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</si>
  <si>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</si>
  <si>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</si>
  <si>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</si>
  <si>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</si>
  <si>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</si>
  <si>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</si>
  <si>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</si>
  <si>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</si>
  <si>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</si>
  <si>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</si>
  <si>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</si>
  <si>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</si>
  <si>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</si>
  <si>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</si>
  <si>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</si>
  <si>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</si>
  <si>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</si>
  <si>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</si>
  <si>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</si>
  <si>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</si>
  <si>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</si>
  <si>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</si>
  <si>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</si>
  <si>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</si>
  <si>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</si>
  <si>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</si>
  <si>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</si>
  <si>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</si>
  <si>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</si>
  <si>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</si>
  <si>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</si>
  <si>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</si>
  <si>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</si>
  <si>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</si>
  <si>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</si>
  <si>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</si>
  <si>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</si>
  <si>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</si>
  <si>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</si>
  <si>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</si>
  <si>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</si>
  <si>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</si>
  <si>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</si>
  <si>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</si>
  <si>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</si>
  <si>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</si>
  <si>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</si>
  <si>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</si>
  <si>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</si>
  <si>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</si>
  <si>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</si>
  <si>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</si>
  <si>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</si>
  <si>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</si>
  <si>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</si>
  <si>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</si>
  <si>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</si>
  <si>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</si>
  <si>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</si>
  <si>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</si>
  <si>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</si>
  <si>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</si>
  <si>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</si>
  <si>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</si>
  <si>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</si>
  <si>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</si>
  <si>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</si>
  <si>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</si>
  <si>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</si>
  <si>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</si>
  <si>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</si>
  <si>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</si>
  <si>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</si>
  <si>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</si>
  <si>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</si>
  <si>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</si>
  <si>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</si>
  <si>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</si>
  <si>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</si>
  <si>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</si>
  <si>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</si>
  <si>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</si>
  <si>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</si>
  <si>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</si>
  <si>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</si>
  <si>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</si>
  <si>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</si>
  <si>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</si>
  <si>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</si>
  <si>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</si>
  <si>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</si>
  <si>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</si>
  <si>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</si>
  <si>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</si>
  <si>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</si>
  <si>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</si>
  <si>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</si>
  <si>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</si>
  <si>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</si>
  <si>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</si>
  <si>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</si>
  <si>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</si>
  <si>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</si>
  <si>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</si>
  <si>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</si>
  <si>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</si>
  <si>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</si>
  <si>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</si>
  <si>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</si>
  <si>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</si>
  <si>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</si>
  <si>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</si>
  <si>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</si>
  <si>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</si>
  <si>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</si>
  <si>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</si>
  <si>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</si>
  <si>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</si>
  <si>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</si>
  <si>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</si>
  <si>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</si>
  <si>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</si>
  <si>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</si>
  <si>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</si>
  <si>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</si>
  <si>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</si>
  <si>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</si>
  <si>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</si>
  <si>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</si>
  <si>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</si>
  <si>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</si>
  <si>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</si>
  <si>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</si>
  <si>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</si>
  <si>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</si>
  <si>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</si>
  <si>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</si>
  <si>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</si>
  <si>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</si>
  <si>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</si>
  <si>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</si>
  <si>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</si>
  <si>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</si>
  <si>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</si>
  <si>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</si>
  <si>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</si>
  <si>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</si>
  <si>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</si>
  <si>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</si>
  <si>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</si>
  <si>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</si>
  <si>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</si>
  <si>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</si>
  <si>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</si>
  <si>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</si>
  <si>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</si>
  <si>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</si>
  <si>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</si>
  <si>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</si>
  <si>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</si>
  <si>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</si>
  <si>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</si>
  <si>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</si>
  <si>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</si>
  <si>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</si>
  <si>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</si>
  <si>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</si>
  <si>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</si>
  <si>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</si>
  <si>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</si>
  <si>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</si>
  <si>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</si>
  <si>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</si>
  <si>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</si>
  <si>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</si>
  <si>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</si>
  <si>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</si>
  <si>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</si>
  <si>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</si>
  <si>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</si>
  <si>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</si>
  <si>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</si>
  <si>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</si>
  <si>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</si>
  <si>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</si>
  <si>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</si>
  <si>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</si>
  <si>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</si>
  <si>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</si>
  <si>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</si>
  <si>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</si>
  <si>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</si>
  <si>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</si>
  <si>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</si>
  <si>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</si>
  <si>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</si>
  <si>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</si>
  <si>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</si>
  <si>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</si>
  <si>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</si>
  <si>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</si>
  <si>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</si>
  <si>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</si>
  <si>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</si>
  <si>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</si>
  <si>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</si>
  <si>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</si>
  <si>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</si>
  <si>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</si>
  <si>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</si>
  <si>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</si>
  <si>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</si>
  <si>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</si>
  <si>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</si>
  <si>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</si>
  <si>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</si>
  <si>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</si>
  <si>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</si>
  <si>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</si>
  <si>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</si>
  <si>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</si>
  <si>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</si>
  <si>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</si>
  <si>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</si>
  <si>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</si>
  <si>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</si>
  <si>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</si>
  <si>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</si>
  <si>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</si>
  <si>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</si>
  <si>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</si>
  <si>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</si>
  <si>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</si>
  <si>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</si>
  <si>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</si>
  <si>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</si>
  <si>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</si>
  <si>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</si>
  <si>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</si>
  <si>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</si>
  <si>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</si>
  <si>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</si>
  <si>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</si>
  <si>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</si>
  <si>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</si>
  <si>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</si>
  <si>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</si>
  <si>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</si>
  <si>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</si>
  <si>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</si>
  <si>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</si>
  <si>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</si>
  <si>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</si>
  <si>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</si>
  <si>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</si>
  <si>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</si>
  <si>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</si>
  <si>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</si>
  <si>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</si>
  <si>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</si>
  <si>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</si>
  <si>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</si>
  <si>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</si>
  <si>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</si>
  <si>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</si>
  <si>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</si>
  <si>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</si>
  <si>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</si>
  <si>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</si>
  <si>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</si>
  <si>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</si>
  <si>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</si>
  <si>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</si>
  <si>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</si>
  <si>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</si>
  <si>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</si>
  <si>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</si>
  <si>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</si>
  <si>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</si>
  <si>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</si>
  <si>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</si>
  <si>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</si>
  <si>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</si>
  <si>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</si>
  <si>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</si>
  <si>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</si>
  <si>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</si>
  <si>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</si>
  <si>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</si>
  <si>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</si>
  <si>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</si>
  <si>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</si>
  <si>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</si>
  <si>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</si>
  <si>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</si>
  <si>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</si>
  <si>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</si>
  <si>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</si>
  <si>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</si>
  <si>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</si>
  <si>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</si>
  <si>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</si>
  <si>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</si>
  <si>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</si>
  <si>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</si>
  <si>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</si>
  <si>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</si>
  <si>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</si>
  <si>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</si>
  <si>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</si>
  <si>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</si>
  <si>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</si>
  <si>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</si>
  <si>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</si>
  <si>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</si>
  <si>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</si>
  <si>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</si>
  <si>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</si>
  <si>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</si>
  <si>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</si>
  <si>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</si>
  <si>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</si>
  <si>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</si>
  <si>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</si>
  <si>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</si>
  <si>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</si>
  <si>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</si>
  <si>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</si>
  <si>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</si>
  <si>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</si>
  <si>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</si>
  <si>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</si>
  <si>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</si>
  <si>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</si>
  <si>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</si>
  <si>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</si>
  <si>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</si>
  <si>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</si>
  <si>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</si>
  <si>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</si>
  <si>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</si>
  <si>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</si>
  <si>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</si>
  <si>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</si>
  <si>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</si>
  <si>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</si>
  <si>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</si>
  <si>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</si>
  <si>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</si>
  <si>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</si>
  <si>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</si>
  <si>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</si>
  <si>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</si>
  <si>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</si>
  <si>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</si>
  <si>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</si>
  <si>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</si>
  <si>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</si>
  <si>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</si>
  <si>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</si>
  <si>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</si>
  <si>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</si>
  <si>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</si>
  <si>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</si>
  <si>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</si>
  <si>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</si>
  <si>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</si>
  <si>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</si>
  <si>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</si>
  <si>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</si>
  <si>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</si>
  <si>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</si>
  <si>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</si>
  <si>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</si>
  <si>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</si>
  <si>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</si>
  <si>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</si>
  <si>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</si>
  <si>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</si>
  <si>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</si>
  <si>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</si>
  <si>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</si>
  <si>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</si>
  <si>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</si>
  <si>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</si>
  <si>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</si>
  <si>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</si>
  <si>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</si>
  <si>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</si>
  <si>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</si>
  <si>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</si>
  <si>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</si>
  <si>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</si>
  <si>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</si>
  <si>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</si>
  <si>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</si>
  <si>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</si>
  <si>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</si>
  <si>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</si>
  <si>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</si>
  <si>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</si>
  <si>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</si>
  <si>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</si>
  <si>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</si>
  <si>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</si>
  <si>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</si>
  <si>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</si>
  <si>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</si>
  <si>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</si>
  <si>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</si>
  <si>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</si>
  <si>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</si>
  <si>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</si>
  <si>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</si>
  <si>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</si>
  <si>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</si>
  <si>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</si>
  <si>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</si>
  <si>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</si>
  <si>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</si>
  <si>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</si>
  <si>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</si>
  <si>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</si>
  <si>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</si>
  <si>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</si>
  <si>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</si>
  <si>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</si>
  <si>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</si>
  <si>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</si>
  <si>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</si>
  <si>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</si>
  <si>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</si>
  <si>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</si>
  <si>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</si>
  <si>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</si>
  <si>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</si>
  <si>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</si>
  <si>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</si>
  <si>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</si>
  <si>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</si>
  <si>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</si>
  <si>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</si>
  <si>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</si>
  <si>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</si>
  <si>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</si>
  <si>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</si>
  <si>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</si>
  <si>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</si>
  <si>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</si>
  <si>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</si>
  <si>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</si>
  <si>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</si>
  <si>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</si>
  <si>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</si>
  <si>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</si>
  <si>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</si>
  <si>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</si>
  <si>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</si>
  <si>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</si>
  <si>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</si>
  <si>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</si>
  <si>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</si>
  <si>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</si>
  <si>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</si>
  <si>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</si>
  <si>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</si>
  <si>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</si>
  <si>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</si>
  <si>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</si>
  <si>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</si>
  <si>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</si>
  <si>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</si>
  <si>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</si>
  <si>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</si>
  <si>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</si>
  <si>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</si>
  <si>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</si>
  <si>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</si>
  <si>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</si>
  <si>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</si>
  <si>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</si>
  <si>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</si>
  <si>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</si>
  <si>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</si>
  <si>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</si>
  <si>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</si>
  <si>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</si>
  <si>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</si>
  <si>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</si>
  <si>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</si>
  <si>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</si>
  <si>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</si>
  <si>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</si>
  <si>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</si>
  <si>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</si>
  <si>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</si>
  <si>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</si>
  <si>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</si>
  <si>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</si>
  <si>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</si>
  <si>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</si>
  <si>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</si>
  <si>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</si>
  <si>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</si>
  <si>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</si>
  <si>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</si>
  <si>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</si>
  <si>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</si>
  <si>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</si>
  <si>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</si>
  <si>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</si>
  <si>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</si>
  <si>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</si>
  <si>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</si>
  <si>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</si>
  <si>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</si>
  <si>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</si>
  <si>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</si>
  <si>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</si>
  <si>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</si>
  <si>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</si>
  <si>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</si>
  <si>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</si>
  <si>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</si>
  <si>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</si>
  <si>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</si>
  <si>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</si>
  <si>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</si>
  <si>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</si>
  <si>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</si>
  <si>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</si>
  <si>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</si>
  <si>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</si>
  <si>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</si>
  <si>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</si>
  <si>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</si>
  <si>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</si>
  <si>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</si>
  <si>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</si>
  <si>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</si>
  <si>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</si>
  <si>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</si>
  <si>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</si>
  <si>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</si>
  <si>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</si>
  <si>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</si>
  <si>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</si>
  <si>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</si>
  <si>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</si>
  <si>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</si>
  <si>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</si>
  <si>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</si>
  <si>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</si>
  <si>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</si>
  <si>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</si>
  <si>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</si>
  <si>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</si>
  <si>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</si>
  <si>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</si>
  <si>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</si>
  <si>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</si>
  <si>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</si>
  <si>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</si>
  <si>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</si>
  <si>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</si>
  <si>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</si>
  <si>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</si>
  <si>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</si>
  <si>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</si>
  <si>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</si>
  <si>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</si>
  <si>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</si>
  <si>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</si>
  <si>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</si>
  <si>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</si>
  <si>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</si>
  <si>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</si>
  <si>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</si>
  <si>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</si>
  <si>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</si>
  <si>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</si>
  <si>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</si>
  <si>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</si>
  <si>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</si>
  <si>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</si>
  <si>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</si>
  <si>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</si>
  <si>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</si>
  <si>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</si>
  <si>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</si>
  <si>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</si>
  <si>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</si>
  <si>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</si>
  <si>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</si>
  <si>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</si>
  <si>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</si>
  <si>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</si>
  <si>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</si>
  <si>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</si>
  <si>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</si>
  <si>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</si>
  <si>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</si>
  <si>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</si>
  <si>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</si>
  <si>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</si>
  <si>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</si>
  <si>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</si>
  <si>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</si>
  <si>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</si>
  <si>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</si>
  <si>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</si>
  <si>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</si>
  <si>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</si>
  <si>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</si>
  <si>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</si>
  <si>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</si>
  <si>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</si>
  <si>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</si>
  <si>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</si>
  <si>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</si>
  <si>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</si>
  <si>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</si>
  <si>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</si>
  <si>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</si>
  <si>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</si>
  <si>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</si>
  <si>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</si>
  <si>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</si>
  <si>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</si>
  <si>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</si>
  <si>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</si>
  <si>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</si>
  <si>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</si>
  <si>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</si>
  <si>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</si>
  <si>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</si>
  <si>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</si>
  <si>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</si>
  <si>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</si>
  <si>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</si>
  <si>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</si>
  <si>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</si>
  <si>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</si>
  <si>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</si>
  <si>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</si>
  <si>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</si>
  <si>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</si>
  <si>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</si>
  <si>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</si>
  <si>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</si>
  <si>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</si>
  <si>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</si>
  <si>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</si>
  <si>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</si>
  <si>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</si>
  <si>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</si>
  <si>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</si>
  <si>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</si>
  <si>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</si>
  <si>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</si>
  <si>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</si>
  <si>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</si>
  <si>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</si>
  <si>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</si>
  <si>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</si>
  <si>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</si>
  <si>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</si>
  <si>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</si>
  <si>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</si>
  <si>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</si>
  <si>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</si>
  <si>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</si>
  <si>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</si>
  <si>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</si>
  <si>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</si>
  <si>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</si>
  <si>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</si>
  <si>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</si>
  <si>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</si>
  <si>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</si>
  <si>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</si>
  <si>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</si>
  <si>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</si>
  <si>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</si>
  <si>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</si>
  <si>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</si>
  <si>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</si>
  <si>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</si>
  <si>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</si>
  <si>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</si>
  <si>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</si>
  <si>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</si>
  <si>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</si>
  <si>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</si>
  <si>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</si>
  <si>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</si>
  <si>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</si>
  <si>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</si>
  <si>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</si>
  <si>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</si>
  <si>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</si>
  <si>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</si>
  <si>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</si>
  <si>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</si>
  <si>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</si>
  <si>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</si>
  <si>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</si>
  <si>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</si>
  <si>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</si>
  <si>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</si>
  <si>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</si>
  <si>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Number</t>
  </si>
  <si>
    <t>Row Labels</t>
  </si>
  <si>
    <t>Grand Total</t>
  </si>
  <si>
    <t>Sum of Total</t>
  </si>
  <si>
    <t>2013</t>
  </si>
  <si>
    <t>2014</t>
  </si>
  <si>
    <t>2015</t>
  </si>
  <si>
    <t>2016</t>
  </si>
  <si>
    <t>2017</t>
  </si>
  <si>
    <t>NSW Total</t>
  </si>
  <si>
    <t>VIC Total</t>
  </si>
  <si>
    <t>WA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</si>
</sst>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[$$-409]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NumberFormat="1"/>
    <xf numFmtId="166" fontId="0" fillId="0" borderId="0" xfId="0" applyNumberForma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Dash'!$C$11:$C$14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Dash'!$C$5:$C$7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Dash'!$C$37</c15:sqref>
                        </c15:formulaRef>
                      </c:ext>
                    </c:extLst>
                    <c:strCache>
                      <c:ptCount val="1"/>
                      <c:pt idx="0">
                        <c:v>VIC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Dash'!$C$38:$C$42</c15:sqref>
                        </c15:fullRef>
                        <c15:formulaRef>
                          <c15:sqref>'Sales Dash'!$C$38:$C$41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</c:v>
                      </c:pt>
                      <c:pt idx="1">
                        <c:v>70</c:v>
                      </c:pt>
                      <c:pt idx="2">
                        <c:v>89</c:v>
                      </c:pt>
                      <c:pt idx="3">
                        <c:v>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E9-46E3-B746-C7B97273CF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Dash'!$D$37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Dash'!$D$38:$D$42</c15:sqref>
                        </c15:fullRef>
                        <c15:formulaRef>
                          <c15:sqref>'Sales Dash'!$D$38:$D$41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25</c:v>
                      </c:pt>
                      <c:pt idx="2">
                        <c:v>27</c:v>
                      </c:pt>
                      <c:pt idx="3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'Sales Dash'!$E$37</c15:sqref>
                        </c15:formulaRef>
                      </c:ext>
                    </c:extLst>
                    <c:strCache>
                      <c:ptCount val="1"/>
                      <c:pt idx="0">
                        <c:v>Sales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Dash'!$E$38:$E$42</c15:sqref>
                        </c15:fullRef>
                        <c15:formulaRef>
                          <c15:sqref>'Sales Dash'!$E$38:$E$41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171750.79886199994</c:v>
                      </c:pt>
                      <c:pt idx="1">
                        <c:v>319231.65950000001</c:v>
                      </c:pt>
                      <c:pt idx="2">
                        <c:v>352762.94619999995</c:v>
                      </c:pt>
                      <c:pt idx="3">
                        <c:v>272288.69620000001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E9-46E3-B746-C7B97273CF67}"/>
                  </c:ext>
                </c:extLst>
              </c15:ser>
            </c15:filteredLineSeries>
          </c:ext>
        </c:extLst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151190</xdr:colOff>
      <xdr:row>2</xdr:row>
      <xdr:rowOff>162078</xdr:rowOff>
    </xdr:from>
    <xdr:to>
      <xdr:col>6</xdr:col>
      <xdr:colOff>1683378</xdr:colOff>
      <xdr:row>18</xdr:row>
      <xdr:rowOff>81164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1034142</xdr:colOff>
      <xdr:row>43</xdr:row>
      <xdr:rowOff>2720</xdr:rowOff>
    </xdr:from>
    <xdr:to>
      <xdr:col>8</xdr:col>
      <xdr:colOff>391885</xdr:colOff>
      <xdr:row>57</xdr:row>
      <xdr:rowOff>155120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EAADE-BD91-4536-B995-41C5CEBD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" refreshedDate="42926.5389931713" createdVersion="6" refreshedVersion="6" minRefreshableVersion="3" recordCount="1039" xr:uid="{00000000-000A-0000-FFFF-FFFF06000000}">
  <cacheSource type="worksheet">
    <worksheetSource name="Sales"/>
  </cacheSource>
  <cacheFields count="25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/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9">
  <r>
    <s v="5014-1"/>
    <d v="2013-02-11T00:00:0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d v="2013-02-11T00:00:0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d v="2013-02-12T00:00:00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d v="2013-02-13T00:00:00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d v="2013-02-14T00:00:00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d v="2013-02-17T00:00:00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d v="2013-02-18T00:00:00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d v="2013-02-20T00:00:00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d v="2013-02-22T00:00:00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d v="2013-02-23T00:00:00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d v="2013-02-25T00:00:00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d v="2013-02-25T00:00:00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d v="2013-02-26T00:00:0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d v="2013-03-07T00:00:00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d v="2013-03-11T00:00:00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d v="2013-03-13T00:00:00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d v="2013-03-15T00:00:00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d v="2013-03-16T00:00:00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d v="2013-03-23T00:00:00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d v="2013-03-26T00:00:00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d v="2013-03-27T00:00:00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d v="2013-03-27T00:00:00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d v="2013-03-30T00:00:00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d v="2013-04-19T00:00:0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d v="2013-04-20T00:00:00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d v="2013-04-27T00:00:00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d v="2013-04-28T00:00:00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d v="2013-04-28T00:00:00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d v="2013-04-30T00:00:00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d v="2013-04-30T00:00:00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d v="2013-04-30T00:00:00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d v="2013-05-01T00:00:00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d v="2013-05-02T00:00:00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d v="2013-05-02T00:00:00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d v="2013-05-03T00:00:00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d v="2013-05-04T00:00:00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d v="2013-05-05T00:00:00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d v="2013-05-05T00:00:00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d v="2013-05-05T00:00:00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d v="2013-05-07T00:00:0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d v="2013-05-09T00:00:00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d v="2013-05-09T00:00:00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d v="2013-05-13T00:00:00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d v="2013-05-14T00:00:00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d v="2013-05-14T00:00:00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d v="2013-05-15T00:00:00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d v="2013-05-19T00:00:00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d v="2013-05-19T00:00:00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d v="2013-05-20T00:00:00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d v="2013-05-20T00:00:00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d v="2013-05-21T00:00:00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d v="2013-05-22T00:00:00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d v="2013-05-22T00:00:00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d v="2013-05-23T00:00:00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d v="2013-05-26T00:00:0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d v="2013-05-27T00:00:00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d v="2013-05-28T00:00:00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d v="2013-05-29T00:00:00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d v="2013-05-29T00:00:00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d v="2013-05-31T00:00:00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d v="2013-05-31T00:00:00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d v="2013-05-31T00:00:00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d v="2013-06-02T00:00:00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d v="2013-06-04T00:00:00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d v="2013-06-05T00:00:00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d v="2013-06-05T00:00:00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d v="2013-06-06T00:00:00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d v="2013-06-07T00:00:00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d v="2013-06-09T00:00:0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d v="2013-06-10T00:00:00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d v="2013-06-11T00:00:00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d v="2013-06-15T00:00:00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d v="2013-06-15T00:00:00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d v="2013-06-16T00:00:00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d v="2013-06-20T00:00:00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d v="2013-06-21T00:00:00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d v="2013-06-21T00:00:00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d v="2013-06-24T00:00:00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d v="2013-06-25T00:00:00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d v="2013-06-26T00:00:00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d v="2013-06-29T00:00:0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d v="2013-06-29T00:00:0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d v="2013-06-30T00:00:00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d v="2013-07-02T00:00:00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d v="2013-07-03T00:00:00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d v="2013-07-03T00:00:00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d v="2013-07-04T00:00:00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d v="2013-07-05T00:00:00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d v="2013-07-05T00:00:00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d v="2013-07-06T00:00:00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d v="2013-07-10T00:00:00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d v="2013-07-10T00:00:00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d v="2013-07-15T00:00:00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d v="2013-07-15T00:00:00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d v="2013-07-16T00:00:00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d v="2013-07-16T00:00:00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d v="2013-07-17T00:00:0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d v="2013-07-18T00:00:00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d v="2013-07-20T00:00:00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d v="2013-07-21T00:00:00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d v="2013-07-22T00:00:00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d v="2013-07-22T00:00:00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d v="2013-07-23T00:00:00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d v="2013-07-24T00:00:00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d v="2013-07-26T00:00:00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d v="2013-07-26T00:00:00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d v="2013-07-27T00:00:00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d v="2013-07-28T00:00:00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d v="2013-07-29T00:00:0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d v="2013-07-30T00:00:00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d v="2013-07-31T00:00:00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d v="2013-07-31T00:00:00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d v="2013-08-02T00:00:00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d v="2013-08-06T00:00:00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d v="2013-08-07T00:00:00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d v="2013-08-08T00:00:00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d v="2013-08-09T00:00:00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d v="2013-08-09T00:00:00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d v="2013-08-09T00:00:00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d v="2013-08-10T00:00:00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d v="2013-08-11T00:00:00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d v="2013-08-12T00:00:0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d v="2013-08-14T00:00:00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d v="2013-08-15T00:00:00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d v="2013-08-17T00:00:00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d v="2013-08-20T00:00:00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d v="2013-08-20T00:00:00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d v="2013-08-22T00:00:00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d v="2013-08-24T00:00:00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d v="2013-08-25T00:00:00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d v="2013-08-25T00:00:00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d v="2013-08-28T00:00:00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d v="2013-08-29T00:00:00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d v="2013-08-29T00:00:00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d v="2013-08-30T00:00: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d v="2013-09-01T00:00:00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d v="2013-09-02T00:00:00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d v="2013-09-03T00:00:00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d v="2013-09-04T00:00:00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d v="2013-09-04T00:00:00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d v="2013-09-09T00:00:00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d v="2013-09-10T00:00:00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d v="2013-09-12T00:00:00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d v="2013-09-12T00:00:00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d v="2013-09-12T00:00:00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d v="2013-09-14T00:00:00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d v="2013-09-17T00:00:00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d v="2013-09-18T00:00:0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d v="2013-09-20T00:00:00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d v="2013-09-22T00:00:00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d v="2013-09-23T00:00:00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d v="2013-09-26T00:00:00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d v="2013-09-26T00:00:00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d v="2013-09-27T00:00:00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d v="2013-09-30T00:00:00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d v="2013-10-01T00:00:00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d v="2013-10-03T00:00:00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d v="2013-10-04T00:00:00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d v="2013-10-05T00:00:0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d v="2013-10-05T00:00:0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d v="2013-10-06T00:00:00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d v="2013-10-09T00:00:00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d v="2013-10-11T00:00:00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d v="2013-10-11T00:00:00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d v="2013-10-11T00:00:00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d v="2013-10-13T00:00:00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d v="2013-10-13T00:00:00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d v="2013-10-20T00:00:00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d v="2013-10-20T00:00:00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d v="2013-10-20T00:00:00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d v="2013-10-21T00:00:00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d v="2013-10-21T00:00:00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d v="2013-10-24T00:00:00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d v="2013-10-25T00:00:00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d v="2013-10-26T00:00:00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d v="2013-10-28T00:00:0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d v="2013-10-28T00:00:0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d v="2013-10-29T00:00:00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d v="2013-11-01T00:00:00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d v="2013-11-02T00:00:00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d v="2013-11-03T00:00:00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d v="2013-11-05T00:00:00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d v="2013-11-05T00:00:00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d v="2013-11-07T00:00:00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d v="2013-11-09T00:00:00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d v="2013-11-12T00:00:00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d v="2013-11-15T00:00:00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d v="2013-11-16T00:00:0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d v="2013-11-16T00:00:0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d v="2013-11-17T00:00:00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d v="2013-11-17T00:00:00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d v="2013-11-17T00:00:00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d v="2013-11-18T00:00:00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d v="2013-11-18T00:00:00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d v="2013-11-19T00:00:00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d v="2013-11-20T00:00:00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d v="2013-11-20T00:00:00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d v="2013-11-23T00:00:00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d v="2013-11-23T00:00:00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d v="2013-11-27T00:00:00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d v="2013-11-29T00:00:00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d v="2013-12-05T00:00:00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d v="2013-12-08T00:00:00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d v="2013-12-08T00:00:00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d v="2013-12-09T00:00:0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d v="2013-12-10T00:00:00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d v="2013-12-11T00:00:00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d v="2013-12-11T00:00:00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d v="2013-12-11T00:00:00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d v="2013-12-13T00:00:00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d v="2013-12-13T00:00:00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d v="2013-12-16T00:00:00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d v="2013-12-17T00:00:00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d v="2013-12-19T00:00:00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d v="2013-12-23T00:00:00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d v="2013-12-23T00:00:00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d v="2013-12-27T00:00:00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d v="2013-12-29T00:00:00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d v="2013-12-29T00:00:00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d v="2013-12-30T00:00:0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d v="2013-12-30T00:00:0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d v="2014-01-04T00:00:00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d v="2014-01-04T00:00:00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d v="2014-01-07T00:00:00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d v="2014-01-07T00:00:00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d v="2014-01-08T00:00:00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d v="2014-01-08T00:00:00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d v="2014-01-10T00:00:00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d v="2014-01-10T00:00:00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d v="2014-01-10T00:00:00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d v="2014-01-13T00:00:00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d v="2014-01-14T00:00:00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d v="2014-01-14T00:00:00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d v="2014-01-15T00:00:00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d v="2014-01-15T00:00:00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d v="2014-01-17T00:00:00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d v="2014-01-23T00:00:00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d v="2014-01-24T00:00:0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d v="2014-01-25T00:00:00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d v="2014-01-26T00:00:00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d v="2014-01-26T00:00:00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d v="2014-01-27T00:00:00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d v="2014-01-29T00:00:00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d v="2014-01-30T00:00:00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d v="2014-01-30T00:00:00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d v="2014-02-02T00:00:00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d v="2014-02-03T00:00:00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d v="2014-02-05T00:00:00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d v="2014-02-07T00:00:00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d v="2014-02-07T00:00:00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d v="2014-02-09T00:00:0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d v="2014-02-10T00:00:00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d v="2014-02-10T00:00:00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d v="2014-02-12T00:00:00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d v="2014-02-13T00:00:00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d v="2014-02-15T00:00:00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d v="2014-02-15T00:00:00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d v="2014-02-16T00:00:00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d v="2014-02-22T00:00:00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d v="2014-02-22T00:00:00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d v="2014-02-22T00:00:00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d v="2014-02-23T00:00:00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d v="2014-02-24T00:00:00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d v="2014-02-24T00:00:00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d v="2014-02-25T00:00:00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d v="2014-02-25T00:00:00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d v="2014-02-28T00:00:0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d v="2014-03-02T00:00:00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d v="2014-03-06T00:00:00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d v="2014-03-10T00:00:00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d v="2014-03-11T00:00:00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d v="2014-03-12T00:00:00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d v="2014-03-13T00:00:00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d v="2014-03-15T00:00:00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d v="2014-03-17T00:00:00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d v="2014-03-17T00:00:00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d v="2014-03-17T00:00:00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d v="2014-03-19T00:00:00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d v="2014-03-21T00:00: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d v="2014-03-28T00:00:00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d v="2014-03-29T00:00:00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d v="2014-03-31T00:00:00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d v="2014-04-01T00:00:00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d v="2014-04-02T00:00:00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d v="2014-04-02T00:00:00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d v="2014-04-03T00:00:00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d v="2014-04-04T00:00:00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d v="2014-04-06T00:00:00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d v="2014-04-07T00:00:00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d v="2014-04-07T00:00:00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d v="2014-04-07T00:00:00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d v="2014-04-11T00:00:0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d v="2014-04-15T00:00:00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d v="2014-04-17T00:00:00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d v="2014-04-17T00:00:00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d v="2014-04-17T00:00:00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d v="2014-05-02T00:00:00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d v="2014-05-02T00:00:00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d v="2014-05-02T00:00:00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d v="2014-05-03T00:00:00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d v="2014-05-06T00:00:00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d v="2014-05-06T00:00:00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d v="2014-05-08T00:00:00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d v="2014-05-08T00:00:00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d v="2014-05-09T00:00:00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d v="2014-05-11T00:00:00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d v="2014-05-13T00:00:00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d v="2014-05-15T00:00:0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d v="2014-05-17T00:00:00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d v="2014-05-19T00:00:00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d v="2014-05-19T00:00:00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d v="2014-05-25T00:00:00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d v="2014-05-29T00:00:00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d v="2014-05-29T00:00:00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d v="2014-05-29T00:00:00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d v="2014-06-02T00:00:00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d v="2014-06-03T00:00:00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d v="2014-06-03T00:00:00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d v="2014-06-04T00:00:00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d v="2014-06-04T00:00:00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d v="2014-06-05T00:00:00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d v="2014-06-07T00:00:00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d v="2014-06-08T00:00:0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d v="2014-06-09T00:00:00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d v="2014-06-13T00:00:00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d v="2014-06-16T00:00:00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d v="2014-06-17T00:00:00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d v="2014-06-18T00:00:00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d v="2014-06-18T00:00:00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d v="2014-06-19T00:00:00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d v="2014-06-19T00:00:00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d v="2014-06-19T00:00:00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d v="2014-06-22T00:00:00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d v="2014-06-22T00:00:00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d v="2014-06-23T00:00:00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d v="2014-06-25T00:00:00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d v="2014-06-27T00:00:0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d v="2014-06-29T00:00:00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d v="2014-06-29T00:00:00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d v="2014-06-29T00:00:00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d v="2014-06-29T00:00:00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d v="2014-06-30T00:00:00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d v="2014-07-04T00:00:00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d v="2014-07-05T00:00:00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d v="2014-07-11T00:00:00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d v="2014-07-12T00:00:00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d v="2014-07-15T00:00:00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d v="2014-07-17T00:00:00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d v="2014-07-18T00:00:00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d v="2014-07-18T00:00:00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d v="2014-07-18T00:00:00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d v="2014-07-22T00:00:0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d v="2014-07-24T00:00:00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d v="2014-07-25T00:00:00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d v="2014-07-26T00:00:00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d v="2014-07-26T00:00:00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d v="2014-07-28T00:00:00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d v="2014-07-30T00:00:00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d v="2014-07-30T00:00:00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d v="2014-07-30T00:00:00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d v="2014-08-03T00:00:00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d v="2014-08-05T00:00:00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d v="2014-08-06T00:00:00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d v="2014-08-07T00:00:00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d v="2014-08-11T00:00:0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d v="2014-08-11T00:00:0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d v="2014-08-11T00:00:0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d v="2014-08-11T00:00:0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d v="2014-08-12T00:00:00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d v="2014-08-22T00:00:00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d v="2014-08-25T00:00:00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d v="2014-08-25T00:00:00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d v="2014-08-26T00:00:00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d v="2014-08-27T00:00:00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d v="2014-08-28T00:00:00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d v="2014-08-28T00:00:00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d v="2014-08-28T00:00:00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d v="2014-09-02T00:00:00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d v="2014-09-03T00:00:00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d v="2014-09-03T00:00:00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d v="2014-09-04T00:00:00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d v="2014-09-07T00:00:0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d v="2014-09-07T00:00:0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d v="2014-09-10T00:00:00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d v="2014-09-11T00:00:00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d v="2014-09-12T00:00:00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d v="2014-09-12T00:00:00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d v="2014-09-13T00:00:00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d v="2014-09-17T00:00:00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d v="2014-09-21T00:00:00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d v="2014-09-21T00:00:00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d v="2014-09-23T00:00:00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d v="2014-09-27T00:00:00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d v="2014-09-28T00:00:00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d v="2014-09-28T00:00:00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d v="2014-09-29T00:00:0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d v="2014-10-01T00:00:00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d v="2014-10-01T00:00:00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d v="2014-10-02T00:00:00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d v="2014-10-02T00:00:00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d v="2014-10-03T00:00:00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d v="2014-10-04T00:00:00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d v="2014-10-04T00:00:00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d v="2014-10-06T00:00:00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d v="2014-10-08T00:00:00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d v="2014-10-09T00:00:00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d v="2014-10-10T00:00:00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d v="2014-10-11T00:00:00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d v="2014-10-15T00:00:0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d v="2014-10-16T00:00:00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d v="2014-10-17T00:00:00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d v="2014-10-17T00:00:00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d v="2014-10-18T00:00:00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d v="2014-10-19T00:00:00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d v="2014-10-20T00:00:00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d v="2014-10-21T00:00:00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d v="2014-10-21T00:00:00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d v="2014-10-22T00:00:00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d v="2014-10-23T00:00:00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d v="2014-10-26T00:00:00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d v="2014-10-27T00:00: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d v="2014-10-28T00:00:00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d v="2014-10-29T00:00:00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d v="2014-11-01T00:00:00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d v="2014-11-02T00:00:00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d v="2014-11-03T00:00:00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d v="2014-11-03T00:00:00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d v="2014-11-07T00:00:00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d v="2014-11-10T00:00:00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d v="2014-11-11T00:00:00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d v="2014-11-16T00:00:00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d v="2014-11-16T00:00:00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d v="2014-11-17T00:00:0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d v="2014-11-18T00:00:00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d v="2014-11-19T00:00:00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d v="2014-11-21T00:00:00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d v="2014-11-22T00:00:00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d v="2014-11-22T00:00:00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d v="2014-11-23T00:00:00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d v="2014-11-23T00:00:00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d v="2014-11-26T00:00:00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d v="2014-11-30T00:00:00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d v="2014-12-01T00:00:00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d v="2014-12-01T00:00:00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d v="2014-12-04T00:00:00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d v="2014-12-05T00:00:0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d v="2014-12-06T00:00:00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d v="2014-12-08T00:00:00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d v="2014-12-09T00:00:00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d v="2014-12-10T00:00:00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d v="2014-12-10T00:00:00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d v="2014-12-13T00:00:00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d v="2014-12-16T00:00:00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d v="2014-12-22T00:00:00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d v="2014-12-25T00:00:00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d v="2014-12-26T00:00:00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d v="2014-12-26T00:00:00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d v="2014-12-27T00:00:0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d v="2014-12-27T00:00:0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d v="2014-12-27T00:00:0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d v="2014-12-28T00:00:00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d v="2014-12-28T00:00:00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d v="2014-12-30T00:00:00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d v="2015-01-01T00:00:00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d v="2015-01-02T00:00:00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d v="2015-01-02T00:00:00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d v="2015-01-07T00:00:00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d v="2015-01-07T00:00:00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d v="2015-01-09T00:00:00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d v="2015-01-10T00:00:00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d v="2015-01-10T00:00:00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d v="2015-01-11T00:00:00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d v="2015-01-11T00:00:00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d v="2015-01-12T00:00:00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d v="2015-01-12T00:00:00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d v="2015-01-13T00:00:0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d v="2015-01-13T00:00:0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d v="2015-01-14T00:00:00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d v="2015-01-15T00:00:00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d v="2015-01-16T00:00:00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d v="2015-01-17T00:00:00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d v="2015-01-20T00:00:00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d v="2015-01-20T00:00:00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d v="2015-01-21T00:00:00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d v="2015-01-22T00:00:00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d v="2015-01-22T00:00:00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d v="2015-01-22T00:00:00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d v="2015-01-23T00:00:00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d v="2015-01-26T00:00:00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d v="2015-01-28T00:00:0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d v="2015-01-30T00:00:00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d v="2015-01-31T00:00:00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d v="2015-02-01T00:00:00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d v="2015-02-01T00:00:00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d v="2015-02-03T00:00:00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d v="2015-02-03T00:00:00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d v="2015-02-03T00:00:00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d v="2015-02-04T00:00:00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d v="2015-02-04T00:00:00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d v="2015-02-07T00:00:00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d v="2015-02-08T00:00:00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d v="2015-02-09T00:00:00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d v="2015-02-12T00:00:00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d v="2015-02-12T00:00:00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d v="2015-02-14T00:00:0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d v="2015-02-15T00:00:00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d v="2015-02-17T00:00:00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d v="2015-02-18T00:00:00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d v="2015-02-18T00:00:00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d v="2015-02-18T00:00:00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d v="2015-02-23T00:00:00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d v="2015-02-24T00:00:00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d v="2015-02-24T00:00:00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d v="2015-02-27T00:00:00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d v="2015-03-01T00:00:00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d v="2015-03-02T00:00:00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d v="2015-03-02T00:00:00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d v="2015-03-03T00:00:00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d v="2015-03-04T00:00:0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d v="2015-03-06T00:00:00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d v="2015-03-11T00:00:00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d v="2015-03-12T00:00:00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d v="2015-03-15T00:00:00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d v="2015-03-16T00:00:00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d v="2015-03-16T00:00:00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d v="2015-03-17T00:00:00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d v="2015-03-18T00:00:00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d v="2015-03-20T00:00:00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d v="2015-03-21T00:00:00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d v="2015-03-21T00:00:00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d v="2015-03-22T00:00:0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d v="2015-03-24T00:00:00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d v="2015-03-24T00:00:00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d v="2015-03-25T00:00:00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d v="2015-03-25T00:00:00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d v="2015-03-30T00:00:00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d v="2015-04-04T00:00:00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d v="2015-04-04T00:00:00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d v="2015-04-08T00:00:00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d v="2015-04-08T00:00:00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d v="2015-04-10T00:00:00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d v="2015-04-10T00:00:00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d v="2015-04-11T00:00:00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d v="2015-04-13T00:00:00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d v="2015-04-18T00:00:00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d v="2015-04-18T00:00:00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d v="2015-04-18T00:00:00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d v="2015-04-19T00:00:0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d v="2015-04-20T00:00:00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d v="2015-04-23T00:00:00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d v="2015-04-24T00:00:00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d v="2015-04-25T00:00:00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d v="2015-04-25T00:00:00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d v="2015-04-25T00:00:00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d v="2015-04-26T00:00:00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d v="2015-04-26T00:00:00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d v="2015-04-28T00:00:00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d v="2015-04-28T00:00:00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d v="2015-04-29T00:00:00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d v="2015-04-30T00:00:00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d v="2015-05-01T00:00:00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d v="2015-05-02T00:00: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d v="2015-05-03T00:00:00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d v="2015-05-04T00:00:00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d v="2015-05-06T00:00:00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d v="2015-05-10T00:00:00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d v="2015-05-11T00:00:00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d v="2015-05-11T00:00:00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d v="2015-05-12T00:00:00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d v="2015-05-14T00:00:00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d v="2015-05-14T00:00:00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d v="2015-05-15T00:00:00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d v="2015-05-17T00:00:00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d v="2015-05-18T00:00:0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d v="2015-05-18T00:00:0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d v="2015-05-18T00:00:0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d v="2015-05-19T00:00:00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d v="2015-05-20T00:00:00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d v="2015-05-20T00:00:00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d v="2015-05-20T00:00:00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d v="2015-05-22T00:00:00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d v="2015-05-24T00:00:00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d v="2015-05-24T00:00:00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d v="2015-05-26T00:00:00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d v="2015-05-27T00:00:00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d v="2015-05-28T00:00:00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d v="2015-05-29T00:00:00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d v="2015-05-31T00:00:00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d v="2015-05-31T00:00:00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d v="2015-05-31T00:00:00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d v="2015-06-01T00:00:0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d v="2015-06-08T00:00:00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d v="2015-06-08T00:00:00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d v="2015-06-10T00:00:00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d v="2015-06-10T00:00:00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d v="2015-06-11T00:00:00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d v="2015-06-11T00:00:00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d v="2015-06-13T00:00:00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d v="2015-06-14T00:00:00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d v="2015-06-20T00:00:00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d v="2015-06-21T00:00:00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d v="2015-06-25T00:00:00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d v="2015-06-25T00:00:00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d v="2015-06-25T00:00:00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d v="2015-06-27T00:00:00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d v="2015-06-27T00:00:00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d v="2015-06-27T00:00:00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d v="2015-06-28T00:00:0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d v="2015-06-28T00:00:0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d v="2015-06-29T00:00:00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d v="2015-07-02T00:00:00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d v="2015-07-04T00:00:00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d v="2015-07-04T00:00:00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d v="2015-07-05T00:00:00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d v="2015-07-09T00:00:00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d v="2015-07-11T00:00:00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d v="2015-07-12T00:00:00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d v="2015-07-14T00:00:00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d v="2015-07-15T00:00:00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d v="2015-07-16T00:00:0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d v="2015-07-17T00:00:00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d v="2015-07-18T00:00:00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d v="2015-07-18T00:00:00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d v="2015-07-19T00:00:00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d v="2015-07-20T00:00:00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d v="2015-07-23T00:00:00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d v="2015-07-23T00:00:00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d v="2015-07-23T00:00:00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d v="2015-07-24T00:00:00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d v="2015-07-24T00:00:00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d v="2015-07-25T00:00:00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d v="2015-07-25T00:00:00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d v="2015-07-25T00:00:00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d v="2015-07-26T00:00:00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d v="2015-07-26T00:00:00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d v="2015-07-27T00:00:00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d v="2015-07-27T00:00:00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d v="2015-07-29T00:00:0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d v="2015-07-29T00:00:0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d v="2015-07-30T00:00:00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d v="2015-07-30T00:00:00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d v="2015-08-01T00:00:00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d v="2015-08-02T00:00:00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d v="2015-08-02T00:00:00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d v="2015-08-03T00:00:00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d v="2015-08-07T00:00:00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d v="2015-08-08T00:00:00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d v="2015-08-10T00:00:00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d v="2015-08-10T00:00:00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d v="2015-08-11T00:00:00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d v="2015-08-11T00:00:00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d v="2015-08-11T00:00:00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d v="2015-08-12T00:00:00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d v="2015-08-14T00:00:0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d v="2015-08-15T00:00:00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d v="2015-08-21T00:00:00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d v="2015-08-22T00:00:00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d v="2015-08-23T00:00:00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d v="2015-08-24T00:00:00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d v="2015-08-24T00:00:00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d v="2015-08-24T00:00:00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d v="2015-08-26T00:00:00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d v="2015-08-26T00:00:00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d v="2015-08-28T00:00:00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d v="2015-08-30T00:00:00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d v="2015-08-31T00:00:00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d v="2015-08-31T00:00:00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d v="2015-09-02T00:00:0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d v="2015-09-02T00:00:0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d v="2015-09-03T00:00:00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d v="2015-09-04T00:00:00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d v="2015-09-06T00:00:00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d v="2015-09-07T00:00:00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d v="2015-09-08T00:00:00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d v="2015-09-08T00:00:00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d v="2015-09-10T00:00:00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d v="2015-09-11T00:00:00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d v="2015-09-12T00:00:00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d v="2015-09-15T00:00:00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d v="2015-09-16T00:00:0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d v="2015-09-17T00:00:00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d v="2015-09-25T00:00:00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d v="2015-09-25T00:00:00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d v="2015-09-26T00:00:00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d v="2015-09-27T00:00:00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d v="2015-09-27T00:00:00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d v="2015-09-28T00:00:00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d v="2015-09-29T00:00:00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d v="2015-10-01T00:00:00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d v="2015-10-09T00:00:00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d v="2015-10-12T00:00:00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d v="2015-10-13T00:00:0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d v="2015-10-15T00:00:00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d v="2015-10-20T00:00:00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d v="2015-10-21T00:00:00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d v="2015-10-21T00:00:00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d v="2015-10-24T00:00:00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d v="2015-10-24T00:00:00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d v="2015-10-28T00:00:00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d v="2015-10-31T00:00:00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d v="2015-10-31T00:00:00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d v="2015-11-01T00:00:00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d v="2015-11-01T00:00:00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d v="2015-11-06T00:00:00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d v="2015-11-06T00:00:00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d v="2015-11-07T00:00:00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d v="2015-11-10T00:00: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d v="2015-11-10T00:00: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d v="2015-11-11T00:00:00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d v="2015-11-12T00:00:00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d v="2015-11-15T00:00:00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d v="2015-11-16T00:00:00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d v="2015-11-17T00:00:00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d v="2015-11-17T00:00:00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d v="2015-11-20T00:00:00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d v="2015-11-22T00:00:00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d v="2015-11-24T00:00:00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d v="2015-11-28T00:00:00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d v="2015-11-30T00:00:0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d v="2015-11-30T00:00:0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d v="2015-12-04T00:00:00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d v="2015-12-06T00:00:00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d v="2015-12-06T00:00:00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d v="2015-12-08T00:00:00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d v="2015-12-09T00:00:00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d v="2015-12-09T00:00:00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d v="2015-12-16T00:00:00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d v="2015-12-16T00:00:00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d v="2015-12-16T00:00:00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d v="2015-12-19T00:00:00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d v="2015-12-19T00:00:00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d v="2015-12-22T00:00:00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d v="2015-12-24T00:00:00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d v="2015-12-25T00:00:00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d v="2015-12-25T00:00:00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d v="2015-12-28T00:00:0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d v="2015-12-28T00:00:0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d v="2015-12-28T00:00:0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d v="2015-12-31T00:00:00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d v="2015-12-31T00:00:00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d v="2015-12-31T00:00:00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d v="2016-01-02T00:00:00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d v="2016-01-09T00:00:00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d v="2016-01-12T00:00:00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d v="2016-01-17T00:00:00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d v="2016-01-17T00:00:00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d v="2016-01-17T00:00:00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d v="2016-01-18T00:00:00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d v="2016-01-19T00:00:00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d v="2016-01-19T00:00:00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d v="2016-01-19T00:00:00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d v="2016-01-24T00:00:00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d v="2016-01-26T00:00:00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d v="2016-01-28T00:00:0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d v="2016-01-28T00:00:0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d v="2016-01-29T00:00:00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d v="2016-02-01T00:00:00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d v="2016-02-02T00:00:00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d v="2016-02-03T00:00:00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d v="2016-02-04T00:00:00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d v="2016-02-08T00:00:00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d v="2016-02-09T00:00:00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d v="2016-02-10T00:00:00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d v="2016-02-11T00:00:00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d v="2016-02-11T00:00:00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d v="2016-02-12T00:00:0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d v="2016-02-12T00:00:0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d v="2016-02-13T00:00:00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d v="2016-02-13T00:00:00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d v="2016-02-13T00:00:00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d v="2016-02-16T00:00:00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d v="2016-02-16T00:00:00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d v="2016-02-17T00:00:00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d v="2016-02-20T00:00:00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d v="2016-02-22T00:00:00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d v="2016-02-23T00:00:00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d v="2016-02-26T00:00:00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d v="2016-02-29T00:00:00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d v="2016-03-05T00:00:00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d v="2016-03-06T00:00:0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d v="2016-03-06T00:00:0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d v="2016-03-07T00:00:00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d v="2016-03-09T00:00:00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d v="2016-03-11T00:00:00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d v="2016-03-12T00:00:00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d v="2016-03-12T00:00:00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d v="2016-03-14T00:00:00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d v="2016-03-17T00:00:00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d v="2016-03-17T00:00:00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d v="2016-03-17T00:00:00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d v="2016-03-18T00:00:00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d v="2016-03-18T00:00:00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d v="2016-03-20T00:00:00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d v="2016-03-21T00:00:00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d v="2016-03-25T00:00:0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d v="2016-03-26T00:00:00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d v="2016-03-26T00:00:00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d v="2016-03-27T00:00:00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d v="2016-03-27T00:00:00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d v="2016-03-29T00:00:00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d v="2016-03-29T00:00:00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d v="2016-03-30T00:00:00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d v="2016-04-02T00:00:00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d v="2016-04-03T00:00:00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d v="2016-04-05T00:00:00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d v="2016-04-06T00:00:00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d v="2016-04-10T00:00:00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d v="2016-04-11T00:00:0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d v="2016-04-11T00:00:0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d v="2016-04-11T00:00:0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d v="2016-04-13T00:00:00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d v="2016-04-17T00:00:00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d v="2016-04-18T00:00:00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d v="2016-04-18T00:00:00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d v="2016-04-23T00:00:00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d v="2016-04-23T00:00:00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d v="2016-04-23T00:00:00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d v="2016-04-24T00:00:00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d v="2016-04-25T00:00:00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d v="2016-04-25T00:00:00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d v="2016-04-27T00:00:00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d v="2016-05-01T00:00:00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d v="2016-05-01T00:00:00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d v="2016-05-02T00:00:00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d v="2016-05-02T00:00:00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d v="2016-05-02T00:00:00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d v="2016-05-05T00:00:0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d v="2016-05-08T00:00:00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d v="2016-05-08T00:00:00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d v="2016-05-09T00:00:00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d v="2016-05-10T00:00:00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d v="2016-05-12T00:00:00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d v="2016-05-14T00:00:00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d v="2016-05-14T00:00:00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d v="2016-05-17T00:00:00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d v="2016-05-18T00:00:00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d v="2016-05-19T00:00:00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d v="2016-05-21T00:00:00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d v="2016-05-21T00:00:00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d v="2016-05-21T00:00:00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d v="2016-05-22T00:00:0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d v="2016-05-22T00:00:0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d v="2016-05-23T00:00:00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d v="2016-05-26T00:00:00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d v="2016-05-27T00:00:00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d v="2016-05-29T00:00:00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d v="2016-05-30T00:00:00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d v="2016-05-31T00:00:00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d v="2016-05-31T00:00:00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d v="2016-06-02T00:00:00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d v="2016-06-03T00:00:00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d v="2016-06-03T00:00:00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d v="2016-06-11T00:00:00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d v="2016-06-13T00:00: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d v="2016-06-14T00:00:00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d v="2016-06-14T00:00:00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d v="2016-06-14T00:00:00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d v="2016-06-14T00:00:00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d v="2016-06-14T00:00:00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d v="2016-06-15T00:00:00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d v="2016-06-15T00:00:00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d v="2016-06-18T00:00:00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d v="2016-06-19T00:00:00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d v="2016-06-20T00:00:00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d v="2016-06-20T00:00:00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d v="2016-06-20T00:00:00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d v="2016-06-25T00:00:00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d v="2016-06-28T00:00:00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d v="2016-06-29T00:00:00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d v="2016-06-29T00:00:00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d v="2016-06-29T00:00:00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d v="2016-06-30T00:00:00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d v="2016-06-30T00:00:00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d v="2016-07-02T00:00:0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d v="2016-07-02T00:00:0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d v="2016-07-02T00:00:0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d v="2016-07-03T00:00:00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d v="2016-07-05T00:00:00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d v="2016-07-07T00:00:00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d v="2016-07-11T00:00:00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d v="2016-07-12T00:00:00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d v="2016-07-16T00:00:00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d v="2016-07-17T00:00:00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d v="2016-07-27T00:00:00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d v="2016-07-28T00:00:00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d v="2016-08-02T00:00:0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d v="2016-08-03T00:00:00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d v="2016-08-04T00:00:00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d v="2016-08-05T00:00:00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d v="2016-08-07T00:00:00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d v="2016-08-08T00:00:00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d v="2016-08-11T00:00:00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d v="2016-08-11T00:00:00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d v="2016-08-15T00:00:00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d v="2016-08-17T00:00:00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d v="2016-08-18T00:00:00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d v="2016-08-18T00:00:00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d v="2016-08-20T00:00:0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d v="2016-08-23T00:00:00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d v="2016-08-24T00:00:00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d v="2016-08-24T00:00:00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d v="2016-08-24T00:00:00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d v="2016-08-24T00:00:00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d v="2016-08-24T00:00:00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d v="2016-08-24T00:00:00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d v="2016-08-27T00:00:00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d v="2016-08-31T00:00:00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d v="2016-09-03T00:00:00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d v="2016-09-04T00:00:00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d v="2016-09-05T00:00:00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d v="2016-09-06T00:00:00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d v="2016-09-06T00:00:00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d v="2016-09-13T00:00:00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d v="2016-09-14T00:00:0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d v="2016-09-15T00:00:00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d v="2016-09-17T00:00:00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d v="2016-09-18T00:00:00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d v="2016-09-18T00:00:00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d v="2016-09-18T00:00:00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d v="2016-09-20T00:00:00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d v="2016-09-20T00:00:00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d v="2016-09-21T00:00:00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d v="2016-09-22T00:00:00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d v="2016-09-23T00:00:00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d v="2016-09-25T00:00:00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d v="2016-09-26T00:00:00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d v="2016-09-26T00:00:00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d v="2016-09-26T00:00:00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d v="2016-09-28T00:00:0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d v="2016-09-30T00:00:00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d v="2016-10-01T00:00:00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d v="2016-10-01T00:00:00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d v="2016-10-06T00:00:00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d v="2016-10-08T00:00:00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d v="2016-10-11T00:00:00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d v="2016-10-12T00:00:00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d v="2016-10-13T00:00:00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d v="2016-10-14T00:00:00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d v="2016-10-15T00:00:00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d v="2016-10-15T00:00:00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d v="2016-10-15T00:00:00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d v="2016-10-16T00:00:0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d v="2016-10-18T00:00:00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d v="2016-10-19T00:00:00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d v="2016-10-20T00:00:00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d v="2016-10-22T00:00:00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d v="2016-10-23T00:00:00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d v="2016-10-23T00:00:00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d v="2016-10-23T00:00:00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d v="2016-10-25T00:00:00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d v="2016-10-25T00:00:00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d v="2016-10-27T00:00:00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d v="2016-10-27T00:00:00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d v="2016-10-28T00:00:00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d v="2016-10-28T00:00:00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d v="2016-10-29T00:00:00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d v="2016-10-31T00:00:0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d v="2016-10-31T00:00:0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d v="2016-10-31T00:00:0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d v="2016-11-02T00:00:00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d v="2016-11-02T00:00:00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d v="2016-11-02T00:00:00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d v="2016-11-02T00:00:00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d v="2016-11-03T00:00:00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d v="2016-11-05T00:00:00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d v="2016-11-08T00:00:00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d v="2016-11-08T00:00:00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d v="2016-11-08T00:00:00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d v="2016-11-09T00:00:00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d v="2016-11-10T00:00:00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d v="2016-11-12T00:00:00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d v="2016-11-13T00:00:00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d v="2016-11-14T00:00:00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d v="2016-11-16T00:00:0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d v="2016-11-17T00:00:00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d v="2016-11-17T00:00:00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d v="2016-11-20T00:00:00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d v="2016-11-22T00:00:00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d v="2016-11-23T00:00:00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d v="2016-11-26T00:00:00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d v="2016-11-26T00:00:00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d v="2016-11-26T00:00:00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d v="2016-11-27T00:00:00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d v="2016-11-27T00:00:00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d v="2016-11-28T00:00:00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d v="2016-11-28T00:00:00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d v="2016-11-29T00:00:00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d v="2016-12-01T00:00:00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d v="2016-12-03T00:00:0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d v="2016-12-04T00:00:00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d v="2016-12-05T00:00:00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d v="2016-12-06T00:00:00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d v="2016-12-08T00:00:00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d v="2016-12-08T00:00:00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d v="2016-12-08T00:00:00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d v="2016-12-09T00:00:00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d v="2016-12-10T00:00:00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d v="2016-12-10T00:00:00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d v="2016-12-10T00:00:00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d v="2016-12-10T00:00:00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d v="2016-12-10T00:00:00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d v="2016-12-14T00:00:00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d v="2016-12-15T00:00:00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d v="2016-12-17T00:00:00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d v="2016-12-18T00:00: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d v="2016-12-19T00:00:00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d v="2016-12-21T00:00:00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d v="2016-12-22T00:00:00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d v="2016-12-24T00:00:00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d v="2016-12-25T00:00:00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d v="2016-12-28T00:00:00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d v="2016-12-28T00:00:00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d v="2016-12-28T00:00:00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d v="2016-12-31T00:00:00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d v="2017-01-03T00:00:00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d v="2017-01-04T00:00:00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d v="2017-01-04T00:00:00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d v="2017-01-06T00:00:0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d v="2017-01-10T00:00:00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d v="2017-01-11T00:00:00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d v="2017-01-14T00:00:00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d v="2017-01-17T00:00:00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d v="2017-01-18T00:00:00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d v="2017-01-19T00:00:00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d v="2017-01-19T00:00:00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d v="2017-01-19T00:00:00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d v="2017-01-20T00:00:00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d v="2017-01-23T00:00:00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d v="2017-01-24T00:00:00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d v="2017-01-26T00:00:0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d v="2017-01-27T00:00:00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d v="2017-01-30T00:00:00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d v="2017-02-01T00:00:00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d v="2017-02-02T00:00:00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d v="2017-02-03T00:00:00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d v="2017-02-04T00:00:00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d v="2017-02-05T00:00:00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d v="2017-02-07T00:00:00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d v="2017-02-07T00:00:00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25">
    <pivotField subtotalTop="0" showAll="0"/>
    <pivotField numFmtId="14"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2"/>
        <item x="1"/>
        <item x="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numFmtId="164" subtotalTop="0" showAll="0"/>
    <pivotField numFmtId="164" subtotalTop="0" showAll="0"/>
    <pivotField subtotalTop="0" showAll="0"/>
    <pivotField numFmtId="164" subtotalTop="0" showAll="0"/>
    <pivotField numFmtId="9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" fld="2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12:C31" firstHeaderRow="1" firstDataRow="1" firstDataCol="2"/>
  <pivotFields count="25">
    <pivotField compact="0" outline="0" showAll="0"/>
    <pivotField compact="0" numFmtId="14" outline="0" showAll="0"/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numFmtId="164" outline="0" showAll="0"/>
    <pivotField compact="0" numFmtId="164" outline="0" showAll="0"/>
    <pivotField compact="0" outline="0" showAll="0"/>
    <pivotField compact="0" numFmtId="164" outline="0" showAll="0"/>
    <pivotField compact="0" numFmtId="9" outline="0" showAll="0"/>
    <pivotField compact="0" numFmtId="164" outline="0" showAll="0"/>
    <pivotField compact="0" numFmtId="164" outline="0" showAll="0"/>
    <pivotField compact="0" numFmtId="164" outline="0" showAll="0"/>
    <pivotField dataField="1" compact="0" numFmtId="164" outline="0" showAll="0"/>
  </pivotFields>
  <rowFields count="2">
    <field x="6"/>
    <field x="2"/>
  </rowFields>
  <rowItems count="19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 t="grand">
      <x/>
    </i>
  </rowItems>
  <colItems count="1">
    <i/>
  </colItems>
  <dataFields count="1">
    <dataField name="Sum of Total" fld="24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A5:Y1044" totalsRowShown="0" dataDxfId="25" headerRowCellStyle="Accent5" dataCellStyle="Percent">
  <autoFilter ref="A5:Y1044" xr:uid="{00000000-0009-0000-0100-000001000000}"/>
  <tableColumns count="25">
    <tableColumn id="1" xr3:uid="{00000000-0010-0000-0000-000001000000}" name="Order No" dataDxfId="24"/>
    <tableColumn id="2" xr3:uid="{00000000-0010-0000-0000-000002000000}" name="Order Date" dataDxfId="23"/>
    <tableColumn id="3" xr3:uid="{00000000-0010-0000-0000-000003000000}" name="Order Year" dataDxfId="22">
      <calculatedColumnFormula>TEXT(B6,"yyyy")</calculatedColumnFormula>
    </tableColumn>
    <tableColumn id="4" xr3:uid="{00000000-0010-0000-0000-000004000000}" name="Customer Name" dataDxfId="21"/>
    <tableColumn id="5" xr3:uid="{00000000-0010-0000-0000-000005000000}" name="Address" dataDxfId="20"/>
    <tableColumn id="6" xr3:uid="{00000000-0010-0000-0000-000006000000}" name="City" dataDxfId="19"/>
    <tableColumn id="7" xr3:uid="{00000000-0010-0000-0000-000007000000}" name="State" dataDxfId="18"/>
    <tableColumn id="8" xr3:uid="{00000000-0010-0000-0000-000008000000}" name="Customer Type" dataDxfId="17"/>
    <tableColumn id="9" xr3:uid="{00000000-0010-0000-0000-000009000000}" name="Account Manager" dataDxfId="16"/>
    <tableColumn id="10" xr3:uid="{00000000-0010-0000-0000-00000A000000}" name="Order Priority" dataDxfId="15"/>
    <tableColumn id="11" xr3:uid="{00000000-0010-0000-0000-00000B000000}" name="Product Name" dataDxfId="14"/>
    <tableColumn id="12" xr3:uid="{00000000-0010-0000-0000-00000C000000}" name="Product Category" dataDxfId="13"/>
    <tableColumn id="13" xr3:uid="{00000000-0010-0000-0000-00000D000000}" name="Product Container" dataDxfId="12"/>
    <tableColumn id="14" xr3:uid="{00000000-0010-0000-0000-00000E000000}" name="Ship Mode" dataDxfId="11"/>
    <tableColumn id="15" xr3:uid="{00000000-0010-0000-0000-00000F000000}" name="Ship Date" dataDxfId="10"/>
    <tableColumn id="16" xr3:uid="{00000000-0010-0000-0000-000010000000}" name="Cost Price" dataDxfId="9"/>
    <tableColumn id="17" xr3:uid="{00000000-0010-0000-0000-000011000000}" name="Retail Price" dataDxfId="8"/>
    <tableColumn id="18" xr3:uid="{00000000-0010-0000-0000-000012000000}" name="Profit Margin" dataDxfId="7">
      <calculatedColumnFormula>Q6-P6</calculatedColumnFormula>
    </tableColumn>
    <tableColumn id="19" xr3:uid="{00000000-0010-0000-0000-000013000000}" name="Order Quantity" dataDxfId="6"/>
    <tableColumn id="20" xr3:uid="{00000000-0010-0000-0000-000014000000}" name="Sub Total" dataDxfId="5">
      <calculatedColumnFormula>Q6*S6</calculatedColumnFormula>
    </tableColumn>
    <tableColumn id="21" xr3:uid="{00000000-0010-0000-0000-000015000000}" name="Discount %" dataDxfId="4" dataCellStyle="Percent"/>
    <tableColumn id="22" xr3:uid="{00000000-0010-0000-0000-000016000000}" name="Discount $" dataDxfId="3" dataCellStyle="Percent">
      <calculatedColumnFormula>T6*U6</calculatedColumnFormula>
    </tableColumn>
    <tableColumn id="23" xr3:uid="{00000000-0010-0000-0000-000017000000}" name="Order Total" dataDxfId="2" dataCellStyle="Percent">
      <calculatedColumnFormula>T6-V6</calculatedColumnFormula>
    </tableColumn>
    <tableColumn id="24" xr3:uid="{00000000-0010-0000-0000-000018000000}" name="Shipping Cost" dataDxfId="1"/>
    <tableColumn id="25" xr3:uid="{00000000-0010-0000-0000-000019000000}" name="Total" dataDxfId="0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31"/>
  <sheetViews>
    <sheetView tabSelected="1" topLeftCell="A11" zoomScale="75" workbookViewId="0">
      <selection activeCell="A12" sqref="A12"/>
    </sheetView>
  </sheetViews>
  <sheetFormatPr defaultRowHeight="14.5" x14ac:dyDescent="0.35"/>
  <cols>
    <col min="1" max="1" width="13.81640625" bestFit="1" customWidth="1"/>
    <col min="2" max="3" width="13.54296875" bestFit="1" customWidth="1"/>
    <col min="4" max="5" width="11.36328125" bestFit="1" customWidth="1"/>
    <col min="6" max="6" width="10.36328125" bestFit="1" customWidth="1"/>
    <col min="7" max="7" width="12.90625" bestFit="1" customWidth="1"/>
  </cols>
  <sheetData>
    <row r="3" spans="1:3" x14ac:dyDescent="0.35">
      <c r="A3" s="20" t="s">
        <v>1963</v>
      </c>
      <c r="B3" t="s">
        <v>1965</v>
      </c>
    </row>
    <row r="4" spans="1:3" x14ac:dyDescent="0.35">
      <c r="A4" s="16" t="s">
        <v>29</v>
      </c>
      <c r="B4" s="21">
        <v>191942.84669999999</v>
      </c>
    </row>
    <row r="5" spans="1:3" x14ac:dyDescent="0.35">
      <c r="A5" s="16" t="s">
        <v>50</v>
      </c>
      <c r="B5" s="21">
        <v>389261.09106200002</v>
      </c>
    </row>
    <row r="6" spans="1:3" x14ac:dyDescent="0.35">
      <c r="A6" s="16" t="s">
        <v>21</v>
      </c>
      <c r="B6" s="21">
        <v>272528.74299999984</v>
      </c>
    </row>
    <row r="7" spans="1:3" x14ac:dyDescent="0.35">
      <c r="A7" s="16" t="s">
        <v>42</v>
      </c>
      <c r="B7" s="21">
        <v>285074.24880000018</v>
      </c>
    </row>
    <row r="8" spans="1:3" x14ac:dyDescent="0.35">
      <c r="A8" s="16" t="s">
        <v>1964</v>
      </c>
      <c r="B8" s="21">
        <v>1138806.9295620001</v>
      </c>
    </row>
    <row r="12" spans="1:3" x14ac:dyDescent="0.35">
      <c r="A12" s="20" t="s">
        <v>4</v>
      </c>
      <c r="B12" s="20" t="s">
        <v>1883</v>
      </c>
      <c r="C12" t="s">
        <v>1965</v>
      </c>
    </row>
    <row r="13" spans="1:3" x14ac:dyDescent="0.35">
      <c r="A13" t="s">
        <v>37</v>
      </c>
      <c r="B13" t="s">
        <v>1966</v>
      </c>
      <c r="C13" s="22">
        <v>110215.00986199999</v>
      </c>
    </row>
    <row r="14" spans="1:3" x14ac:dyDescent="0.35">
      <c r="B14" t="s">
        <v>1967</v>
      </c>
      <c r="C14" s="22">
        <v>205523.37350000013</v>
      </c>
    </row>
    <row r="15" spans="1:3" x14ac:dyDescent="0.35">
      <c r="B15" t="s">
        <v>1968</v>
      </c>
      <c r="C15" s="22">
        <v>255144.8382000002</v>
      </c>
    </row>
    <row r="16" spans="1:3" x14ac:dyDescent="0.35">
      <c r="B16" t="s">
        <v>1969</v>
      </c>
      <c r="C16" s="22">
        <v>185959.90620000003</v>
      </c>
    </row>
    <row r="17" spans="1:3" x14ac:dyDescent="0.35">
      <c r="B17" t="s">
        <v>1970</v>
      </c>
      <c r="C17" s="22">
        <v>11880.087599999999</v>
      </c>
    </row>
    <row r="18" spans="1:3" x14ac:dyDescent="0.35">
      <c r="A18" t="s">
        <v>1971</v>
      </c>
      <c r="C18" s="22">
        <v>768723.21536200028</v>
      </c>
    </row>
    <row r="19" spans="1:3" x14ac:dyDescent="0.35">
      <c r="A19" t="s">
        <v>20</v>
      </c>
      <c r="B19" t="s">
        <v>1966</v>
      </c>
      <c r="C19" s="22">
        <v>49784.345099999991</v>
      </c>
    </row>
    <row r="20" spans="1:3" x14ac:dyDescent="0.35">
      <c r="B20" t="s">
        <v>1967</v>
      </c>
      <c r="C20" s="22">
        <v>84146.168900000033</v>
      </c>
    </row>
    <row r="21" spans="1:3" x14ac:dyDescent="0.35">
      <c r="B21" t="s">
        <v>1968</v>
      </c>
      <c r="C21" s="22">
        <v>77429.455199999997</v>
      </c>
    </row>
    <row r="22" spans="1:3" x14ac:dyDescent="0.35">
      <c r="B22" t="s">
        <v>1969</v>
      </c>
      <c r="C22" s="22">
        <v>61835.135999999999</v>
      </c>
    </row>
    <row r="23" spans="1:3" x14ac:dyDescent="0.35">
      <c r="B23" t="s">
        <v>1970</v>
      </c>
      <c r="C23" s="22">
        <v>10445.4617</v>
      </c>
    </row>
    <row r="24" spans="1:3" x14ac:dyDescent="0.35">
      <c r="A24" t="s">
        <v>1972</v>
      </c>
      <c r="C24" s="22">
        <v>283640.56689999998</v>
      </c>
    </row>
    <row r="25" spans="1:3" x14ac:dyDescent="0.35">
      <c r="A25" t="s">
        <v>1887</v>
      </c>
      <c r="B25" t="s">
        <v>1966</v>
      </c>
      <c r="C25" s="22">
        <v>11751.4439</v>
      </c>
    </row>
    <row r="26" spans="1:3" x14ac:dyDescent="0.35">
      <c r="B26" t="s">
        <v>1967</v>
      </c>
      <c r="C26" s="22">
        <v>29562.117100000003</v>
      </c>
    </row>
    <row r="27" spans="1:3" x14ac:dyDescent="0.35">
      <c r="B27" t="s">
        <v>1968</v>
      </c>
      <c r="C27" s="22">
        <v>20188.652800000003</v>
      </c>
    </row>
    <row r="28" spans="1:3" x14ac:dyDescent="0.35">
      <c r="B28" t="s">
        <v>1969</v>
      </c>
      <c r="C28" s="22">
        <v>24493.654000000002</v>
      </c>
    </row>
    <row r="29" spans="1:3" x14ac:dyDescent="0.35">
      <c r="B29" t="s">
        <v>1970</v>
      </c>
      <c r="C29" s="22">
        <v>447.27950000000004</v>
      </c>
    </row>
    <row r="30" spans="1:3" x14ac:dyDescent="0.35">
      <c r="A30" t="s">
        <v>1973</v>
      </c>
      <c r="C30" s="22">
        <v>86443.147300000011</v>
      </c>
    </row>
    <row r="31" spans="1:3" x14ac:dyDescent="0.35">
      <c r="A31" t="s">
        <v>1964</v>
      </c>
      <c r="C31" s="22">
        <v>1138806.9295620006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8" sqref="H8"/>
    </sheetView>
  </sheetViews>
  <sheetFormatPr defaultColWidth="8.81640625" defaultRowHeight="14.5" x14ac:dyDescent="0.35"/>
  <cols>
    <col min="1" max="1" width="10.36328125" style="1" customWidth="1"/>
    <col min="2" max="2" width="13.26953125" style="1" customWidth="1"/>
    <col min="3" max="3" width="11.7265625" style="1" customWidth="1"/>
    <col min="4" max="4" width="18.7265625" style="1" hidden="1" customWidth="1"/>
    <col min="5" max="5" width="27.26953125" style="1" hidden="1" customWidth="1"/>
    <col min="6" max="6" width="10.453125" style="1" hidden="1" customWidth="1"/>
    <col min="7" max="7" width="9" style="1" customWidth="1"/>
    <col min="8" max="8" width="15.1796875" style="1" customWidth="1"/>
    <col min="9" max="9" width="17.453125" style="1" customWidth="1"/>
    <col min="10" max="10" width="15" style="1" customWidth="1"/>
    <col min="11" max="11" width="27.08984375" style="1" customWidth="1"/>
    <col min="12" max="12" width="18.453125" style="1" customWidth="1"/>
    <col min="13" max="13" width="19" style="1" customWidth="1"/>
    <col min="14" max="14" width="12.453125" style="1" customWidth="1"/>
    <col min="15" max="15" width="11.26953125" style="1" customWidth="1"/>
    <col min="16" max="16" width="12" style="1" customWidth="1"/>
    <col min="17" max="17" width="12.7265625" style="1" customWidth="1"/>
    <col min="18" max="18" width="13.7265625" style="1" customWidth="1"/>
    <col min="19" max="19" width="15.26953125" style="1" customWidth="1"/>
    <col min="20" max="20" width="12.08984375" style="1" customWidth="1"/>
    <col min="21" max="21" width="11.81640625" style="1" customWidth="1"/>
    <col min="22" max="22" width="11.36328125" style="1" customWidth="1"/>
    <col min="23" max="23" width="12.54296875" style="1" customWidth="1"/>
    <col min="24" max="24" width="14.453125" style="1" customWidth="1"/>
    <col min="25" max="25" width="10.26953125" style="1" customWidth="1"/>
    <col min="26" max="16384" width="8.81640625" style="1"/>
  </cols>
  <sheetData>
    <row r="1" spans="1:25" customFormat="1" ht="33.9" customHeight="1" x14ac:dyDescent="0.7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5"/>
    <row r="3" spans="1:25" customFormat="1" x14ac:dyDescent="0.35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5"/>
    <row r="5" spans="1:25" customFormat="1" ht="18" customHeight="1" x14ac:dyDescent="0.35">
      <c r="A5" s="9" t="s">
        <v>859</v>
      </c>
      <c r="B5" s="9" t="s">
        <v>0</v>
      </c>
      <c r="C5" s="9" t="s">
        <v>1883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5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5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1916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5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5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5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5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5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5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5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5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5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5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5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5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5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1925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5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5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5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5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5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5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5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5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5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5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5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5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5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1930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5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5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5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5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5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5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5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5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5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5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5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5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5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5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5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1916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5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5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5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5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5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5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5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5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5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1907</v>
      </c>
      <c r="F57" s="3" t="s">
        <v>1886</v>
      </c>
      <c r="G57" s="3" t="s">
        <v>1887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5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1919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5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1933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5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5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5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5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1893</v>
      </c>
      <c r="F63" s="3" t="s">
        <v>1886</v>
      </c>
      <c r="G63" s="3" t="s">
        <v>1887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5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1925</v>
      </c>
      <c r="F64" s="3" t="s">
        <v>1886</v>
      </c>
      <c r="G64" s="3" t="s">
        <v>1887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5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5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5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5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5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5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5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5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5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5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1923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5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5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5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5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5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5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5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5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5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5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1911</v>
      </c>
      <c r="F84" s="3" t="s">
        <v>1886</v>
      </c>
      <c r="G84" s="3" t="s">
        <v>1887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5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1908</v>
      </c>
      <c r="F85" s="3" t="s">
        <v>1886</v>
      </c>
      <c r="G85" s="3" t="s">
        <v>1887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5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5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5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5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5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5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5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5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1935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5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1935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5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5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5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5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5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5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5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5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5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1934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5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5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5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5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5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5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5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1898</v>
      </c>
      <c r="F110" s="3" t="s">
        <v>1886</v>
      </c>
      <c r="G110" s="3" t="s">
        <v>1887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5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5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5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1907</v>
      </c>
      <c r="F113" s="3" t="s">
        <v>1886</v>
      </c>
      <c r="G113" s="3" t="s">
        <v>1887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5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5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5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1913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5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1914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5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5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5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5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5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5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5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5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5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5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5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5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5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1895</v>
      </c>
      <c r="F130" s="3" t="s">
        <v>1886</v>
      </c>
      <c r="G130" s="3" t="s">
        <v>1887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5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5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5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5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5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5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5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5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5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5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5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1896</v>
      </c>
      <c r="F141" s="3" t="s">
        <v>1886</v>
      </c>
      <c r="G141" s="3" t="s">
        <v>1887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5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1917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5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5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5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5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5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5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5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5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5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1899</v>
      </c>
      <c r="F151" s="3" t="s">
        <v>1886</v>
      </c>
      <c r="G151" s="3" t="s">
        <v>1887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5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5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5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1923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5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5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5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1911</v>
      </c>
      <c r="F157" s="3" t="s">
        <v>1886</v>
      </c>
      <c r="G157" s="3" t="s">
        <v>1887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5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5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5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5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5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1898</v>
      </c>
      <c r="F162" s="3" t="s">
        <v>1886</v>
      </c>
      <c r="G162" s="3" t="s">
        <v>1887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5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5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5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5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5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5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5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5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1917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5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1897</v>
      </c>
      <c r="F171" s="3" t="s">
        <v>1886</v>
      </c>
      <c r="G171" s="3" t="s">
        <v>1887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5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1897</v>
      </c>
      <c r="F172" s="3" t="s">
        <v>1886</v>
      </c>
      <c r="G172" s="3" t="s">
        <v>1887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5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5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5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5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5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1916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5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5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5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5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5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5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5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5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5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5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1905</v>
      </c>
      <c r="F187" s="3" t="s">
        <v>1886</v>
      </c>
      <c r="G187" s="3" t="s">
        <v>1887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5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5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5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5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5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5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5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5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5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1916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5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5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5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1906</v>
      </c>
      <c r="F199" s="3" t="s">
        <v>1886</v>
      </c>
      <c r="G199" s="3" t="s">
        <v>1887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5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5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5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5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5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5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5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5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5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5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5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5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1898</v>
      </c>
      <c r="F211" s="3" t="s">
        <v>1886</v>
      </c>
      <c r="G211" s="3" t="s">
        <v>1887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5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5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5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1938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5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5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1933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5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5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5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5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5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5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5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5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5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5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5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5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5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5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5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5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5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1923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5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1923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5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5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1927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5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5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5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1911</v>
      </c>
      <c r="F239" s="3" t="s">
        <v>1886</v>
      </c>
      <c r="G239" s="3" t="s">
        <v>1887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5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5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1894</v>
      </c>
      <c r="F241" s="3" t="s">
        <v>1886</v>
      </c>
      <c r="G241" s="3" t="s">
        <v>1887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5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5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5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5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5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1937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5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5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5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5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5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5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5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5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5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5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5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5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5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5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5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5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5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5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1916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5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5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5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5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5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5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1938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5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5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5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5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5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5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5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1901</v>
      </c>
      <c r="F277" s="3" t="s">
        <v>1886</v>
      </c>
      <c r="G277" s="3" t="s">
        <v>1887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5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5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5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5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5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5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5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5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5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5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5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1923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5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5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5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1912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5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5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5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5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5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5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5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5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5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5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1921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5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5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5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5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5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5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5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1903</v>
      </c>
      <c r="F308" s="3" t="s">
        <v>1886</v>
      </c>
      <c r="G308" s="3" t="s">
        <v>1887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5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5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5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1911</v>
      </c>
      <c r="F311" s="3" t="s">
        <v>1886</v>
      </c>
      <c r="G311" s="3" t="s">
        <v>1887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5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5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1898</v>
      </c>
      <c r="F313" s="3" t="s">
        <v>1886</v>
      </c>
      <c r="G313" s="3" t="s">
        <v>1887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5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5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5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5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5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5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1920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5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5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1926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5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5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1892</v>
      </c>
      <c r="F323" s="3" t="s">
        <v>1886</v>
      </c>
      <c r="G323" s="3" t="s">
        <v>1887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5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5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5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5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5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5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1925</v>
      </c>
      <c r="F329" s="3" t="s">
        <v>1886</v>
      </c>
      <c r="G329" s="3" t="s">
        <v>1887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5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5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5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5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1936</v>
      </c>
      <c r="F333" s="3" t="s">
        <v>1886</v>
      </c>
      <c r="G333" s="3" t="s">
        <v>1887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5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5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1930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5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5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5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5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5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5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5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5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5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5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5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5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5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5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5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5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5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1938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5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1898</v>
      </c>
      <c r="F353" s="3" t="s">
        <v>1886</v>
      </c>
      <c r="G353" s="3" t="s">
        <v>1887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5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1925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5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1900</v>
      </c>
      <c r="F355" s="3" t="s">
        <v>1886</v>
      </c>
      <c r="G355" s="3" t="s">
        <v>1887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5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1900</v>
      </c>
      <c r="F356" s="3" t="s">
        <v>1886</v>
      </c>
      <c r="G356" s="3" t="s">
        <v>1887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5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5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5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5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5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5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5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5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5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5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5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5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5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5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1934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5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5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5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5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5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5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5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5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1895</v>
      </c>
      <c r="F378" s="3" t="s">
        <v>1886</v>
      </c>
      <c r="G378" s="3" t="s">
        <v>1887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5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5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5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5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5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5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5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1909</v>
      </c>
      <c r="F385" s="3" t="s">
        <v>1886</v>
      </c>
      <c r="G385" s="3" t="s">
        <v>1887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5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5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1893</v>
      </c>
      <c r="F387" s="3" t="s">
        <v>1886</v>
      </c>
      <c r="G387" s="3" t="s">
        <v>1887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5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1893</v>
      </c>
      <c r="F388" s="3" t="s">
        <v>1886</v>
      </c>
      <c r="G388" s="3" t="s">
        <v>1887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5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1905</v>
      </c>
      <c r="F389" s="3" t="s">
        <v>1886</v>
      </c>
      <c r="G389" s="3" t="s">
        <v>1887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5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5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5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5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5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1932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5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5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5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5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1897</v>
      </c>
      <c r="F398" s="3" t="s">
        <v>1886</v>
      </c>
      <c r="G398" s="3" t="s">
        <v>1887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5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5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5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1891</v>
      </c>
      <c r="F401" s="3" t="s">
        <v>1886</v>
      </c>
      <c r="G401" s="3" t="s">
        <v>1887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5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5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5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5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1903</v>
      </c>
      <c r="F405" s="3" t="s">
        <v>1886</v>
      </c>
      <c r="G405" s="3" t="s">
        <v>1887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5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5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5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1894</v>
      </c>
      <c r="F408" s="3" t="s">
        <v>1886</v>
      </c>
      <c r="G408" s="3" t="s">
        <v>1887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5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5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5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5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5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1927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5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5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5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5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5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5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1929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5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5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5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5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5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5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5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5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1893</v>
      </c>
      <c r="F427" s="3" t="s">
        <v>1886</v>
      </c>
      <c r="G427" s="3" t="s">
        <v>1887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5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5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5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5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5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1932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5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1903</v>
      </c>
      <c r="F433" s="3" t="s">
        <v>1886</v>
      </c>
      <c r="G433" s="3" t="s">
        <v>1887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5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5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5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1900</v>
      </c>
      <c r="F436" s="3" t="s">
        <v>1886</v>
      </c>
      <c r="G436" s="3" t="s">
        <v>1887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5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5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5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5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5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5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5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5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5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5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5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5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1903</v>
      </c>
      <c r="F448" s="3" t="s">
        <v>1886</v>
      </c>
      <c r="G448" s="3" t="s">
        <v>1887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5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5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5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5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5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5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5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1932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5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5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5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5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5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5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1926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5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5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5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5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5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5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5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5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5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5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5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1929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5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5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5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5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5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5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5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5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5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5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5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5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5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5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5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5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5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5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1936</v>
      </c>
      <c r="F490" s="3" t="s">
        <v>1886</v>
      </c>
      <c r="G490" s="3" t="s">
        <v>1887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5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1936</v>
      </c>
      <c r="F491" s="3" t="s">
        <v>1886</v>
      </c>
      <c r="G491" s="3" t="s">
        <v>1887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5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1936</v>
      </c>
      <c r="F492" s="3" t="s">
        <v>1886</v>
      </c>
      <c r="G492" s="3" t="s">
        <v>1887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5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5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5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5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5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5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5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1900</v>
      </c>
      <c r="F499" s="3" t="s">
        <v>1886</v>
      </c>
      <c r="G499" s="3" t="s">
        <v>1887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5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5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5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5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5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5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5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5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5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5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5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5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1899</v>
      </c>
      <c r="F511" s="3" t="s">
        <v>1886</v>
      </c>
      <c r="G511" s="3" t="s">
        <v>1887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5">
      <c r="A512" s="19" t="s">
        <v>1940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5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5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5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5">
      <c r="A516" s="17" t="s">
        <v>1941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5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1897</v>
      </c>
      <c r="F517" s="3" t="s">
        <v>1886</v>
      </c>
      <c r="G517" s="3" t="s">
        <v>1887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5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1922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5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5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1923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5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5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5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5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5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5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1924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5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5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5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5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5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5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5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5">
      <c r="A534" s="17" t="s">
        <v>1942</v>
      </c>
      <c r="B534" s="2">
        <v>42084</v>
      </c>
      <c r="C534" s="3" t="str">
        <f t="shared" si="48"/>
        <v>2015</v>
      </c>
      <c r="D534" s="3" t="s">
        <v>392</v>
      </c>
      <c r="E534" s="3" t="s">
        <v>1907</v>
      </c>
      <c r="F534" s="3" t="s">
        <v>1886</v>
      </c>
      <c r="G534" s="3" t="s">
        <v>1887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5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5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5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1928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5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5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5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5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5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1905</v>
      </c>
      <c r="F542" s="3" t="s">
        <v>1886</v>
      </c>
      <c r="G542" s="3" t="s">
        <v>1887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5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5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1896</v>
      </c>
      <c r="F544" s="3" t="s">
        <v>1886</v>
      </c>
      <c r="G544" s="3" t="s">
        <v>1887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5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5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5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5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1924</v>
      </c>
      <c r="F548" s="3" t="s">
        <v>1886</v>
      </c>
      <c r="G548" s="3" t="s">
        <v>1887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5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5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5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1926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5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5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1907</v>
      </c>
      <c r="F553" s="3" t="s">
        <v>1886</v>
      </c>
      <c r="G553" s="3" t="s">
        <v>1887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5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1925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5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5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5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5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5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5">
      <c r="A560" s="17" t="s">
        <v>1943</v>
      </c>
      <c r="B560" s="2">
        <v>42120</v>
      </c>
      <c r="C560" s="3" t="str">
        <f t="shared" si="48"/>
        <v>2015</v>
      </c>
      <c r="D560" s="3" t="s">
        <v>608</v>
      </c>
      <c r="E560" s="1" t="s">
        <v>1906</v>
      </c>
      <c r="F560" s="3" t="s">
        <v>1886</v>
      </c>
      <c r="G560" s="3" t="s">
        <v>1887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5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5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5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5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1897</v>
      </c>
      <c r="F564" s="3" t="s">
        <v>1886</v>
      </c>
      <c r="G564" s="3" t="s">
        <v>1887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5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5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5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5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5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5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5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1906</v>
      </c>
      <c r="F571" s="3" t="s">
        <v>1886</v>
      </c>
      <c r="G571" s="3" t="s">
        <v>1887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5">
      <c r="A572" s="17" t="s">
        <v>1944</v>
      </c>
      <c r="B572" s="2">
        <v>42135</v>
      </c>
      <c r="C572" s="3" t="str">
        <f t="shared" si="48"/>
        <v>2015</v>
      </c>
      <c r="D572" s="3" t="s">
        <v>619</v>
      </c>
      <c r="E572" s="3" t="s">
        <v>1937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5">
      <c r="A573" s="17" t="s">
        <v>1945</v>
      </c>
      <c r="B573" s="2">
        <v>42135</v>
      </c>
      <c r="C573" s="3" t="str">
        <f t="shared" si="48"/>
        <v>2015</v>
      </c>
      <c r="D573" s="3" t="s">
        <v>619</v>
      </c>
      <c r="E573" s="3" t="s">
        <v>1937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5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5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5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5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5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5">
      <c r="A579" s="17" t="s">
        <v>1946</v>
      </c>
      <c r="B579" s="2">
        <v>42142</v>
      </c>
      <c r="C579" s="3" t="str">
        <f t="shared" si="48"/>
        <v>2015</v>
      </c>
      <c r="D579" s="3" t="s">
        <v>406</v>
      </c>
      <c r="E579" s="3" t="s">
        <v>1908</v>
      </c>
      <c r="F579" s="3" t="s">
        <v>1886</v>
      </c>
      <c r="G579" s="3" t="s">
        <v>1887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5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5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5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5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5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1916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5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5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1906</v>
      </c>
      <c r="F586" s="3" t="s">
        <v>1886</v>
      </c>
      <c r="G586" s="3" t="s">
        <v>1887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5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5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5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5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5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5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5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5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5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5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5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5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5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5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5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5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5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5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1923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5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5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5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5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5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1935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5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5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1925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5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5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5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5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5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5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5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5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5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5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5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5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5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1930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5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5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1928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5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5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5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5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5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5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5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5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5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5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1923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5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1923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5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5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5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5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5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5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5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5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5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5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5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5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5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5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1928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5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5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5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5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5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5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5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5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5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5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5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5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5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5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5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5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5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5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5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5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1904</v>
      </c>
      <c r="F671" s="3" t="s">
        <v>1886</v>
      </c>
      <c r="G671" s="3" t="s">
        <v>1887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5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5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5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5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5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5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1908</v>
      </c>
      <c r="F677" s="3" t="s">
        <v>1886</v>
      </c>
      <c r="G677" s="3" t="s">
        <v>1887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5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5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1923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5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5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5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5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1938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5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5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5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5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5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5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5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1924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5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5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5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5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5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5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1939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5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5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1928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5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5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5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5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1923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5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5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5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5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5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1939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5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1939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5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5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5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5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5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1897</v>
      </c>
      <c r="F713" s="3" t="s">
        <v>1886</v>
      </c>
      <c r="G713" s="3" t="s">
        <v>1887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5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5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5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5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5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1935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5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5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5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5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5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5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5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5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5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5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5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1895</v>
      </c>
      <c r="F729" s="3" t="s">
        <v>1886</v>
      </c>
      <c r="G729" s="3" t="s">
        <v>1887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5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5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5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1894</v>
      </c>
      <c r="F732" s="3" t="s">
        <v>1886</v>
      </c>
      <c r="G732" s="3" t="s">
        <v>1887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5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1894</v>
      </c>
      <c r="F733" s="3" t="s">
        <v>1886</v>
      </c>
      <c r="G733" s="3" t="s">
        <v>1887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5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5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5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5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1896</v>
      </c>
      <c r="F737" s="3" t="s">
        <v>1886</v>
      </c>
      <c r="G737" s="3" t="s">
        <v>1887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5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5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1925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5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5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5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5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1904</v>
      </c>
      <c r="F743" s="3" t="s">
        <v>1886</v>
      </c>
      <c r="G743" s="3" t="s">
        <v>1887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5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1901</v>
      </c>
      <c r="F744" s="3" t="s">
        <v>1886</v>
      </c>
      <c r="G744" s="3" t="s">
        <v>1887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5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1901</v>
      </c>
      <c r="F745" s="3" t="s">
        <v>1886</v>
      </c>
      <c r="G745" s="3" t="s">
        <v>1887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5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1901</v>
      </c>
      <c r="F746" s="3" t="s">
        <v>1886</v>
      </c>
      <c r="G746" s="3" t="s">
        <v>1887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5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1931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5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5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5">
      <c r="A750" s="17" t="s">
        <v>1949</v>
      </c>
      <c r="B750" s="2">
        <v>42386</v>
      </c>
      <c r="C750" s="3" t="str">
        <f t="shared" si="66"/>
        <v>2016</v>
      </c>
      <c r="D750" s="3" t="s">
        <v>34</v>
      </c>
      <c r="E750" s="3" t="s">
        <v>1925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5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5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5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5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5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5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5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5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1911</v>
      </c>
      <c r="F758" s="3" t="s">
        <v>1886</v>
      </c>
      <c r="G758" s="3" t="s">
        <v>1887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5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5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1902</v>
      </c>
      <c r="F760" s="3" t="s">
        <v>1886</v>
      </c>
      <c r="G760" s="3" t="s">
        <v>1887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5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5">
      <c r="A762" s="17" t="s">
        <v>1950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5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5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5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1910</v>
      </c>
      <c r="F765" s="3" t="s">
        <v>1886</v>
      </c>
      <c r="G765" s="3" t="s">
        <v>1887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5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5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5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5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5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5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5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5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5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5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5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5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5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5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1918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5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5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5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5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1936</v>
      </c>
      <c r="F783" s="3" t="s">
        <v>1886</v>
      </c>
      <c r="G783" s="3" t="s">
        <v>1887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5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5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5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5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5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5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5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5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1917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5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5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5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5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5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5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5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5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5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5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5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1910</v>
      </c>
      <c r="F802" s="3" t="s">
        <v>1886</v>
      </c>
      <c r="G802" s="3" t="s">
        <v>1887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5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5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5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5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5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5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5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5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5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1898</v>
      </c>
      <c r="F811" s="3" t="s">
        <v>1886</v>
      </c>
      <c r="G811" s="3" t="s">
        <v>1887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5">
      <c r="A812" s="17" t="s">
        <v>1951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5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1930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5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1934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5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5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5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5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5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5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1897</v>
      </c>
      <c r="F820" s="3" t="s">
        <v>1886</v>
      </c>
      <c r="G820" s="3" t="s">
        <v>1887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5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5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5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5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5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5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5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1904</v>
      </c>
      <c r="F827" s="3" t="s">
        <v>1886</v>
      </c>
      <c r="G827" s="3" t="s">
        <v>1887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5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1904</v>
      </c>
      <c r="F828" s="3" t="s">
        <v>1886</v>
      </c>
      <c r="G828" s="3" t="s">
        <v>1887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5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5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5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5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5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5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5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5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1908</v>
      </c>
      <c r="F836" s="3" t="s">
        <v>1886</v>
      </c>
      <c r="G836" s="3" t="s">
        <v>1887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5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5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5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5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5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5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5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5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1898</v>
      </c>
      <c r="F844" s="3" t="s">
        <v>1886</v>
      </c>
      <c r="G844" s="3" t="s">
        <v>1887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5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5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1907</v>
      </c>
      <c r="F846" s="3" t="s">
        <v>1886</v>
      </c>
      <c r="G846" s="3" t="s">
        <v>1887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5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5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5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5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5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5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1898</v>
      </c>
      <c r="F852" s="3" t="s">
        <v>1886</v>
      </c>
      <c r="G852" s="3" t="s">
        <v>1887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5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5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1923</v>
      </c>
      <c r="F854" s="3" t="s">
        <v>1886</v>
      </c>
      <c r="G854" s="3" t="s">
        <v>1887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5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5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1939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5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5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1897</v>
      </c>
      <c r="F858" s="3" t="s">
        <v>1886</v>
      </c>
      <c r="G858" s="3" t="s">
        <v>1887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5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5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5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5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5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5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5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1926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5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5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5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5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5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5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5">
      <c r="A872" s="17" t="s">
        <v>1952</v>
      </c>
      <c r="B872" s="2">
        <v>42546</v>
      </c>
      <c r="C872" s="3" t="str">
        <f t="shared" si="78"/>
        <v>2016</v>
      </c>
      <c r="D872" s="3" t="s">
        <v>48</v>
      </c>
      <c r="E872" s="3" t="s">
        <v>1897</v>
      </c>
      <c r="F872" s="3" t="s">
        <v>1886</v>
      </c>
      <c r="G872" s="3" t="s">
        <v>1887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5">
      <c r="A873" s="17" t="s">
        <v>1948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5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1910</v>
      </c>
      <c r="F874" s="3" t="s">
        <v>1886</v>
      </c>
      <c r="G874" s="3" t="s">
        <v>1887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5">
      <c r="A875" s="17" t="s">
        <v>1947</v>
      </c>
      <c r="B875" s="2">
        <v>42550</v>
      </c>
      <c r="C875" s="3" t="str">
        <f t="shared" si="78"/>
        <v>2016</v>
      </c>
      <c r="D875" s="3" t="s">
        <v>438</v>
      </c>
      <c r="E875" s="3" t="s">
        <v>1910</v>
      </c>
      <c r="F875" s="3" t="s">
        <v>1886</v>
      </c>
      <c r="G875" s="3" t="s">
        <v>1887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5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5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5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5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5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1927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5">
      <c r="A881" s="17" t="s">
        <v>1953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5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5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5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5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5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5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5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1909</v>
      </c>
      <c r="F888" s="3" t="s">
        <v>1886</v>
      </c>
      <c r="G888" s="3" t="s">
        <v>1887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5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5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5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5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5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5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1923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5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5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5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5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5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5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5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1898</v>
      </c>
      <c r="F901" s="3" t="s">
        <v>1886</v>
      </c>
      <c r="G901" s="3" t="s">
        <v>1887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5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5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5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5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5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5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1899</v>
      </c>
      <c r="F907" s="3" t="s">
        <v>1886</v>
      </c>
      <c r="G907" s="3" t="s">
        <v>1887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5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1899</v>
      </c>
      <c r="F908" s="3" t="s">
        <v>1886</v>
      </c>
      <c r="G908" s="3" t="s">
        <v>1887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5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5">
      <c r="A910" s="17" t="s">
        <v>1954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5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5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5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5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5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5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5">
      <c r="A917" s="17" t="s">
        <v>1955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5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5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5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5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5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5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5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5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1927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5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5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5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5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5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1895</v>
      </c>
      <c r="F930" s="3" t="s">
        <v>1886</v>
      </c>
      <c r="G930" s="3" t="s">
        <v>1887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5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1889</v>
      </c>
      <c r="F931" s="3" t="s">
        <v>1886</v>
      </c>
      <c r="G931" s="3" t="s">
        <v>1887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5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1890</v>
      </c>
      <c r="F932" s="3" t="s">
        <v>1886</v>
      </c>
      <c r="G932" s="3" t="s">
        <v>1887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5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5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5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5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5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5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5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1897</v>
      </c>
      <c r="F939" s="3" t="s">
        <v>1886</v>
      </c>
      <c r="G939" s="3" t="s">
        <v>1887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5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5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5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5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5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1929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5">
      <c r="A945" s="17" t="s">
        <v>1956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5">
      <c r="A946" s="17" t="s">
        <v>1957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5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5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5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1897</v>
      </c>
      <c r="F949" s="3" t="s">
        <v>1886</v>
      </c>
      <c r="G949" s="3" t="s">
        <v>1887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5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5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5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5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5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5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5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5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5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5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5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5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5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5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5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5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5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5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1905</v>
      </c>
      <c r="F967" s="3" t="s">
        <v>1886</v>
      </c>
      <c r="G967" s="3" t="s">
        <v>1887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5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5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5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1937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5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5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1896</v>
      </c>
      <c r="F972" s="3" t="s">
        <v>1886</v>
      </c>
      <c r="G972" s="3" t="s">
        <v>1887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5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5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5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5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5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5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5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5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5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5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5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1933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5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5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5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5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5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5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5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5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5">
      <c r="A992" s="17" t="s">
        <v>1958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5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5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1924</v>
      </c>
      <c r="F994" s="3" t="s">
        <v>1886</v>
      </c>
      <c r="G994" s="3" t="s">
        <v>1887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5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5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5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1933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5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5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5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1917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5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5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1897</v>
      </c>
      <c r="F1002" s="3" t="s">
        <v>1886</v>
      </c>
      <c r="G1002" s="3" t="s">
        <v>1887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5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5">
      <c r="A1004" s="17" t="s">
        <v>1959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5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5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5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5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5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5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1888</v>
      </c>
      <c r="F1010" s="3" t="s">
        <v>1886</v>
      </c>
      <c r="G1010" s="3" t="s">
        <v>1887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5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5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1934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5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5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5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5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1897</v>
      </c>
      <c r="F1016" s="3" t="s">
        <v>1886</v>
      </c>
      <c r="G1016" s="3" t="s">
        <v>1887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5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5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5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5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5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5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5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5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5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1932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5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5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1923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5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5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5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5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5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5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5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5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5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1909</v>
      </c>
      <c r="F1036" s="3" t="s">
        <v>1886</v>
      </c>
      <c r="G1036" s="3" t="s">
        <v>1887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5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5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5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1897</v>
      </c>
      <c r="F1039" s="3" t="s">
        <v>1886</v>
      </c>
      <c r="G1039" s="3" t="s">
        <v>1887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5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1915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5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5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1925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5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5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2"/>
  <sheetViews>
    <sheetView showGridLines="0" topLeftCell="A3" zoomScale="90" zoomScaleNormal="90" workbookViewId="0">
      <selection activeCell="B4" sqref="B4:C4"/>
    </sheetView>
  </sheetViews>
  <sheetFormatPr defaultRowHeight="14.5" x14ac:dyDescent="0.35"/>
  <cols>
    <col min="1" max="1" width="22.81640625" customWidth="1"/>
    <col min="2" max="2" width="15.26953125" customWidth="1"/>
    <col min="3" max="6" width="14.81640625" customWidth="1"/>
    <col min="7" max="7" width="23.90625" customWidth="1"/>
    <col min="8" max="8" width="14.26953125" customWidth="1"/>
  </cols>
  <sheetData>
    <row r="1" spans="1:26" ht="33.9" customHeight="1" x14ac:dyDescent="0.7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5">
      <c r="A4" s="9" t="s">
        <v>4</v>
      </c>
      <c r="B4" s="13" t="s">
        <v>854</v>
      </c>
      <c r="C4" s="13" t="s">
        <v>1962</v>
      </c>
    </row>
    <row r="5" spans="1:26" x14ac:dyDescent="0.35">
      <c r="A5" s="3" t="s">
        <v>20</v>
      </c>
      <c r="B5" s="14">
        <f>SUMIFS(Total,State,A5)</f>
        <v>283640.56689999986</v>
      </c>
      <c r="C5" s="12">
        <f>COUNTIFS(State,A5)</f>
        <v>289</v>
      </c>
    </row>
    <row r="6" spans="1:26" x14ac:dyDescent="0.35">
      <c r="A6" s="3" t="s">
        <v>37</v>
      </c>
      <c r="B6" s="14">
        <f>SUMIFS(Total,State,A6)</f>
        <v>768723.21536199981</v>
      </c>
      <c r="C6" s="12">
        <f>COUNTIFS(State,A6)</f>
        <v>646</v>
      </c>
    </row>
    <row r="7" spans="1:26" x14ac:dyDescent="0.35">
      <c r="A7" s="3" t="s">
        <v>1887</v>
      </c>
      <c r="B7" s="14">
        <f>SUMIFS(Total,State,A7)</f>
        <v>86443.147299999997</v>
      </c>
      <c r="C7" s="12">
        <f>COUNTIFS(State,A7)</f>
        <v>104</v>
      </c>
    </row>
    <row r="10" spans="1:26" x14ac:dyDescent="0.35">
      <c r="A10" s="9" t="s">
        <v>5</v>
      </c>
      <c r="B10" s="13" t="s">
        <v>854</v>
      </c>
      <c r="C10" s="13" t="s">
        <v>1962</v>
      </c>
    </row>
    <row r="11" spans="1:26" x14ac:dyDescent="0.35">
      <c r="A11" s="3" t="s">
        <v>21</v>
      </c>
      <c r="B11" s="14">
        <f>SUMIFS(Total,Customer_Type,A11)</f>
        <v>272528.74299999984</v>
      </c>
      <c r="C11" s="12">
        <f>COUNTIFS(Customer_Type,A11)</f>
        <v>264</v>
      </c>
    </row>
    <row r="12" spans="1:26" x14ac:dyDescent="0.35">
      <c r="A12" s="3" t="s">
        <v>29</v>
      </c>
      <c r="B12" s="14">
        <f>SUMIFS(Total,Customer_Type,A12)</f>
        <v>191942.84669999999</v>
      </c>
      <c r="C12" s="12">
        <f>COUNTIFS(Customer_Type,A12)</f>
        <v>177</v>
      </c>
    </row>
    <row r="13" spans="1:26" x14ac:dyDescent="0.35">
      <c r="A13" s="3" t="s">
        <v>42</v>
      </c>
      <c r="B13" s="14">
        <f>SUMIFS(Total,Customer_Type,A13)</f>
        <v>285074.24880000018</v>
      </c>
      <c r="C13" s="12">
        <f>COUNTIFS(Customer_Type,A13)</f>
        <v>221</v>
      </c>
    </row>
    <row r="14" spans="1:26" x14ac:dyDescent="0.35">
      <c r="A14" s="3" t="s">
        <v>50</v>
      </c>
      <c r="B14" s="14">
        <f>SUMIFS(Total,Customer_Type,A14)</f>
        <v>389261.09106200002</v>
      </c>
      <c r="C14" s="12">
        <f>COUNTIFS(Customer_Type,A14)</f>
        <v>377</v>
      </c>
    </row>
    <row r="17" spans="1:7" x14ac:dyDescent="0.35">
      <c r="A17" s="9" t="s">
        <v>1884</v>
      </c>
      <c r="B17" s="12">
        <f>COUNTIFS(Order_Quantity,"&gt;40")</f>
        <v>238</v>
      </c>
    </row>
    <row r="20" spans="1:7" x14ac:dyDescent="0.35">
      <c r="A20" s="9" t="s">
        <v>1881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1885</v>
      </c>
    </row>
    <row r="21" spans="1:7" x14ac:dyDescent="0.35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35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35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35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35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35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35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35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35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35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35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35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35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35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35">
      <c r="D35" t="s">
        <v>1882</v>
      </c>
    </row>
    <row r="37" spans="1:7" x14ac:dyDescent="0.35">
      <c r="A37" s="9" t="s">
        <v>1960</v>
      </c>
      <c r="B37" s="13" t="s">
        <v>37</v>
      </c>
      <c r="C37" s="13" t="s">
        <v>20</v>
      </c>
      <c r="D37" s="13" t="s">
        <v>1887</v>
      </c>
      <c r="E37" s="13" t="s">
        <v>1961</v>
      </c>
    </row>
    <row r="38" spans="1:7" x14ac:dyDescent="0.35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35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35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35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35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2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Sheet1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Foong Min Wong</cp:lastModifiedBy>
  <dcterms:created xsi:type="dcterms:W3CDTF">2017-05-01T13:03:22Z</dcterms:created>
  <dcterms:modified xsi:type="dcterms:W3CDTF">2020-06-19T17:39:30Z</dcterms:modified>
</cp:coreProperties>
</file>