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featurePropertyBag/featurePropertyBag.xml" ContentType="application/vnd.ms-excel.featurepropertyba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zerty\Downloads\"/>
    </mc:Choice>
  </mc:AlternateContent>
  <xr:revisionPtr revIDLastSave="0" documentId="13_ncr:1_{5098D93C-6F6A-4C69-BC73-26989E328A7C}"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Sheet'!$M$1:$M$1002</definedName>
    <definedName name="Slicer_Education">#N/A</definedName>
    <definedName name="Slicer_Marital_Status">#N/A</definedName>
    <definedName name="Slicer_Region">#N/A</definedName>
  </definedNames>
  <calcPr calcId="191029"/>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0" i="2" l="1"/>
  <c r="V11" i="2"/>
  <c r="V12" i="2"/>
  <c r="V13" i="2"/>
  <c r="V9" i="2"/>
  <c r="U9" i="2"/>
  <c r="U10" i="2"/>
  <c r="U11" i="2"/>
  <c r="U12" i="2"/>
  <c r="U13" i="2"/>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2" i="4"/>
</calcChain>
</file>

<file path=xl/sharedStrings.xml><?xml version="1.0" encoding="utf-8"?>
<sst xmlns="http://schemas.openxmlformats.org/spreadsheetml/2006/main" count="16286" uniqueCount="63">
  <si>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</si>
  <si>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</si>
  <si>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</si>
  <si>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</si>
  <si>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</si>
  <si>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</si>
  <si>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</si>
  <si>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</si>
  <si>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</si>
  <si>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</si>
  <si>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</si>
  <si>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</si>
  <si>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</si>
  <si>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</si>
  <si>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</si>
  <si>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</si>
  <si>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</si>
  <si>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</si>
  <si>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</si>
  <si>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</si>
  <si>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</si>
  <si>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</si>
  <si>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</si>
  <si>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</si>
  <si>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</si>
  <si>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</si>
  <si>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</si>
  <si>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</si>
  <si>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</si>
  <si>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</si>
  <si>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</si>
  <si>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</si>
  <si>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</si>
  <si>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</si>
  <si>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</si>
  <si>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</si>
  <si>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</si>
  <si>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</si>
  <si>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</si>
  <si>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</si>
  <si>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</si>
  <si>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</si>
  <si>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</si>
  <si>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</si>
  <si>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</si>
  <si>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</si>
  <si>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+10 Miles</t>
  </si>
  <si>
    <t>Adolescent</t>
  </si>
  <si>
    <t>Middle Aged</t>
  </si>
  <si>
    <t>Old</t>
  </si>
  <si>
    <t>Bike Sales Dashboard</t>
  </si>
  <si>
    <t>Agent</t>
  </si>
  <si>
    <t>sold a bike</t>
  </si>
  <si>
    <t>took a review</t>
  </si>
  <si>
    <t>provided assistance</t>
  </si>
  <si>
    <t>Ben</t>
  </si>
  <si>
    <t>Alice</t>
  </si>
  <si>
    <t>Joe</t>
  </si>
  <si>
    <t>Amanda</t>
  </si>
  <si>
    <t>Goals</t>
  </si>
  <si>
    <t>Progress</t>
  </si>
  <si>
    <t>Bonus</t>
  </si>
  <si>
    <t xml:space="preserve">Mike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</si>
</sst>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409]* #,##0.00_ ;_-[$$-409]* \-#,##0.0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
      <b/>
      <sz val="12"/>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theme="8" tint="0.39997558519241921"/>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4" tint="-0.49998474074526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top/>
      <bottom style="thick">
        <color auto="1"/>
      </bottom>
      <diagonal/>
    </border>
    <border>
      <left style="thin">
        <color indexed="64"/>
      </left>
      <right style="thin">
        <color indexed="64"/>
      </right>
      <top/>
      <bottom style="thin">
        <color indexed="64"/>
      </bottom>
      <diagonal/>
    </border>
    <border>
      <left style="thick">
        <color indexed="64"/>
      </left>
      <right style="thin">
        <color indexed="64"/>
      </right>
      <top style="thick">
        <color auto="1"/>
      </top>
      <bottom style="thin">
        <color indexed="64"/>
      </bottom>
      <diagonal/>
    </border>
    <border>
      <left style="thick">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20" fillId="37" borderId="11" xfId="0" applyFont="1" applyFill="1" applyBorder="1" applyAlignment="1">
      <alignment horizontal="center" vertical="center"/>
    </xf>
    <xf numFmtId="0" fontId="20" fillId="37" borderId="12" xfId="0" applyFont="1" applyFill="1" applyBorder="1" applyAlignment="1">
      <alignment horizontal="center" vertical="center"/>
    </xf>
    <xf numFmtId="0" fontId="20" fillId="37" borderId="13" xfId="0" applyFont="1" applyFill="1" applyBorder="1" applyAlignment="1">
      <alignment horizontal="center" vertical="center"/>
    </xf>
    <xf numFmtId="0" fontId="20" fillId="35" borderId="15" xfId="0" applyFont="1" applyFill="1" applyBorder="1" applyAlignment="1">
      <alignment horizontal="center"/>
    </xf>
    <xf numFmtId="0" fontId="20" fillId="37" borderId="0" xfId="0" applyFont="1" applyFill="1" applyBorder="1" applyAlignment="1">
      <alignment horizontal="center" vertical="center"/>
    </xf>
    <xf numFmtId="0" fontId="19" fillId="33" borderId="0" xfId="0" applyFont="1" applyFill="1" applyBorder="1" applyAlignment="1">
      <alignment horizontal="center"/>
    </xf>
    <xf numFmtId="0" fontId="19" fillId="33" borderId="14" xfId="0" applyFont="1" applyFill="1" applyBorder="1" applyAlignment="1">
      <alignment horizontal="center"/>
    </xf>
    <xf numFmtId="0" fontId="0" fillId="34" borderId="16" xfId="0" applyFill="1" applyBorder="1" applyAlignment="1">
      <alignment horizontal="center" vertical="center"/>
    </xf>
    <xf numFmtId="0" fontId="0" fillId="34" borderId="17" xfId="0" applyFill="1" applyBorder="1" applyAlignment="1">
      <alignment horizontal="center" vertical="center"/>
    </xf>
    <xf numFmtId="0" fontId="0" fillId="0" borderId="10" xfId="0" applyBorder="1" applyAlignment="1">
      <alignment horizontal="center" vertical="center"/>
      <extLst>
        <ext xmlns:xfpb="http://schemas.microsoft.com/office/spreadsheetml/2022/featurepropertybag" uri="{C7286773-470A-42A8-94C5-96B5CB345126}">
          <xfpb:xfComplement i="0"/>
        </ext>
      </extLst>
    </xf>
    <xf numFmtId="0" fontId="17" fillId="37" borderId="17" xfId="0" applyFont="1" applyFill="1" applyBorder="1" applyAlignment="1">
      <alignment horizontal="center" vertical="center"/>
    </xf>
    <xf numFmtId="9" fontId="0" fillId="0" borderId="10" xfId="42" applyFont="1" applyBorder="1" applyAlignment="1">
      <alignment horizontal="left" vertical="center"/>
    </xf>
    <xf numFmtId="9" fontId="0" fillId="0" borderId="10" xfId="0" applyNumberFormat="1" applyBorder="1" applyAlignment="1">
      <alignment horizontal="center" vertical="center"/>
    </xf>
    <xf numFmtId="0" fontId="16" fillId="36" borderId="10"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22/11/relationships/FeaturePropertyBag" Target="featurePropertyBag/featurePropertyBag.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Costumer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Table'!$D$24:$D$25</c:f>
              <c:strCache>
                <c:ptCount val="1"/>
                <c:pt idx="0">
                  <c:v>No</c:v>
                </c:pt>
              </c:strCache>
            </c:strRef>
          </c:tx>
          <c:spPr>
            <a:ln w="28575" cap="rnd">
              <a:solidFill>
                <a:schemeClr val="accent1"/>
              </a:solidFill>
              <a:round/>
            </a:ln>
            <a:effectLst/>
          </c:spPr>
          <c:marker>
            <c:symbol val="none"/>
          </c:marker>
          <c:cat>
            <c:strRef>
              <c:f>'Pivot Table'!$C$26:$C$31</c:f>
              <c:strCache>
                <c:ptCount val="5"/>
                <c:pt idx="0">
                  <c:v>0-1 Miles</c:v>
                </c:pt>
                <c:pt idx="1">
                  <c:v>1-2 Miles</c:v>
                </c:pt>
                <c:pt idx="2">
                  <c:v>2-5 Miles</c:v>
                </c:pt>
                <c:pt idx="3">
                  <c:v>5-10 Miles</c:v>
                </c:pt>
                <c:pt idx="4">
                  <c:v>+10 Miles</c:v>
                </c:pt>
              </c:strCache>
            </c:strRef>
          </c:cat>
          <c:val>
            <c:numRef>
              <c:f>'Pivot Table'!$D$26:$D$31</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F940-4714-8B2F-4AB046B34EC6}"/>
            </c:ext>
          </c:extLst>
        </c:ser>
        <c:ser>
          <c:idx val="1"/>
          <c:order val="1"/>
          <c:tx>
            <c:strRef>
              <c:f>'Pivot Table'!$E$24:$E$25</c:f>
              <c:strCache>
                <c:ptCount val="1"/>
                <c:pt idx="0">
                  <c:v>Yes</c:v>
                </c:pt>
              </c:strCache>
            </c:strRef>
          </c:tx>
          <c:spPr>
            <a:ln w="28575" cap="rnd">
              <a:solidFill>
                <a:schemeClr val="accent2"/>
              </a:solidFill>
              <a:round/>
            </a:ln>
            <a:effectLst/>
          </c:spPr>
          <c:marker>
            <c:symbol val="none"/>
          </c:marker>
          <c:cat>
            <c:strRef>
              <c:f>'Pivot Table'!$C$26:$C$31</c:f>
              <c:strCache>
                <c:ptCount val="5"/>
                <c:pt idx="0">
                  <c:v>0-1 Miles</c:v>
                </c:pt>
                <c:pt idx="1">
                  <c:v>1-2 Miles</c:v>
                </c:pt>
                <c:pt idx="2">
                  <c:v>2-5 Miles</c:v>
                </c:pt>
                <c:pt idx="3">
                  <c:v>5-10 Miles</c:v>
                </c:pt>
                <c:pt idx="4">
                  <c:v>+10 Miles</c:v>
                </c:pt>
              </c:strCache>
            </c:strRef>
          </c:cat>
          <c:val>
            <c:numRef>
              <c:f>'Pivot Table'!$E$26:$E$31</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F940-4714-8B2F-4AB046B34EC6}"/>
            </c:ext>
          </c:extLst>
        </c:ser>
        <c:dLbls>
          <c:showLegendKey val="0"/>
          <c:showVal val="0"/>
          <c:showCatName val="0"/>
          <c:showSerName val="0"/>
          <c:showPercent val="0"/>
          <c:showBubbleSize val="0"/>
        </c:dLbls>
        <c:smooth val="0"/>
        <c:axId val="152958719"/>
        <c:axId val="152957759"/>
      </c:lineChart>
      <c:catAx>
        <c:axId val="152958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Commute</a:t>
                </a:r>
                <a:r>
                  <a:rPr lang="es-ES" baseline="0"/>
                  <a:t> Distance</a:t>
                </a:r>
                <a:endParaRPr lang="es-E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2957759"/>
        <c:crosses val="autoZero"/>
        <c:auto val="1"/>
        <c:lblAlgn val="ctr"/>
        <c:lblOffset val="100"/>
        <c:noMultiLvlLbl val="0"/>
      </c:catAx>
      <c:valAx>
        <c:axId val="15295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295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Custumer</a:t>
            </a:r>
            <a:r>
              <a:rPr lang="es-ES" baseline="0"/>
              <a:t> Age Bracket</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0">
                  <c:v>2</c:v>
                </c:pt>
                <c:pt idx="1">
                  <c:v>89</c:v>
                </c:pt>
                <c:pt idx="2">
                  <c:v>46</c:v>
                </c:pt>
              </c:numCache>
            </c:numRef>
          </c:val>
          <c:smooth val="0"/>
          <c:extLst>
            <c:ext xmlns:c16="http://schemas.microsoft.com/office/drawing/2014/chart" uri="{C3380CC4-5D6E-409C-BE32-E72D297353CC}">
              <c16:uniqueId val="{00000000-7FAB-432B-AE4D-1A5FF3D9585E}"/>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7</c:v>
                </c:pt>
                <c:pt idx="1">
                  <c:v>141</c:v>
                </c:pt>
                <c:pt idx="2">
                  <c:v>21</c:v>
                </c:pt>
              </c:numCache>
            </c:numRef>
          </c:val>
          <c:smooth val="0"/>
          <c:extLst>
            <c:ext xmlns:c16="http://schemas.microsoft.com/office/drawing/2014/chart" uri="{C3380CC4-5D6E-409C-BE32-E72D297353CC}">
              <c16:uniqueId val="{00000001-7FAB-432B-AE4D-1A5FF3D9585E}"/>
            </c:ext>
          </c:extLst>
        </c:ser>
        <c:dLbls>
          <c:showLegendKey val="0"/>
          <c:showVal val="0"/>
          <c:showCatName val="0"/>
          <c:showSerName val="0"/>
          <c:showPercent val="0"/>
          <c:showBubbleSize val="0"/>
        </c:dLbls>
        <c:marker val="1"/>
        <c:smooth val="0"/>
        <c:axId val="379153999"/>
        <c:axId val="379154479"/>
      </c:lineChart>
      <c:catAx>
        <c:axId val="37915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Age</a:t>
                </a:r>
                <a:r>
                  <a:rPr lang="es-ES" baseline="0"/>
                  <a:t> Bracket</a:t>
                </a:r>
                <a:endParaRPr lang="es-E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9154479"/>
        <c:crosses val="autoZero"/>
        <c:auto val="1"/>
        <c:lblAlgn val="ctr"/>
        <c:lblOffset val="100"/>
        <c:noMultiLvlLbl val="0"/>
      </c:catAx>
      <c:valAx>
        <c:axId val="37915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915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Table'!$A$54:$A$97</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 Table'!$B$54:$B$97</c:f>
              <c:numCache>
                <c:formatCode>General</c:formatCode>
                <c:ptCount val="43"/>
                <c:pt idx="5">
                  <c:v>2</c:v>
                </c:pt>
                <c:pt idx="6">
                  <c:v>3</c:v>
                </c:pt>
                <c:pt idx="7">
                  <c:v>3</c:v>
                </c:pt>
                <c:pt idx="8">
                  <c:v>1</c:v>
                </c:pt>
                <c:pt idx="10">
                  <c:v>3</c:v>
                </c:pt>
                <c:pt idx="11">
                  <c:v>3</c:v>
                </c:pt>
                <c:pt idx="12">
                  <c:v>1</c:v>
                </c:pt>
                <c:pt idx="13">
                  <c:v>7</c:v>
                </c:pt>
                <c:pt idx="14">
                  <c:v>5</c:v>
                </c:pt>
                <c:pt idx="15">
                  <c:v>10</c:v>
                </c:pt>
                <c:pt idx="16">
                  <c:v>9</c:v>
                </c:pt>
                <c:pt idx="17">
                  <c:v>15</c:v>
                </c:pt>
                <c:pt idx="18">
                  <c:v>4</c:v>
                </c:pt>
                <c:pt idx="19">
                  <c:v>3</c:v>
                </c:pt>
                <c:pt idx="20">
                  <c:v>4</c:v>
                </c:pt>
                <c:pt idx="21">
                  <c:v>3</c:v>
                </c:pt>
                <c:pt idx="22">
                  <c:v>8</c:v>
                </c:pt>
                <c:pt idx="23">
                  <c:v>5</c:v>
                </c:pt>
                <c:pt idx="25">
                  <c:v>1</c:v>
                </c:pt>
                <c:pt idx="27">
                  <c:v>1</c:v>
                </c:pt>
                <c:pt idx="28">
                  <c:v>2</c:v>
                </c:pt>
                <c:pt idx="29">
                  <c:v>1</c:v>
                </c:pt>
                <c:pt idx="30">
                  <c:v>2</c:v>
                </c:pt>
                <c:pt idx="31">
                  <c:v>8</c:v>
                </c:pt>
                <c:pt idx="32">
                  <c:v>3</c:v>
                </c:pt>
                <c:pt idx="33">
                  <c:v>3</c:v>
                </c:pt>
                <c:pt idx="34">
                  <c:v>4</c:v>
                </c:pt>
                <c:pt idx="35">
                  <c:v>5</c:v>
                </c:pt>
                <c:pt idx="36">
                  <c:v>4</c:v>
                </c:pt>
                <c:pt idx="37">
                  <c:v>3</c:v>
                </c:pt>
                <c:pt idx="38">
                  <c:v>6</c:v>
                </c:pt>
                <c:pt idx="39">
                  <c:v>2</c:v>
                </c:pt>
                <c:pt idx="40">
                  <c:v>1</c:v>
                </c:pt>
                <c:pt idx="41">
                  <c:v>1</c:v>
                </c:pt>
                <c:pt idx="42">
                  <c:v>1</c:v>
                </c:pt>
              </c:numCache>
            </c:numRef>
          </c:val>
          <c:smooth val="0"/>
          <c:extLst>
            <c:ext xmlns:c16="http://schemas.microsoft.com/office/drawing/2014/chart" uri="{C3380CC4-5D6E-409C-BE32-E72D297353CC}">
              <c16:uniqueId val="{00000000-4622-432F-8244-4669353B4467}"/>
            </c:ext>
          </c:extLst>
        </c:ser>
        <c:ser>
          <c:idx val="1"/>
          <c:order val="1"/>
          <c:tx>
            <c:strRef>
              <c:f>'Pivot Table'!$C$52:$C$53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Table'!$A$54:$A$97</c:f>
              <c:strCache>
                <c:ptCount val="4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50</c:v>
                </c:pt>
                <c:pt idx="25">
                  <c:v>51</c:v>
                </c:pt>
                <c:pt idx="26">
                  <c:v>52</c:v>
                </c:pt>
                <c:pt idx="27">
                  <c:v>53</c:v>
                </c:pt>
                <c:pt idx="28">
                  <c:v>56</c:v>
                </c:pt>
                <c:pt idx="29">
                  <c:v>57</c:v>
                </c:pt>
                <c:pt idx="30">
                  <c:v>58</c:v>
                </c:pt>
                <c:pt idx="31">
                  <c:v>59</c:v>
                </c:pt>
                <c:pt idx="32">
                  <c:v>60</c:v>
                </c:pt>
                <c:pt idx="33">
                  <c:v>61</c:v>
                </c:pt>
                <c:pt idx="34">
                  <c:v>62</c:v>
                </c:pt>
                <c:pt idx="35">
                  <c:v>63</c:v>
                </c:pt>
                <c:pt idx="36">
                  <c:v>64</c:v>
                </c:pt>
                <c:pt idx="37">
                  <c:v>65</c:v>
                </c:pt>
                <c:pt idx="38">
                  <c:v>66</c:v>
                </c:pt>
                <c:pt idx="39">
                  <c:v>67</c:v>
                </c:pt>
                <c:pt idx="40">
                  <c:v>68</c:v>
                </c:pt>
                <c:pt idx="41">
                  <c:v>80</c:v>
                </c:pt>
                <c:pt idx="42">
                  <c:v>89</c:v>
                </c:pt>
              </c:strCache>
            </c:strRef>
          </c:cat>
          <c:val>
            <c:numRef>
              <c:f>'Pivot Table'!$C$54:$C$97</c:f>
              <c:numCache>
                <c:formatCode>General</c:formatCode>
                <c:ptCount val="43"/>
                <c:pt idx="0">
                  <c:v>1</c:v>
                </c:pt>
                <c:pt idx="1">
                  <c:v>2</c:v>
                </c:pt>
                <c:pt idx="2">
                  <c:v>1</c:v>
                </c:pt>
                <c:pt idx="3">
                  <c:v>1</c:v>
                </c:pt>
                <c:pt idx="4">
                  <c:v>1</c:v>
                </c:pt>
                <c:pt idx="5">
                  <c:v>1</c:v>
                </c:pt>
                <c:pt idx="6">
                  <c:v>1</c:v>
                </c:pt>
                <c:pt idx="7">
                  <c:v>4</c:v>
                </c:pt>
                <c:pt idx="8">
                  <c:v>3</c:v>
                </c:pt>
                <c:pt idx="9">
                  <c:v>7</c:v>
                </c:pt>
                <c:pt idx="10">
                  <c:v>3</c:v>
                </c:pt>
                <c:pt idx="11">
                  <c:v>7</c:v>
                </c:pt>
                <c:pt idx="12">
                  <c:v>13</c:v>
                </c:pt>
                <c:pt idx="13">
                  <c:v>23</c:v>
                </c:pt>
                <c:pt idx="14">
                  <c:v>8</c:v>
                </c:pt>
                <c:pt idx="15">
                  <c:v>8</c:v>
                </c:pt>
                <c:pt idx="16">
                  <c:v>11</c:v>
                </c:pt>
                <c:pt idx="17">
                  <c:v>8</c:v>
                </c:pt>
                <c:pt idx="18">
                  <c:v>13</c:v>
                </c:pt>
                <c:pt idx="19">
                  <c:v>5</c:v>
                </c:pt>
                <c:pt idx="20">
                  <c:v>3</c:v>
                </c:pt>
                <c:pt idx="21">
                  <c:v>3</c:v>
                </c:pt>
                <c:pt idx="22">
                  <c:v>10</c:v>
                </c:pt>
                <c:pt idx="23">
                  <c:v>5</c:v>
                </c:pt>
                <c:pt idx="24">
                  <c:v>1</c:v>
                </c:pt>
                <c:pt idx="26">
                  <c:v>3</c:v>
                </c:pt>
                <c:pt idx="27">
                  <c:v>2</c:v>
                </c:pt>
                <c:pt idx="30">
                  <c:v>1</c:v>
                </c:pt>
                <c:pt idx="31">
                  <c:v>3</c:v>
                </c:pt>
                <c:pt idx="32">
                  <c:v>2</c:v>
                </c:pt>
                <c:pt idx="34">
                  <c:v>2</c:v>
                </c:pt>
                <c:pt idx="35">
                  <c:v>2</c:v>
                </c:pt>
                <c:pt idx="36">
                  <c:v>2</c:v>
                </c:pt>
                <c:pt idx="37">
                  <c:v>3</c:v>
                </c:pt>
                <c:pt idx="38">
                  <c:v>6</c:v>
                </c:pt>
              </c:numCache>
            </c:numRef>
          </c:val>
          <c:smooth val="0"/>
          <c:extLst>
            <c:ext xmlns:c16="http://schemas.microsoft.com/office/drawing/2014/chart" uri="{C3380CC4-5D6E-409C-BE32-E72D297353CC}">
              <c16:uniqueId val="{00000001-4622-432F-8244-4669353B4467}"/>
            </c:ext>
          </c:extLst>
        </c:ser>
        <c:dLbls>
          <c:showLegendKey val="0"/>
          <c:showVal val="0"/>
          <c:showCatName val="0"/>
          <c:showSerName val="0"/>
          <c:showPercent val="0"/>
          <c:showBubbleSize val="0"/>
        </c:dLbls>
        <c:marker val="1"/>
        <c:smooth val="0"/>
        <c:axId val="151068287"/>
        <c:axId val="151068767"/>
      </c:lineChart>
      <c:catAx>
        <c:axId val="15106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068767"/>
        <c:crosses val="autoZero"/>
        <c:auto val="1"/>
        <c:lblAlgn val="ctr"/>
        <c:lblOffset val="100"/>
        <c:noMultiLvlLbl val="0"/>
      </c:catAx>
      <c:valAx>
        <c:axId val="151068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1068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Avg</a:t>
            </a:r>
            <a:r>
              <a:rPr lang="es-ES" baseline="0"/>
              <a:t> Income Per Purchase</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_-[$$-409]* #,##0.00_ ;_-[$$-409]* \-#,##0.00\ ;_-[$$-409]* "-"??_ ;_-@_ </c:formatCode>
                <c:ptCount val="2"/>
                <c:pt idx="0">
                  <c:v>66818.181818181823</c:v>
                </c:pt>
                <c:pt idx="1">
                  <c:v>65633.802816901414</c:v>
                </c:pt>
              </c:numCache>
            </c:numRef>
          </c:val>
          <c:extLst>
            <c:ext xmlns:c16="http://schemas.microsoft.com/office/drawing/2014/chart" uri="{C3380CC4-5D6E-409C-BE32-E72D297353CC}">
              <c16:uniqueId val="{00000000-B17B-4D7E-AAE5-B40E360E92D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_-[$$-409]* #,##0.00_ ;_-[$$-409]* \-#,##0.00\ ;_-[$$-409]* "-"??_ ;_-@_ </c:formatCode>
                <c:ptCount val="2"/>
                <c:pt idx="0">
                  <c:v>61625</c:v>
                </c:pt>
                <c:pt idx="1">
                  <c:v>59325.84269662921</c:v>
                </c:pt>
              </c:numCache>
            </c:numRef>
          </c:val>
          <c:extLst>
            <c:ext xmlns:c16="http://schemas.microsoft.com/office/drawing/2014/chart" uri="{C3380CC4-5D6E-409C-BE32-E72D297353CC}">
              <c16:uniqueId val="{00000001-B17B-4D7E-AAE5-B40E360E92DF}"/>
            </c:ext>
          </c:extLst>
        </c:ser>
        <c:dLbls>
          <c:showLegendKey val="0"/>
          <c:showVal val="0"/>
          <c:showCatName val="0"/>
          <c:showSerName val="0"/>
          <c:showPercent val="0"/>
          <c:showBubbleSize val="0"/>
        </c:dLbls>
        <c:gapWidth val="219"/>
        <c:overlap val="-27"/>
        <c:axId val="163140767"/>
        <c:axId val="163139807"/>
      </c:barChart>
      <c:catAx>
        <c:axId val="163140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3139807"/>
        <c:crosses val="autoZero"/>
        <c:auto val="1"/>
        <c:lblAlgn val="ctr"/>
        <c:lblOffset val="100"/>
        <c:noMultiLvlLbl val="0"/>
      </c:catAx>
      <c:valAx>
        <c:axId val="163139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3140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ES"/>
              <a:t>Costumer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Table'!$D$24:$D$25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Table'!$C$26:$C$31</c:f>
              <c:strCache>
                <c:ptCount val="5"/>
                <c:pt idx="0">
                  <c:v>0-1 Miles</c:v>
                </c:pt>
                <c:pt idx="1">
                  <c:v>1-2 Miles</c:v>
                </c:pt>
                <c:pt idx="2">
                  <c:v>2-5 Miles</c:v>
                </c:pt>
                <c:pt idx="3">
                  <c:v>5-10 Miles</c:v>
                </c:pt>
                <c:pt idx="4">
                  <c:v>+10 Miles</c:v>
                </c:pt>
              </c:strCache>
            </c:strRef>
          </c:cat>
          <c:val>
            <c:numRef>
              <c:f>'Pivot Table'!$D$26:$D$31</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BE14-42EE-B647-0AE077D9FA9A}"/>
            </c:ext>
          </c:extLst>
        </c:ser>
        <c:ser>
          <c:idx val="1"/>
          <c:order val="1"/>
          <c:tx>
            <c:strRef>
              <c:f>'Pivot Table'!$E$24:$E$25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Table'!$C$26:$C$31</c:f>
              <c:strCache>
                <c:ptCount val="5"/>
                <c:pt idx="0">
                  <c:v>0-1 Miles</c:v>
                </c:pt>
                <c:pt idx="1">
                  <c:v>1-2 Miles</c:v>
                </c:pt>
                <c:pt idx="2">
                  <c:v>2-5 Miles</c:v>
                </c:pt>
                <c:pt idx="3">
                  <c:v>5-10 Miles</c:v>
                </c:pt>
                <c:pt idx="4">
                  <c:v>+10 Miles</c:v>
                </c:pt>
              </c:strCache>
            </c:strRef>
          </c:cat>
          <c:val>
            <c:numRef>
              <c:f>'Pivot Table'!$E$26:$E$31</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BE14-42EE-B647-0AE077D9FA9A}"/>
            </c:ext>
          </c:extLst>
        </c:ser>
        <c:dLbls>
          <c:showLegendKey val="0"/>
          <c:showVal val="0"/>
          <c:showCatName val="0"/>
          <c:showSerName val="0"/>
          <c:showPercent val="0"/>
          <c:showBubbleSize val="0"/>
        </c:dLbls>
        <c:marker val="1"/>
        <c:smooth val="0"/>
        <c:axId val="152958719"/>
        <c:axId val="152957759"/>
      </c:lineChart>
      <c:catAx>
        <c:axId val="1529587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s-E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s-E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152957759"/>
        <c:crosses val="autoZero"/>
        <c:auto val="1"/>
        <c:lblAlgn val="ctr"/>
        <c:lblOffset val="100"/>
        <c:noMultiLvlLbl val="0"/>
      </c:catAx>
      <c:valAx>
        <c:axId val="152957759"/>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crossAx val="15295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Custumer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Aged</c:v>
                </c:pt>
                <c:pt idx="2">
                  <c:v>Old</c:v>
                </c:pt>
              </c:strCache>
            </c:strRef>
          </c:cat>
          <c:val>
            <c:numRef>
              <c:f>'Pivot Table'!$B$41:$B$44</c:f>
              <c:numCache>
                <c:formatCode>General</c:formatCode>
                <c:ptCount val="3"/>
                <c:pt idx="0">
                  <c:v>2</c:v>
                </c:pt>
                <c:pt idx="1">
                  <c:v>89</c:v>
                </c:pt>
                <c:pt idx="2">
                  <c:v>46</c:v>
                </c:pt>
              </c:numCache>
            </c:numRef>
          </c:val>
          <c:smooth val="0"/>
          <c:extLst>
            <c:ext xmlns:c16="http://schemas.microsoft.com/office/drawing/2014/chart" uri="{C3380CC4-5D6E-409C-BE32-E72D297353CC}">
              <c16:uniqueId val="{00000000-B501-473A-BC89-FF966C714A54}"/>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Aged</c:v>
                </c:pt>
                <c:pt idx="2">
                  <c:v>Old</c:v>
                </c:pt>
              </c:strCache>
            </c:strRef>
          </c:cat>
          <c:val>
            <c:numRef>
              <c:f>'Pivot Table'!$C$41:$C$44</c:f>
              <c:numCache>
                <c:formatCode>General</c:formatCode>
                <c:ptCount val="3"/>
                <c:pt idx="0">
                  <c:v>7</c:v>
                </c:pt>
                <c:pt idx="1">
                  <c:v>141</c:v>
                </c:pt>
                <c:pt idx="2">
                  <c:v>21</c:v>
                </c:pt>
              </c:numCache>
            </c:numRef>
          </c:val>
          <c:smooth val="0"/>
          <c:extLst>
            <c:ext xmlns:c16="http://schemas.microsoft.com/office/drawing/2014/chart" uri="{C3380CC4-5D6E-409C-BE32-E72D297353CC}">
              <c16:uniqueId val="{00000001-B501-473A-BC89-FF966C714A54}"/>
            </c:ext>
          </c:extLst>
        </c:ser>
        <c:dLbls>
          <c:showLegendKey val="0"/>
          <c:showVal val="0"/>
          <c:showCatName val="0"/>
          <c:showSerName val="0"/>
          <c:showPercent val="0"/>
          <c:showBubbleSize val="0"/>
        </c:dLbls>
        <c:marker val="1"/>
        <c:smooth val="0"/>
        <c:axId val="379153999"/>
        <c:axId val="379154479"/>
      </c:lineChart>
      <c:catAx>
        <c:axId val="37915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9154479"/>
        <c:crosses val="autoZero"/>
        <c:auto val="1"/>
        <c:lblAlgn val="ctr"/>
        <c:lblOffset val="100"/>
        <c:noMultiLvlLbl val="0"/>
      </c:catAx>
      <c:valAx>
        <c:axId val="379154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37915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Purchase Dataset.xlsx]Pivot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Avg</a:t>
            </a:r>
            <a:r>
              <a:rPr lang="es-ES" baseline="0"/>
              <a:t> Income Per Purchase</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_-[$$-409]* #,##0.00_ ;_-[$$-409]* \-#,##0.00\ ;_-[$$-409]* "-"??_ ;_-@_ </c:formatCode>
                <c:ptCount val="2"/>
                <c:pt idx="0">
                  <c:v>66818.181818181823</c:v>
                </c:pt>
                <c:pt idx="1">
                  <c:v>65633.802816901414</c:v>
                </c:pt>
              </c:numCache>
            </c:numRef>
          </c:val>
          <c:extLst>
            <c:ext xmlns:c16="http://schemas.microsoft.com/office/drawing/2014/chart" uri="{C3380CC4-5D6E-409C-BE32-E72D297353CC}">
              <c16:uniqueId val="{00000000-5F08-4B9E-9FB1-1CA1F696E0A2}"/>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_-[$$-409]* #,##0.00_ ;_-[$$-409]* \-#,##0.00\ ;_-[$$-409]* "-"??_ ;_-@_ </c:formatCode>
                <c:ptCount val="2"/>
                <c:pt idx="0">
                  <c:v>61625</c:v>
                </c:pt>
                <c:pt idx="1">
                  <c:v>59325.84269662921</c:v>
                </c:pt>
              </c:numCache>
            </c:numRef>
          </c:val>
          <c:extLst>
            <c:ext xmlns:c16="http://schemas.microsoft.com/office/drawing/2014/chart" uri="{C3380CC4-5D6E-409C-BE32-E72D297353CC}">
              <c16:uniqueId val="{00000001-5F08-4B9E-9FB1-1CA1F696E0A2}"/>
            </c:ext>
          </c:extLst>
        </c:ser>
        <c:dLbls>
          <c:showLegendKey val="0"/>
          <c:showVal val="0"/>
          <c:showCatName val="0"/>
          <c:showSerName val="0"/>
          <c:showPercent val="0"/>
          <c:showBubbleSize val="0"/>
        </c:dLbls>
        <c:gapWidth val="219"/>
        <c:overlap val="-27"/>
        <c:axId val="163140767"/>
        <c:axId val="163139807"/>
      </c:barChart>
      <c:catAx>
        <c:axId val="163140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3139807"/>
        <c:crosses val="autoZero"/>
        <c:auto val="1"/>
        <c:lblAlgn val="ctr"/>
        <c:lblOffset val="100"/>
        <c:noMultiLvlLbl val="0"/>
      </c:catAx>
      <c:valAx>
        <c:axId val="163139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E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E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631407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s-E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314325</xdr:colOff>
      <xdr:row>19</xdr:row>
      <xdr:rowOff>90487</xdr:rowOff>
    </xdr:from>
    <xdr:to>
      <xdr:col>14</xdr:col>
      <xdr:colOff>9525</xdr:colOff>
      <xdr:row>33</xdr:row>
      <xdr:rowOff>166687</xdr:rowOff>
    </xdr:to>
    <xdr:graphicFrame macro="">
      <xdr:nvGraphicFramePr>
        <xdr:cNvPr id="3" name="Chart 2">
          <a:extLst>
            <a:ext uri="{FF2B5EF4-FFF2-40B4-BE49-F238E27FC236}">
              <a16:creationId xmlns:a16="http://schemas.microsoft.com/office/drawing/2014/main" id="{D2F497E7-B5D5-298E-53D3-D141745DF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34</xdr:row>
      <xdr:rowOff>119062</xdr:rowOff>
    </xdr:from>
    <xdr:to>
      <xdr:col>11</xdr:col>
      <xdr:colOff>514350</xdr:colOff>
      <xdr:row>49</xdr:row>
      <xdr:rowOff>4762</xdr:rowOff>
    </xdr:to>
    <xdr:graphicFrame macro="">
      <xdr:nvGraphicFramePr>
        <xdr:cNvPr id="4" name="Chart 3">
          <a:extLst>
            <a:ext uri="{FF2B5EF4-FFF2-40B4-BE49-F238E27FC236}">
              <a16:creationId xmlns:a16="http://schemas.microsoft.com/office/drawing/2014/main" id="{FAD76034-910B-A70C-D5B5-9ECFD6C65D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381000</xdr:colOff>
      <xdr:row>52</xdr:row>
      <xdr:rowOff>119062</xdr:rowOff>
    </xdr:from>
    <xdr:to>
      <xdr:col>12</xdr:col>
      <xdr:colOff>542925</xdr:colOff>
      <xdr:row>67</xdr:row>
      <xdr:rowOff>4762</xdr:rowOff>
    </xdr:to>
    <xdr:graphicFrame macro="">
      <xdr:nvGraphicFramePr>
        <xdr:cNvPr id="5" name="Chart 4">
          <a:extLst>
            <a:ext uri="{FF2B5EF4-FFF2-40B4-BE49-F238E27FC236}">
              <a16:creationId xmlns:a16="http://schemas.microsoft.com/office/drawing/2014/main" id="{673195E8-6417-F0F7-8B63-40204F7421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1</xdr:row>
      <xdr:rowOff>4762</xdr:rowOff>
    </xdr:from>
    <xdr:to>
      <xdr:col>11</xdr:col>
      <xdr:colOff>76200</xdr:colOff>
      <xdr:row>15</xdr:row>
      <xdr:rowOff>80962</xdr:rowOff>
    </xdr:to>
    <xdr:graphicFrame macro="">
      <xdr:nvGraphicFramePr>
        <xdr:cNvPr id="6" name="Chart 5">
          <a:extLst>
            <a:ext uri="{FF2B5EF4-FFF2-40B4-BE49-F238E27FC236}">
              <a16:creationId xmlns:a16="http://schemas.microsoft.com/office/drawing/2014/main" id="{D3C6CE2D-8191-D043-5AF2-7D2EF4CE52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13</xdr:row>
      <xdr:rowOff>28575</xdr:rowOff>
    </xdr:from>
    <xdr:to>
      <xdr:col>21</xdr:col>
      <xdr:colOff>581025</xdr:colOff>
      <xdr:row>28</xdr:row>
      <xdr:rowOff>47624</xdr:rowOff>
    </xdr:to>
    <xdr:graphicFrame macro="">
      <xdr:nvGraphicFramePr>
        <xdr:cNvPr id="3" name="Chart 2">
          <a:extLst>
            <a:ext uri="{FF2B5EF4-FFF2-40B4-BE49-F238E27FC236}">
              <a16:creationId xmlns:a16="http://schemas.microsoft.com/office/drawing/2014/main" id="{1A52D352-755D-4232-A64E-5F2B60F67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314325</xdr:colOff>
      <xdr:row>6</xdr:row>
      <xdr:rowOff>0</xdr:rowOff>
    </xdr:from>
    <xdr:to>
      <xdr:col>16</xdr:col>
      <xdr:colOff>9525</xdr:colOff>
      <xdr:row>13</xdr:row>
      <xdr:rowOff>0</xdr:rowOff>
    </xdr:to>
    <xdr:graphicFrame macro="">
      <xdr:nvGraphicFramePr>
        <xdr:cNvPr id="4" name="Chart 3">
          <a:extLst>
            <a:ext uri="{FF2B5EF4-FFF2-40B4-BE49-F238E27FC236}">
              <a16:creationId xmlns:a16="http://schemas.microsoft.com/office/drawing/2014/main" id="{6A310B85-C137-41E7-9B91-18A2EA1FF6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xdr:colOff>
      <xdr:row>6</xdr:row>
      <xdr:rowOff>0</xdr:rowOff>
    </xdr:from>
    <xdr:to>
      <xdr:col>8</xdr:col>
      <xdr:colOff>285750</xdr:colOff>
      <xdr:row>12</xdr:row>
      <xdr:rowOff>361950</xdr:rowOff>
    </xdr:to>
    <xdr:graphicFrame macro="">
      <xdr:nvGraphicFramePr>
        <xdr:cNvPr id="5" name="Chart 4">
          <a:extLst>
            <a:ext uri="{FF2B5EF4-FFF2-40B4-BE49-F238E27FC236}">
              <a16:creationId xmlns:a16="http://schemas.microsoft.com/office/drawing/2014/main" id="{831113D7-1875-4702-8E12-DC5CD8E0ED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66676</xdr:rowOff>
    </xdr:from>
    <xdr:to>
      <xdr:col>0</xdr:col>
      <xdr:colOff>1857375</xdr:colOff>
      <xdr:row>8</xdr:row>
      <xdr:rowOff>238126</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BA876662-EA95-C25B-C792-FA3D1FBB1CC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8575" y="1209676"/>
              <a:ext cx="1828800" cy="933450"/>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12</xdr:row>
      <xdr:rowOff>133350</xdr:rowOff>
    </xdr:from>
    <xdr:to>
      <xdr:col>0</xdr:col>
      <xdr:colOff>1866900</xdr:colOff>
      <xdr:row>21</xdr:row>
      <xdr:rowOff>95250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A1044A14-F613-1FDD-8894-15FC8AE9287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562350"/>
              <a:ext cx="1828800" cy="1866900"/>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8</xdr:row>
      <xdr:rowOff>285750</xdr:rowOff>
    </xdr:from>
    <xdr:to>
      <xdr:col>0</xdr:col>
      <xdr:colOff>1857375</xdr:colOff>
      <xdr:row>12</xdr:row>
      <xdr:rowOff>85725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A44EB43-828C-A0F1-92E9-C09301F1D65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190750"/>
              <a:ext cx="1828800" cy="1323975"/>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zerty" refreshedDate="45640.748844212962" createdVersion="8" refreshedVersion="8" minRefreshableVersion="3" recordCount="1000" xr:uid="{5A007049-5CB6-4A92-B93F-A00D765E4C9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99567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91C1BD0-9CA5-48F2-9363-D4A4C42B5E93}"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5A5B57-8BD6-42AD-9ACB-E44B5FAFCB18}"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2:D9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4">
    <i>
      <x/>
    </i>
    <i>
      <x v="1"/>
    </i>
    <i>
      <x v="2"/>
    </i>
    <i>
      <x v="3"/>
    </i>
    <i>
      <x v="4"/>
    </i>
    <i>
      <x v="5"/>
    </i>
    <i>
      <x v="6"/>
    </i>
    <i>
      <x v="7"/>
    </i>
    <i>
      <x v="8"/>
    </i>
    <i>
      <x v="9"/>
    </i>
    <i>
      <x v="10"/>
    </i>
    <i>
      <x v="11"/>
    </i>
    <i>
      <x v="12"/>
    </i>
    <i>
      <x v="13"/>
    </i>
    <i>
      <x v="14"/>
    </i>
    <i>
      <x v="15"/>
    </i>
    <i>
      <x v="16"/>
    </i>
    <i>
      <x v="17"/>
    </i>
    <i>
      <x v="18"/>
    </i>
    <i>
      <x v="19"/>
    </i>
    <i>
      <x v="20"/>
    </i>
    <i>
      <x v="21"/>
    </i>
    <i>
      <x v="22"/>
    </i>
    <i>
      <x v="23"/>
    </i>
    <i>
      <x v="25"/>
    </i>
    <i>
      <x v="26"/>
    </i>
    <i>
      <x v="27"/>
    </i>
    <i>
      <x v="28"/>
    </i>
    <i>
      <x v="31"/>
    </i>
    <i>
      <x v="32"/>
    </i>
    <i>
      <x v="33"/>
    </i>
    <i>
      <x v="34"/>
    </i>
    <i>
      <x v="35"/>
    </i>
    <i>
      <x v="36"/>
    </i>
    <i>
      <x v="37"/>
    </i>
    <i>
      <x v="38"/>
    </i>
    <i>
      <x v="39"/>
    </i>
    <i>
      <x v="40"/>
    </i>
    <i>
      <x v="41"/>
    </i>
    <i>
      <x v="42"/>
    </i>
    <i>
      <x v="43"/>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E00921-49B7-462B-8797-2208F960846F}" name="PivotTable6"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9:D4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017A42-CB03-4BDA-9301-C825633E5319}"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C24:F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EFABD73-6F32-4C59-863F-3C179FAB4E47}" sourceName="Marital Status">
  <pivotTables>
    <pivotTable tabId="3" name="PivotTable8"/>
    <pivotTable tabId="3" name="PivotTable5"/>
    <pivotTable tabId="3" name="PivotTable6"/>
    <pivotTable tabId="3" name="PivotTable7"/>
  </pivotTables>
  <data>
    <tabular pivotCacheId="21995672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246EA53-EDC2-40BB-867E-D6A08DA687BE}" sourceName="Education">
  <pivotTables>
    <pivotTable tabId="3" name="PivotTable8"/>
    <pivotTable tabId="3" name="PivotTable5"/>
    <pivotTable tabId="3" name="PivotTable6"/>
    <pivotTable tabId="3" name="PivotTable7"/>
  </pivotTables>
  <data>
    <tabular pivotCacheId="21995672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863249F-833A-4F7B-83A6-66725582D74C}" sourceName="Region">
  <pivotTables>
    <pivotTable tabId="3" name="PivotTable8"/>
    <pivotTable tabId="3" name="PivotTable5"/>
    <pivotTable tabId="3" name="PivotTable6"/>
    <pivotTable tabId="3" name="PivotTable7"/>
  </pivotTables>
  <data>
    <tabular pivotCacheId="21995672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600BCA4-4A34-47FE-87DC-C26AA24905C3}" cache="Slicer_Marital_Status" caption="Marital Status" rowHeight="241300"/>
  <slicer name="Education" xr10:uid="{029D9A16-BB98-46E6-AA5F-1346784E3F9A}" cache="Slicer_Education" caption="Education" rowHeight="241300"/>
  <slicer name="Region" xr10:uid="{B07A7DEA-935D-4528-BA4F-FF90BB532C6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3" sqref="D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D3AA5-3716-44CD-9CD0-8083C3911906}">
  <dimension ref="A1:N1001"/>
  <sheetViews>
    <sheetView topLeftCell="A269" workbookViewId="0">
      <selection activeCell="M967" sqref="M1:M1048576"/>
    </sheetView>
  </sheetViews>
  <sheetFormatPr defaultRowHeight="15" x14ac:dyDescent="0.25"/>
  <cols>
    <col min="1" max="1" width="7.5703125" customWidth="1"/>
    <col min="2" max="2" width="14.28515625" customWidth="1"/>
    <col min="4" max="4" width="14.28515625" style="3" bestFit="1" customWidth="1"/>
    <col min="6" max="6" width="18.42578125" customWidth="1"/>
    <col min="7" max="7" width="16.42578125" customWidth="1"/>
    <col min="8" max="8" width="12.42578125" customWidth="1"/>
    <col min="10" max="10" width="19.7109375" customWidth="1"/>
    <col min="13" max="13" width="15.5703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 Aged",IF(L2&lt;31,"Adolescent","Invalid")))</f>
        <v>Middle Aged</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Aged</v>
      </c>
      <c r="N5" t="s">
        <v>15</v>
      </c>
    </row>
    <row r="6" spans="1:14" x14ac:dyDescent="0.25">
      <c r="A6">
        <v>25597</v>
      </c>
      <c r="B6" t="s">
        <v>37</v>
      </c>
      <c r="C6" t="s">
        <v>38</v>
      </c>
      <c r="D6" s="3">
        <v>30000</v>
      </c>
      <c r="E6">
        <v>0</v>
      </c>
      <c r="F6" t="s">
        <v>13</v>
      </c>
      <c r="G6" t="s">
        <v>20</v>
      </c>
      <c r="H6" t="s">
        <v>18</v>
      </c>
      <c r="I6">
        <v>0</v>
      </c>
      <c r="J6" t="s">
        <v>16</v>
      </c>
      <c r="K6" t="s">
        <v>17</v>
      </c>
      <c r="L6">
        <v>36</v>
      </c>
      <c r="M6" t="str">
        <f t="shared" si="0"/>
        <v>Middle Aged</v>
      </c>
      <c r="N6" t="s">
        <v>15</v>
      </c>
    </row>
    <row r="7" spans="1:14" x14ac:dyDescent="0.25">
      <c r="A7">
        <v>13507</v>
      </c>
      <c r="B7" t="s">
        <v>36</v>
      </c>
      <c r="C7" t="s">
        <v>39</v>
      </c>
      <c r="D7" s="3">
        <v>10000</v>
      </c>
      <c r="E7">
        <v>2</v>
      </c>
      <c r="F7" t="s">
        <v>19</v>
      </c>
      <c r="G7" t="s">
        <v>25</v>
      </c>
      <c r="H7" t="s">
        <v>15</v>
      </c>
      <c r="I7">
        <v>0</v>
      </c>
      <c r="J7" t="s">
        <v>26</v>
      </c>
      <c r="K7" t="s">
        <v>17</v>
      </c>
      <c r="L7">
        <v>50</v>
      </c>
      <c r="M7" t="str">
        <f t="shared" si="0"/>
        <v>Middle Aged</v>
      </c>
      <c r="N7" t="s">
        <v>18</v>
      </c>
    </row>
    <row r="8" spans="1:14" x14ac:dyDescent="0.25">
      <c r="A8">
        <v>27974</v>
      </c>
      <c r="B8" t="s">
        <v>37</v>
      </c>
      <c r="C8" t="s">
        <v>38</v>
      </c>
      <c r="D8" s="3">
        <v>160000</v>
      </c>
      <c r="E8">
        <v>2</v>
      </c>
      <c r="F8" t="s">
        <v>27</v>
      </c>
      <c r="G8" t="s">
        <v>28</v>
      </c>
      <c r="H8" t="s">
        <v>15</v>
      </c>
      <c r="I8">
        <v>4</v>
      </c>
      <c r="J8" t="s">
        <v>16</v>
      </c>
      <c r="K8" t="s">
        <v>24</v>
      </c>
      <c r="L8">
        <v>33</v>
      </c>
      <c r="M8" t="str">
        <f t="shared" si="0"/>
        <v>Middle Aged</v>
      </c>
      <c r="N8" t="s">
        <v>15</v>
      </c>
    </row>
    <row r="9" spans="1:14" x14ac:dyDescent="0.25">
      <c r="A9">
        <v>19364</v>
      </c>
      <c r="B9" t="s">
        <v>36</v>
      </c>
      <c r="C9" t="s">
        <v>38</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Middle Aged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IF(L195&gt;55,"Old",IF(L195&gt;=31,"Middle Aged",IF(L195&lt;31,"Adolescent","Invalid")))</f>
        <v>Middle Aged</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 Aged",IF(L259&lt;31,"Adolescent","Invalid")))</f>
        <v>Middle Aged</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 Aged",IF(L323&lt;31,"Adolescent","Invalid")))</f>
        <v>Middle Aged</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IF(L515&gt;55,"Old",IF(L515&gt;=31,"Middle Aged",IF(L515&lt;31,"Adolescent","Invalid")))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 Aged",IF(L579&lt;31,"Adolescent","Invalid")))</f>
        <v>Middle Aged</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IF(L643&gt;55,"Old",IF(L643&gt;=31,"Middle Aged",IF(L643&lt;31,"Adolescent","Invalid")))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IF(L707&gt;55,"Old",IF(L707&gt;=31,"Middle Aged",IF(L707&lt;31,"Adolescent","Invalid")))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Middle Aged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 Aged",IF(L771&lt;31,"Adolescent","Invalid")))</f>
        <v>Middle Aged</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Middle Aged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 Aged",IF(L835&lt;31,"Adolescent","Invalid")))</f>
        <v>Middle Aged</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Middle Aged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Middle Aged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 Aged",IF(L899&lt;31,"Adolescent","Invalid")))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 Aged",IF(L963&lt;31,"Adolescent","Invalid")))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Middle Aged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M1:M1002" xr:uid="{A09D3AA5-3716-44CD-9CD0-8083C391190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763CA-1E8E-4491-9BCC-80D36F4822E7}">
  <dimension ref="A2:F97"/>
  <sheetViews>
    <sheetView workbookViewId="0">
      <selection activeCell="M12" sqref="M1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4.140625" bestFit="1" customWidth="1"/>
    <col min="6" max="6" width="11.28515625" bestFit="1" customWidth="1"/>
  </cols>
  <sheetData>
    <row r="2" spans="1:4" x14ac:dyDescent="0.25">
      <c r="A2" s="4" t="s">
        <v>43</v>
      </c>
      <c r="B2" s="4" t="s">
        <v>44</v>
      </c>
    </row>
    <row r="3" spans="1:4" x14ac:dyDescent="0.25">
      <c r="A3" s="4" t="s">
        <v>41</v>
      </c>
      <c r="B3" t="s">
        <v>18</v>
      </c>
      <c r="C3" t="s">
        <v>15</v>
      </c>
      <c r="D3" t="s">
        <v>42</v>
      </c>
    </row>
    <row r="4" spans="1:4" x14ac:dyDescent="0.25">
      <c r="A4" s="5" t="s">
        <v>39</v>
      </c>
      <c r="B4" s="3">
        <v>66818.181818181823</v>
      </c>
      <c r="C4" s="3">
        <v>61625</v>
      </c>
      <c r="D4" s="3">
        <v>63972.602739726026</v>
      </c>
    </row>
    <row r="5" spans="1:4" x14ac:dyDescent="0.25">
      <c r="A5" s="5" t="s">
        <v>38</v>
      </c>
      <c r="B5" s="3">
        <v>65633.802816901414</v>
      </c>
      <c r="C5" s="3">
        <v>59325.84269662921</v>
      </c>
      <c r="D5" s="3">
        <v>62125</v>
      </c>
    </row>
    <row r="6" spans="1:4" x14ac:dyDescent="0.25">
      <c r="A6" s="5" t="s">
        <v>42</v>
      </c>
      <c r="B6" s="3">
        <v>66204.379562043789</v>
      </c>
      <c r="C6" s="3">
        <v>60414.201183431949</v>
      </c>
      <c r="D6" s="3">
        <v>63006.535947712415</v>
      </c>
    </row>
    <row r="24" spans="3:6" x14ac:dyDescent="0.25">
      <c r="C24" s="4" t="s">
        <v>45</v>
      </c>
      <c r="D24" s="4" t="s">
        <v>44</v>
      </c>
    </row>
    <row r="25" spans="3:6" x14ac:dyDescent="0.25">
      <c r="C25" s="4" t="s">
        <v>41</v>
      </c>
      <c r="D25" t="s">
        <v>18</v>
      </c>
      <c r="E25" t="s">
        <v>15</v>
      </c>
      <c r="F25" t="s">
        <v>42</v>
      </c>
    </row>
    <row r="26" spans="3:6" x14ac:dyDescent="0.25">
      <c r="C26" s="5" t="s">
        <v>16</v>
      </c>
      <c r="D26">
        <v>45</v>
      </c>
      <c r="E26">
        <v>86</v>
      </c>
      <c r="F26">
        <v>131</v>
      </c>
    </row>
    <row r="27" spans="3:6" x14ac:dyDescent="0.25">
      <c r="C27" s="5" t="s">
        <v>26</v>
      </c>
      <c r="D27">
        <v>15</v>
      </c>
      <c r="E27">
        <v>17</v>
      </c>
      <c r="F27">
        <v>32</v>
      </c>
    </row>
    <row r="28" spans="3:6" x14ac:dyDescent="0.25">
      <c r="C28" s="5" t="s">
        <v>22</v>
      </c>
      <c r="D28">
        <v>26</v>
      </c>
      <c r="E28">
        <v>36</v>
      </c>
      <c r="F28">
        <v>62</v>
      </c>
    </row>
    <row r="29" spans="3:6" x14ac:dyDescent="0.25">
      <c r="C29" s="5" t="s">
        <v>23</v>
      </c>
      <c r="D29">
        <v>13</v>
      </c>
      <c r="E29">
        <v>18</v>
      </c>
      <c r="F29">
        <v>31</v>
      </c>
    </row>
    <row r="30" spans="3:6" x14ac:dyDescent="0.25">
      <c r="C30" s="5" t="s">
        <v>46</v>
      </c>
      <c r="D30">
        <v>38</v>
      </c>
      <c r="E30">
        <v>12</v>
      </c>
      <c r="F30">
        <v>50</v>
      </c>
    </row>
    <row r="31" spans="3:6" x14ac:dyDescent="0.25">
      <c r="C31" s="5" t="s">
        <v>42</v>
      </c>
      <c r="D31">
        <v>137</v>
      </c>
      <c r="E31">
        <v>169</v>
      </c>
      <c r="F31">
        <v>306</v>
      </c>
    </row>
    <row r="39" spans="1:4" x14ac:dyDescent="0.25">
      <c r="A39" s="4" t="s">
        <v>45</v>
      </c>
      <c r="B39" s="4" t="s">
        <v>44</v>
      </c>
    </row>
    <row r="40" spans="1:4" x14ac:dyDescent="0.25">
      <c r="A40" s="4" t="s">
        <v>41</v>
      </c>
      <c r="B40" t="s">
        <v>18</v>
      </c>
      <c r="C40" t="s">
        <v>15</v>
      </c>
      <c r="D40" t="s">
        <v>42</v>
      </c>
    </row>
    <row r="41" spans="1:4" x14ac:dyDescent="0.25">
      <c r="A41" s="5" t="s">
        <v>47</v>
      </c>
      <c r="B41">
        <v>2</v>
      </c>
      <c r="C41">
        <v>7</v>
      </c>
      <c r="D41">
        <v>9</v>
      </c>
    </row>
    <row r="42" spans="1:4" x14ac:dyDescent="0.25">
      <c r="A42" s="5" t="s">
        <v>48</v>
      </c>
      <c r="B42">
        <v>89</v>
      </c>
      <c r="C42">
        <v>141</v>
      </c>
      <c r="D42">
        <v>230</v>
      </c>
    </row>
    <row r="43" spans="1:4" x14ac:dyDescent="0.25">
      <c r="A43" s="5" t="s">
        <v>49</v>
      </c>
      <c r="B43">
        <v>46</v>
      </c>
      <c r="C43">
        <v>21</v>
      </c>
      <c r="D43">
        <v>67</v>
      </c>
    </row>
    <row r="44" spans="1:4" x14ac:dyDescent="0.25">
      <c r="A44" s="5" t="s">
        <v>42</v>
      </c>
      <c r="B44">
        <v>137</v>
      </c>
      <c r="C44">
        <v>169</v>
      </c>
      <c r="D44">
        <v>306</v>
      </c>
    </row>
    <row r="52" spans="1:4" x14ac:dyDescent="0.25">
      <c r="A52" s="4" t="s">
        <v>45</v>
      </c>
      <c r="B52" s="4" t="s">
        <v>44</v>
      </c>
    </row>
    <row r="53" spans="1:4" x14ac:dyDescent="0.25">
      <c r="A53" s="4" t="s">
        <v>41</v>
      </c>
      <c r="B53" t="s">
        <v>18</v>
      </c>
      <c r="C53" t="s">
        <v>15</v>
      </c>
      <c r="D53" t="s">
        <v>42</v>
      </c>
    </row>
    <row r="54" spans="1:4" x14ac:dyDescent="0.25">
      <c r="A54" s="5">
        <v>25</v>
      </c>
      <c r="C54">
        <v>1</v>
      </c>
      <c r="D54">
        <v>1</v>
      </c>
    </row>
    <row r="55" spans="1:4" x14ac:dyDescent="0.25">
      <c r="A55" s="5">
        <v>26</v>
      </c>
      <c r="C55">
        <v>2</v>
      </c>
      <c r="D55">
        <v>2</v>
      </c>
    </row>
    <row r="56" spans="1:4" x14ac:dyDescent="0.25">
      <c r="A56" s="5">
        <v>27</v>
      </c>
      <c r="C56">
        <v>1</v>
      </c>
      <c r="D56">
        <v>1</v>
      </c>
    </row>
    <row r="57" spans="1:4" x14ac:dyDescent="0.25">
      <c r="A57" s="5">
        <v>28</v>
      </c>
      <c r="C57">
        <v>1</v>
      </c>
      <c r="D57">
        <v>1</v>
      </c>
    </row>
    <row r="58" spans="1:4" x14ac:dyDescent="0.25">
      <c r="A58" s="5">
        <v>29</v>
      </c>
      <c r="C58">
        <v>1</v>
      </c>
      <c r="D58">
        <v>1</v>
      </c>
    </row>
    <row r="59" spans="1:4" x14ac:dyDescent="0.25">
      <c r="A59" s="5">
        <v>30</v>
      </c>
      <c r="B59">
        <v>2</v>
      </c>
      <c r="C59">
        <v>1</v>
      </c>
      <c r="D59">
        <v>3</v>
      </c>
    </row>
    <row r="60" spans="1:4" x14ac:dyDescent="0.25">
      <c r="A60" s="5">
        <v>31</v>
      </c>
      <c r="B60">
        <v>3</v>
      </c>
      <c r="C60">
        <v>1</v>
      </c>
      <c r="D60">
        <v>4</v>
      </c>
    </row>
    <row r="61" spans="1:4" x14ac:dyDescent="0.25">
      <c r="A61" s="5">
        <v>32</v>
      </c>
      <c r="B61">
        <v>3</v>
      </c>
      <c r="C61">
        <v>4</v>
      </c>
      <c r="D61">
        <v>7</v>
      </c>
    </row>
    <row r="62" spans="1:4" x14ac:dyDescent="0.25">
      <c r="A62" s="5">
        <v>33</v>
      </c>
      <c r="B62">
        <v>1</v>
      </c>
      <c r="C62">
        <v>3</v>
      </c>
      <c r="D62">
        <v>4</v>
      </c>
    </row>
    <row r="63" spans="1:4" x14ac:dyDescent="0.25">
      <c r="A63" s="5">
        <v>34</v>
      </c>
      <c r="C63">
        <v>7</v>
      </c>
      <c r="D63">
        <v>7</v>
      </c>
    </row>
    <row r="64" spans="1:4" x14ac:dyDescent="0.25">
      <c r="A64" s="5">
        <v>35</v>
      </c>
      <c r="B64">
        <v>3</v>
      </c>
      <c r="C64">
        <v>3</v>
      </c>
      <c r="D64">
        <v>6</v>
      </c>
    </row>
    <row r="65" spans="1:4" x14ac:dyDescent="0.25">
      <c r="A65" s="5">
        <v>36</v>
      </c>
      <c r="B65">
        <v>3</v>
      </c>
      <c r="C65">
        <v>7</v>
      </c>
      <c r="D65">
        <v>10</v>
      </c>
    </row>
    <row r="66" spans="1:4" x14ac:dyDescent="0.25">
      <c r="A66" s="5">
        <v>37</v>
      </c>
      <c r="B66">
        <v>1</v>
      </c>
      <c r="C66">
        <v>13</v>
      </c>
      <c r="D66">
        <v>14</v>
      </c>
    </row>
    <row r="67" spans="1:4" x14ac:dyDescent="0.25">
      <c r="A67" s="5">
        <v>38</v>
      </c>
      <c r="B67">
        <v>7</v>
      </c>
      <c r="C67">
        <v>23</v>
      </c>
      <c r="D67">
        <v>30</v>
      </c>
    </row>
    <row r="68" spans="1:4" x14ac:dyDescent="0.25">
      <c r="A68" s="5">
        <v>39</v>
      </c>
      <c r="B68">
        <v>5</v>
      </c>
      <c r="C68">
        <v>8</v>
      </c>
      <c r="D68">
        <v>13</v>
      </c>
    </row>
    <row r="69" spans="1:4" x14ac:dyDescent="0.25">
      <c r="A69" s="5">
        <v>40</v>
      </c>
      <c r="B69">
        <v>10</v>
      </c>
      <c r="C69">
        <v>8</v>
      </c>
      <c r="D69">
        <v>18</v>
      </c>
    </row>
    <row r="70" spans="1:4" x14ac:dyDescent="0.25">
      <c r="A70" s="5">
        <v>41</v>
      </c>
      <c r="B70">
        <v>9</v>
      </c>
      <c r="C70">
        <v>11</v>
      </c>
      <c r="D70">
        <v>20</v>
      </c>
    </row>
    <row r="71" spans="1:4" x14ac:dyDescent="0.25">
      <c r="A71" s="5">
        <v>42</v>
      </c>
      <c r="B71">
        <v>15</v>
      </c>
      <c r="C71">
        <v>8</v>
      </c>
      <c r="D71">
        <v>23</v>
      </c>
    </row>
    <row r="72" spans="1:4" x14ac:dyDescent="0.25">
      <c r="A72" s="5">
        <v>43</v>
      </c>
      <c r="B72">
        <v>4</v>
      </c>
      <c r="C72">
        <v>13</v>
      </c>
      <c r="D72">
        <v>17</v>
      </c>
    </row>
    <row r="73" spans="1:4" x14ac:dyDescent="0.25">
      <c r="A73" s="5">
        <v>44</v>
      </c>
      <c r="B73">
        <v>3</v>
      </c>
      <c r="C73">
        <v>5</v>
      </c>
      <c r="D73">
        <v>8</v>
      </c>
    </row>
    <row r="74" spans="1:4" x14ac:dyDescent="0.25">
      <c r="A74" s="5">
        <v>45</v>
      </c>
      <c r="B74">
        <v>4</v>
      </c>
      <c r="C74">
        <v>3</v>
      </c>
      <c r="D74">
        <v>7</v>
      </c>
    </row>
    <row r="75" spans="1:4" x14ac:dyDescent="0.25">
      <c r="A75" s="5">
        <v>46</v>
      </c>
      <c r="B75">
        <v>3</v>
      </c>
      <c r="C75">
        <v>3</v>
      </c>
      <c r="D75">
        <v>6</v>
      </c>
    </row>
    <row r="76" spans="1:4" x14ac:dyDescent="0.25">
      <c r="A76" s="5">
        <v>47</v>
      </c>
      <c r="B76">
        <v>8</v>
      </c>
      <c r="C76">
        <v>10</v>
      </c>
      <c r="D76">
        <v>18</v>
      </c>
    </row>
    <row r="77" spans="1:4" x14ac:dyDescent="0.25">
      <c r="A77" s="5">
        <v>48</v>
      </c>
      <c r="B77">
        <v>5</v>
      </c>
      <c r="C77">
        <v>5</v>
      </c>
      <c r="D77">
        <v>10</v>
      </c>
    </row>
    <row r="78" spans="1:4" x14ac:dyDescent="0.25">
      <c r="A78" s="5">
        <v>50</v>
      </c>
      <c r="C78">
        <v>1</v>
      </c>
      <c r="D78">
        <v>1</v>
      </c>
    </row>
    <row r="79" spans="1:4" x14ac:dyDescent="0.25">
      <c r="A79" s="5">
        <v>51</v>
      </c>
      <c r="B79">
        <v>1</v>
      </c>
      <c r="D79">
        <v>1</v>
      </c>
    </row>
    <row r="80" spans="1:4" x14ac:dyDescent="0.25">
      <c r="A80" s="5">
        <v>52</v>
      </c>
      <c r="C80">
        <v>3</v>
      </c>
      <c r="D80">
        <v>3</v>
      </c>
    </row>
    <row r="81" spans="1:4" x14ac:dyDescent="0.25">
      <c r="A81" s="5">
        <v>53</v>
      </c>
      <c r="B81">
        <v>1</v>
      </c>
      <c r="C81">
        <v>2</v>
      </c>
      <c r="D81">
        <v>3</v>
      </c>
    </row>
    <row r="82" spans="1:4" x14ac:dyDescent="0.25">
      <c r="A82" s="5">
        <v>56</v>
      </c>
      <c r="B82">
        <v>2</v>
      </c>
      <c r="D82">
        <v>2</v>
      </c>
    </row>
    <row r="83" spans="1:4" x14ac:dyDescent="0.25">
      <c r="A83" s="5">
        <v>57</v>
      </c>
      <c r="B83">
        <v>1</v>
      </c>
      <c r="D83">
        <v>1</v>
      </c>
    </row>
    <row r="84" spans="1:4" x14ac:dyDescent="0.25">
      <c r="A84" s="5">
        <v>58</v>
      </c>
      <c r="B84">
        <v>2</v>
      </c>
      <c r="C84">
        <v>1</v>
      </c>
      <c r="D84">
        <v>3</v>
      </c>
    </row>
    <row r="85" spans="1:4" x14ac:dyDescent="0.25">
      <c r="A85" s="5">
        <v>59</v>
      </c>
      <c r="B85">
        <v>8</v>
      </c>
      <c r="C85">
        <v>3</v>
      </c>
      <c r="D85">
        <v>11</v>
      </c>
    </row>
    <row r="86" spans="1:4" x14ac:dyDescent="0.25">
      <c r="A86" s="5">
        <v>60</v>
      </c>
      <c r="B86">
        <v>3</v>
      </c>
      <c r="C86">
        <v>2</v>
      </c>
      <c r="D86">
        <v>5</v>
      </c>
    </row>
    <row r="87" spans="1:4" x14ac:dyDescent="0.25">
      <c r="A87" s="5">
        <v>61</v>
      </c>
      <c r="B87">
        <v>3</v>
      </c>
      <c r="D87">
        <v>3</v>
      </c>
    </row>
    <row r="88" spans="1:4" x14ac:dyDescent="0.25">
      <c r="A88" s="5">
        <v>62</v>
      </c>
      <c r="B88">
        <v>4</v>
      </c>
      <c r="C88">
        <v>2</v>
      </c>
      <c r="D88">
        <v>6</v>
      </c>
    </row>
    <row r="89" spans="1:4" x14ac:dyDescent="0.25">
      <c r="A89" s="5">
        <v>63</v>
      </c>
      <c r="B89">
        <v>5</v>
      </c>
      <c r="C89">
        <v>2</v>
      </c>
      <c r="D89">
        <v>7</v>
      </c>
    </row>
    <row r="90" spans="1:4" x14ac:dyDescent="0.25">
      <c r="A90" s="5">
        <v>64</v>
      </c>
      <c r="B90">
        <v>4</v>
      </c>
      <c r="C90">
        <v>2</v>
      </c>
      <c r="D90">
        <v>6</v>
      </c>
    </row>
    <row r="91" spans="1:4" x14ac:dyDescent="0.25">
      <c r="A91" s="5">
        <v>65</v>
      </c>
      <c r="B91">
        <v>3</v>
      </c>
      <c r="C91">
        <v>3</v>
      </c>
      <c r="D91">
        <v>6</v>
      </c>
    </row>
    <row r="92" spans="1:4" x14ac:dyDescent="0.25">
      <c r="A92" s="5">
        <v>66</v>
      </c>
      <c r="B92">
        <v>6</v>
      </c>
      <c r="C92">
        <v>6</v>
      </c>
      <c r="D92">
        <v>12</v>
      </c>
    </row>
    <row r="93" spans="1:4" x14ac:dyDescent="0.25">
      <c r="A93" s="5">
        <v>67</v>
      </c>
      <c r="B93">
        <v>2</v>
      </c>
      <c r="D93">
        <v>2</v>
      </c>
    </row>
    <row r="94" spans="1:4" x14ac:dyDescent="0.25">
      <c r="A94" s="5">
        <v>68</v>
      </c>
      <c r="B94">
        <v>1</v>
      </c>
      <c r="D94">
        <v>1</v>
      </c>
    </row>
    <row r="95" spans="1:4" x14ac:dyDescent="0.25">
      <c r="A95" s="5">
        <v>80</v>
      </c>
      <c r="B95">
        <v>1</v>
      </c>
      <c r="D95">
        <v>1</v>
      </c>
    </row>
    <row r="96" spans="1:4" x14ac:dyDescent="0.25">
      <c r="A96" s="5">
        <v>89</v>
      </c>
      <c r="B96">
        <v>1</v>
      </c>
      <c r="D96">
        <v>1</v>
      </c>
    </row>
    <row r="97" spans="1:4" x14ac:dyDescent="0.25">
      <c r="A97" s="5" t="s">
        <v>42</v>
      </c>
      <c r="B97">
        <v>137</v>
      </c>
      <c r="C97">
        <v>169</v>
      </c>
      <c r="D97">
        <v>306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B346E-218D-46A4-8CCC-92D1AF0896F2}">
  <dimension ref="A1:V13"/>
  <sheetViews>
    <sheetView showGridLines="0" tabSelected="1" workbookViewId="0">
      <selection activeCell="X10" sqref="X10"/>
    </sheetView>
  </sheetViews>
  <sheetFormatPr defaultRowHeight="15" x14ac:dyDescent="0.25"/>
  <cols>
    <col min="1" max="1" width="28.85546875" customWidth="1"/>
    <col min="18" max="18" width="11.7109375" customWidth="1"/>
    <col min="19" max="19" width="14.140625" customWidth="1"/>
    <col min="20" max="20" width="18.85546875" customWidth="1"/>
  </cols>
  <sheetData>
    <row r="1" spans="1:22" ht="15" customHeight="1" x14ac:dyDescent="0.25">
      <c r="A1" s="11" t="s">
        <v>50</v>
      </c>
      <c r="B1" s="11"/>
      <c r="C1" s="11"/>
      <c r="D1" s="11"/>
      <c r="E1" s="11"/>
      <c r="F1" s="11"/>
      <c r="G1" s="11"/>
      <c r="H1" s="11"/>
      <c r="I1" s="11"/>
      <c r="J1" s="11"/>
      <c r="K1" s="11"/>
      <c r="L1" s="11"/>
      <c r="M1" s="11"/>
      <c r="N1" s="11"/>
      <c r="O1" s="11"/>
      <c r="P1" s="11"/>
      <c r="Q1" s="11"/>
      <c r="R1" s="11"/>
      <c r="S1" s="11"/>
      <c r="T1" s="11"/>
      <c r="U1" s="11"/>
      <c r="V1" s="11"/>
    </row>
    <row r="2" spans="1:22" ht="15" customHeight="1" x14ac:dyDescent="0.25">
      <c r="A2" s="11"/>
      <c r="B2" s="11"/>
      <c r="C2" s="11"/>
      <c r="D2" s="11"/>
      <c r="E2" s="11"/>
      <c r="F2" s="11"/>
      <c r="G2" s="11"/>
      <c r="H2" s="11"/>
      <c r="I2" s="11"/>
      <c r="J2" s="11"/>
      <c r="K2" s="11"/>
      <c r="L2" s="11"/>
      <c r="M2" s="11"/>
      <c r="N2" s="11"/>
      <c r="O2" s="11"/>
      <c r="P2" s="11"/>
      <c r="Q2" s="11"/>
      <c r="R2" s="11"/>
      <c r="S2" s="11"/>
      <c r="T2" s="11"/>
      <c r="U2" s="11"/>
      <c r="V2" s="11"/>
    </row>
    <row r="3" spans="1:22" ht="15" customHeight="1" x14ac:dyDescent="0.25">
      <c r="A3" s="11"/>
      <c r="B3" s="11"/>
      <c r="C3" s="11"/>
      <c r="D3" s="11"/>
      <c r="E3" s="11"/>
      <c r="F3" s="11"/>
      <c r="G3" s="11"/>
      <c r="H3" s="11"/>
      <c r="I3" s="11"/>
      <c r="J3" s="11"/>
      <c r="K3" s="11"/>
      <c r="L3" s="11"/>
      <c r="M3" s="11"/>
      <c r="N3" s="11"/>
      <c r="O3" s="11"/>
      <c r="P3" s="11"/>
      <c r="Q3" s="11"/>
      <c r="R3" s="11"/>
      <c r="S3" s="11"/>
      <c r="T3" s="11"/>
      <c r="U3" s="11"/>
      <c r="V3" s="11"/>
    </row>
    <row r="4" spans="1:22" ht="15" customHeight="1" x14ac:dyDescent="0.25">
      <c r="A4" s="11"/>
      <c r="B4" s="11"/>
      <c r="C4" s="11"/>
      <c r="D4" s="11"/>
      <c r="E4" s="11"/>
      <c r="F4" s="11"/>
      <c r="G4" s="11"/>
      <c r="H4" s="11"/>
      <c r="I4" s="11"/>
      <c r="J4" s="11"/>
      <c r="K4" s="11"/>
      <c r="L4" s="11"/>
      <c r="M4" s="11"/>
      <c r="N4" s="11"/>
      <c r="O4" s="11"/>
      <c r="P4" s="11"/>
      <c r="Q4" s="11"/>
      <c r="R4" s="11"/>
      <c r="S4" s="11"/>
      <c r="T4" s="11"/>
      <c r="U4" s="11"/>
      <c r="V4" s="11"/>
    </row>
    <row r="5" spans="1:22" ht="15" customHeight="1" x14ac:dyDescent="0.25">
      <c r="A5" s="11"/>
      <c r="B5" s="11"/>
      <c r="C5" s="11"/>
      <c r="D5" s="11"/>
      <c r="E5" s="11"/>
      <c r="F5" s="11"/>
      <c r="G5" s="11"/>
      <c r="H5" s="11"/>
      <c r="I5" s="11"/>
      <c r="J5" s="11"/>
      <c r="K5" s="11"/>
      <c r="L5" s="11"/>
      <c r="M5" s="11"/>
      <c r="N5" s="11"/>
      <c r="O5" s="11"/>
      <c r="P5" s="11"/>
      <c r="Q5" s="11"/>
      <c r="R5" s="11"/>
      <c r="S5" s="11"/>
      <c r="T5" s="11"/>
      <c r="U5" s="11"/>
      <c r="V5" s="11"/>
    </row>
    <row r="6" spans="1:22" ht="15" customHeight="1" thickBot="1" x14ac:dyDescent="0.3">
      <c r="A6" s="12"/>
      <c r="B6" s="12"/>
      <c r="C6" s="12"/>
      <c r="D6" s="12"/>
      <c r="E6" s="12"/>
      <c r="F6" s="12"/>
      <c r="G6" s="12"/>
      <c r="H6" s="12"/>
      <c r="I6" s="12"/>
      <c r="J6" s="12"/>
      <c r="K6" s="12"/>
      <c r="L6" s="12"/>
      <c r="M6" s="12"/>
      <c r="N6" s="12"/>
      <c r="O6" s="12"/>
      <c r="P6" s="12"/>
      <c r="Q6" s="12"/>
      <c r="R6" s="12"/>
      <c r="S6" s="12"/>
      <c r="T6" s="12"/>
      <c r="U6" s="12"/>
      <c r="V6" s="12"/>
    </row>
    <row r="7" spans="1:22" ht="30" customHeight="1" thickTop="1" x14ac:dyDescent="0.25">
      <c r="Q7" s="13" t="s">
        <v>51</v>
      </c>
      <c r="R7" s="9" t="s">
        <v>59</v>
      </c>
      <c r="S7" s="9"/>
      <c r="T7" s="9"/>
      <c r="U7" s="6" t="s">
        <v>60</v>
      </c>
      <c r="V7" s="10" t="s">
        <v>61</v>
      </c>
    </row>
    <row r="8" spans="1:22" ht="30" customHeight="1" x14ac:dyDescent="0.25">
      <c r="Q8" s="14"/>
      <c r="R8" s="19" t="s">
        <v>52</v>
      </c>
      <c r="S8" s="19" t="s">
        <v>53</v>
      </c>
      <c r="T8" s="19" t="s">
        <v>54</v>
      </c>
      <c r="U8" s="7"/>
      <c r="V8" s="8"/>
    </row>
    <row r="9" spans="1:22" ht="30" customHeight="1" x14ac:dyDescent="0.25">
      <c r="Q9" s="16" t="s">
        <v>62</v>
      </c>
      <c r="R9" s="15" t="b">
        <v>1</v>
      </c>
      <c r="S9" s="15" t="b">
        <v>1</v>
      </c>
      <c r="T9" s="15" t="b">
        <v>1</v>
      </c>
      <c r="U9" s="17">
        <f>COUNTIF(R9:T9,TRUE)/COUNTA(R9:T9)</f>
        <v>1</v>
      </c>
      <c r="V9" s="18">
        <f>(COUNTIF(R9,TRUE)*0.1)+(COUNTIF(S9,TRUE)*0.05)+(COUNTIF(T9,TRUE)*0.05)</f>
        <v>0.2</v>
      </c>
    </row>
    <row r="10" spans="1:22" ht="30" customHeight="1" x14ac:dyDescent="0.25">
      <c r="Q10" s="16" t="s">
        <v>55</v>
      </c>
      <c r="R10" s="15" t="b">
        <v>1</v>
      </c>
      <c r="S10" s="15" t="b">
        <v>0</v>
      </c>
      <c r="T10" s="15" t="b">
        <v>1</v>
      </c>
      <c r="U10" s="17">
        <f t="shared" ref="U10:U13" si="0">COUNTIF(R10:T10,TRUE)/COUNTA(R10:T10)</f>
        <v>0.66666666666666663</v>
      </c>
      <c r="V10" s="18">
        <f t="shared" ref="V10:V13" si="1">(COUNTIF(R10,TRUE)*0.1)+(COUNTIF(S10,TRUE)*0.05)+(COUNTIF(T10,TRUE)*0.05)</f>
        <v>0.15000000000000002</v>
      </c>
    </row>
    <row r="11" spans="1:22" ht="30" customHeight="1" x14ac:dyDescent="0.25">
      <c r="Q11" s="16" t="s">
        <v>56</v>
      </c>
      <c r="R11" s="15" t="b">
        <v>1</v>
      </c>
      <c r="S11" s="15" t="b">
        <v>0</v>
      </c>
      <c r="T11" s="15" t="b">
        <v>1</v>
      </c>
      <c r="U11" s="17">
        <f t="shared" si="0"/>
        <v>0.66666666666666663</v>
      </c>
      <c r="V11" s="18">
        <f t="shared" si="1"/>
        <v>0.15000000000000002</v>
      </c>
    </row>
    <row r="12" spans="1:22" ht="30" customHeight="1" x14ac:dyDescent="0.25">
      <c r="Q12" s="16" t="s">
        <v>57</v>
      </c>
      <c r="R12" s="15" t="b">
        <v>0</v>
      </c>
      <c r="S12" s="15" t="b">
        <v>1</v>
      </c>
      <c r="T12" s="15" t="b">
        <v>1</v>
      </c>
      <c r="U12" s="17">
        <f t="shared" si="0"/>
        <v>0.66666666666666663</v>
      </c>
      <c r="V12" s="18">
        <f t="shared" si="1"/>
        <v>0.1</v>
      </c>
    </row>
    <row r="13" spans="1:22" ht="30" customHeight="1" x14ac:dyDescent="0.25">
      <c r="Q13" s="16" t="s">
        <v>58</v>
      </c>
      <c r="R13" s="15" t="b">
        <v>1</v>
      </c>
      <c r="S13" s="15" t="b">
        <v>1</v>
      </c>
      <c r="T13" s="15" t="b">
        <v>0</v>
      </c>
      <c r="U13" s="17">
        <f t="shared" si="0"/>
        <v>0.66666666666666663</v>
      </c>
      <c r="V13" s="18">
        <f t="shared" si="1"/>
        <v>0.15000000000000002</v>
      </c>
    </row>
  </sheetData>
  <mergeCells count="5">
    <mergeCell ref="Q7:Q8"/>
    <mergeCell ref="R7:T7"/>
    <mergeCell ref="U7:U8"/>
    <mergeCell ref="V7:V8"/>
    <mergeCell ref="A1:V6"/>
  </mergeCells>
  <conditionalFormatting sqref="U9:U13">
    <cfRule type="dataBar" priority="1">
      <dataBar>
        <cfvo type="min"/>
        <cfvo type="max"/>
        <color rgb="FF638EC6"/>
      </dataBar>
      <extLst>
        <ext xmlns:x14="http://schemas.microsoft.com/office/spreadsheetml/2009/9/main" uri="{B025F937-C7B1-47D3-B67F-A62EFF666E3E}">
          <x14:id>{87A1813E-09AE-4247-A1DB-09439DEEBA80}</x14:id>
        </ext>
      </extLs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87A1813E-09AE-4247-A1DB-09439DEEBA80}">
            <x14:dataBar minLength="0" maxLength="100" border="1" negativeBarBorderColorSameAsPositive="0">
              <x14:cfvo type="autoMin"/>
              <x14:cfvo type="autoMax"/>
              <x14:borderColor rgb="FF638EC6"/>
              <x14:negativeFillColor rgb="FFFF0000"/>
              <x14:negativeBorderColor rgb="FFFF0000"/>
              <x14:axisColor rgb="FF000000"/>
            </x14:dataBar>
          </x14:cfRule>
          <xm:sqref>U9:U13</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azerty</cp:lastModifiedBy>
  <dcterms:created xsi:type="dcterms:W3CDTF">2022-03-18T02:50:57Z</dcterms:created>
  <dcterms:modified xsi:type="dcterms:W3CDTF">2025-01-31T14:17:30Z</dcterms:modified>
</cp:coreProperties>
</file>