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bag01\Documents\Stage2024\antoine_a_traiter\12_19_plan_cone_inf\alpha_5\"/>
    </mc:Choice>
  </mc:AlternateContent>
  <xr:revisionPtr revIDLastSave="0" documentId="13_ncr:1_{D8A7A4B7-DC28-4284-BD60-7FF5DA84E978}" xr6:coauthVersionLast="47" xr6:coauthVersionMax="47" xr10:uidLastSave="{00000000-0000-0000-0000-000000000000}"/>
  <bookViews>
    <workbookView xWindow="-120" yWindow="-120" windowWidth="20730" windowHeight="11160" xr2:uid="{39B41944-85B4-4A2A-9959-806B3BE30D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5" i="1"/>
  <c r="M3" i="1"/>
  <c r="M4" i="1"/>
  <c r="M6" i="1"/>
  <c r="M7" i="1"/>
  <c r="M8" i="1"/>
  <c r="M12" i="1"/>
  <c r="M13" i="1"/>
  <c r="M14" i="1"/>
  <c r="M15" i="1"/>
  <c r="M16" i="1"/>
  <c r="M17" i="1"/>
  <c r="M18" i="1"/>
  <c r="M19" i="1"/>
  <c r="M20" i="1"/>
  <c r="M21" i="1"/>
  <c r="M22" i="1"/>
  <c r="M23" i="1"/>
  <c r="S17" i="1"/>
  <c r="S16" i="1"/>
  <c r="S15" i="1"/>
  <c r="S12" i="1"/>
  <c r="S6" i="1"/>
  <c r="Q3" i="1"/>
  <c r="Q4" i="1"/>
  <c r="Q5" i="1"/>
  <c r="Q6" i="1"/>
  <c r="Q7" i="1"/>
  <c r="Q8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S3" i="1"/>
  <c r="S4" i="1"/>
  <c r="S5" i="1"/>
  <c r="S7" i="1"/>
  <c r="S8" i="1"/>
  <c r="S13" i="1"/>
  <c r="S14" i="1"/>
  <c r="S19" i="1"/>
  <c r="S20" i="1"/>
  <c r="S21" i="1"/>
  <c r="S22" i="1"/>
  <c r="S2" i="1"/>
  <c r="R3" i="1"/>
  <c r="R4" i="1"/>
  <c r="R5" i="1"/>
  <c r="R7" i="1"/>
  <c r="R8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</calcChain>
</file>

<file path=xl/sharedStrings.xml><?xml version="1.0" encoding="utf-8"?>
<sst xmlns="http://schemas.openxmlformats.org/spreadsheetml/2006/main" count="41" uniqueCount="39">
  <si>
    <t>tif_image_name</t>
  </si>
  <si>
    <t>alpha_left</t>
  </si>
  <si>
    <t>alpha_right</t>
  </si>
  <si>
    <t>theta cone left</t>
  </si>
  <si>
    <t>theta cone right</t>
  </si>
  <si>
    <t>theta plate left</t>
  </si>
  <si>
    <r>
      <t>profil_cone_up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(y)</t>
    </r>
  </si>
  <si>
    <r>
      <t>profil_cone_dn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(y)</t>
    </r>
  </si>
  <si>
    <r>
      <t>profil_bridge_up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(y)</t>
    </r>
  </si>
  <si>
    <r>
      <t>profil_bridge_dn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(y)</t>
    </r>
  </si>
  <si>
    <r>
      <t>profil_left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(x)</t>
    </r>
  </si>
  <si>
    <r>
      <t>profil_right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(x)</t>
    </r>
  </si>
  <si>
    <r>
      <t>yc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(mm)</t>
    </r>
  </si>
  <si>
    <r>
      <t>yl</t>
    </r>
    <r>
      <rPr>
        <sz val="11"/>
        <color rgb="FFFFFFFF"/>
        <rFont val="Courier New"/>
        <family val="3"/>
      </rPr>
      <t xml:space="preserve"> </t>
    </r>
    <r>
      <rPr>
        <sz val="11"/>
        <color rgb="FF00A67D"/>
        <rFont val="Courier New"/>
        <family val="3"/>
      </rPr>
      <t>(mm)</t>
    </r>
  </si>
  <si>
    <t>image1</t>
  </si>
  <si>
    <t>theta _plate_ right</t>
  </si>
  <si>
    <t>image2</t>
  </si>
  <si>
    <t>image3</t>
  </si>
  <si>
    <t>image4</t>
  </si>
  <si>
    <t>image5</t>
  </si>
  <si>
    <t>image6</t>
  </si>
  <si>
    <t>image7</t>
  </si>
  <si>
    <t>image01</t>
  </si>
  <si>
    <t>image02</t>
  </si>
  <si>
    <t>image03</t>
  </si>
  <si>
    <t>image04</t>
  </si>
  <si>
    <t>image05</t>
  </si>
  <si>
    <t>image06</t>
  </si>
  <si>
    <t>image07</t>
  </si>
  <si>
    <t>image08</t>
  </si>
  <si>
    <t>image09</t>
  </si>
  <si>
    <t>image10</t>
  </si>
  <si>
    <t>image11</t>
  </si>
  <si>
    <t>image12</t>
  </si>
  <si>
    <t>cos theta_cone_left</t>
  </si>
  <si>
    <t>1/Y_C</t>
  </si>
  <si>
    <t>cos_theta_right</t>
  </si>
  <si>
    <t>theta cone left rad</t>
  </si>
  <si>
    <t>yc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</si>
</sst>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A67D"/>
      <name val="Courier New"/>
      <family val="3"/>
    </font>
    <font>
      <sz val="11"/>
      <color rgb="FFFFFFFF"/>
      <name val="Courier New"/>
      <family val="3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E9CC-7EB5-4390-9695-A4F5D97303CF}">
  <dimension ref="A1:AE23"/>
  <sheetViews>
    <sheetView tabSelected="1" zoomScale="85" zoomScaleNormal="85" workbookViewId="0">
      <selection sqref="A1:S1"/>
    </sheetView>
  </sheetViews>
  <sheetFormatPr baseColWidth="10" defaultRowHeight="15" x14ac:dyDescent="0.25"/>
  <cols>
    <col min="1" max="1" width="20.140625" customWidth="1"/>
    <col min="2" max="2" width="23.5703125" customWidth="1"/>
    <col min="3" max="3" width="23.42578125" customWidth="1"/>
    <col min="4" max="4" width="26.5703125" customWidth="1"/>
    <col min="5" max="5" width="26.7109375" customWidth="1"/>
    <col min="6" max="6" width="20.140625" customWidth="1"/>
    <col min="7" max="7" width="21.5703125" customWidth="1"/>
    <col min="8" max="8" width="20.85546875" customWidth="1"/>
    <col min="9" max="9" width="20.5703125" customWidth="1"/>
    <col min="10" max="10" width="21.140625" customWidth="1"/>
    <col min="11" max="11" width="20.7109375" customWidth="1"/>
    <col min="12" max="12" width="23.28515625" customWidth="1"/>
    <col min="13" max="13" width="26" customWidth="1"/>
    <col min="14" max="14" width="23.28515625" customWidth="1"/>
    <col min="15" max="15" width="23.42578125" customWidth="1"/>
    <col min="16" max="16" width="19.42578125" customWidth="1"/>
    <col min="17" max="17" width="19.85546875" customWidth="1"/>
    <col min="18" max="18" width="25.7109375" customWidth="1"/>
    <col min="20" max="20" width="23.85546875" customWidth="1"/>
    <col min="29" max="29" width="27.5703125" customWidth="1"/>
    <col min="30" max="30" width="20" customWidth="1"/>
    <col min="31" max="31" width="22.7109375" customWidth="1"/>
  </cols>
  <sheetData>
    <row r="1" spans="1:31" ht="15.75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</v>
      </c>
      <c r="I1" s="1" t="s">
        <v>2</v>
      </c>
      <c r="J1" s="1" t="s">
        <v>13</v>
      </c>
      <c r="K1" s="1" t="s">
        <v>12</v>
      </c>
      <c r="L1" s="1" t="s">
        <v>3</v>
      </c>
      <c r="M1" s="1" t="s">
        <v>37</v>
      </c>
      <c r="N1" s="1" t="s">
        <v>4</v>
      </c>
      <c r="O1" s="1" t="s">
        <v>5</v>
      </c>
      <c r="P1" s="2" t="s">
        <v>15</v>
      </c>
      <c r="Q1" s="4" t="s">
        <v>36</v>
      </c>
      <c r="R1" s="3" t="s">
        <v>34</v>
      </c>
      <c r="S1" s="3" t="s">
        <v>35</v>
      </c>
      <c r="AC1" s="1" t="s">
        <v>37</v>
      </c>
      <c r="AD1" s="2" t="s">
        <v>38</v>
      </c>
      <c r="AE1" s="1" t="s">
        <v>37</v>
      </c>
    </row>
    <row r="2" spans="1:31" x14ac:dyDescent="0.25">
      <c r="A2" t="s">
        <v>14</v>
      </c>
      <c r="B2">
        <v>2620</v>
      </c>
      <c r="C2">
        <v>2675</v>
      </c>
      <c r="D2">
        <v>2449</v>
      </c>
      <c r="E2">
        <v>2612</v>
      </c>
      <c r="F2">
        <v>1350</v>
      </c>
      <c r="G2">
        <v>1821</v>
      </c>
      <c r="H2">
        <v>0.76081855266689402</v>
      </c>
      <c r="I2">
        <v>0.78539816339744795</v>
      </c>
      <c r="J2">
        <v>1.5797101449275299</v>
      </c>
      <c r="K2">
        <v>0.73188405797101397</v>
      </c>
      <c r="L2">
        <v>50.457862816640699</v>
      </c>
      <c r="M2">
        <f>(L2*3.14159/180)</f>
        <v>0.88065509581183476</v>
      </c>
      <c r="N2">
        <v>3.6542777520403198</v>
      </c>
      <c r="O2">
        <v>47.318074027780902</v>
      </c>
      <c r="P2">
        <v>170.02454365098299</v>
      </c>
      <c r="Q2">
        <f>COS(N2*3.14159/180)</f>
        <v>0.9979668009841437</v>
      </c>
      <c r="R2">
        <f>COS(L2*3.14159/180)</f>
        <v>0.63664609970624042</v>
      </c>
      <c r="S2">
        <f>1/K2</f>
        <v>1.3663366336633673</v>
      </c>
      <c r="AC2">
        <v>0.88065509581183476</v>
      </c>
      <c r="AD2">
        <v>0.73188405797101397</v>
      </c>
    </row>
    <row r="3" spans="1:31" x14ac:dyDescent="0.25">
      <c r="A3" t="s">
        <v>16</v>
      </c>
      <c r="B3">
        <v>2612</v>
      </c>
      <c r="C3">
        <v>2632</v>
      </c>
      <c r="D3">
        <v>2443</v>
      </c>
      <c r="E3">
        <v>2445</v>
      </c>
      <c r="F3">
        <v>1350</v>
      </c>
      <c r="G3">
        <v>1794</v>
      </c>
      <c r="H3">
        <v>0.75373454132183404</v>
      </c>
      <c r="I3">
        <v>0.73378353069158198</v>
      </c>
      <c r="J3">
        <v>1.4528985507246299</v>
      </c>
      <c r="K3">
        <v>0.69927536231884002</v>
      </c>
      <c r="L3">
        <v>51.856956946431701</v>
      </c>
      <c r="M3">
        <f t="shared" ref="L3:M23" si="0">(L3*3.14159/180)</f>
        <v>0.90507387429633535</v>
      </c>
      <c r="N3">
        <v>20.774666063506299</v>
      </c>
      <c r="O3">
        <v>43.085135372295603</v>
      </c>
      <c r="P3">
        <v>159.03337005363099</v>
      </c>
      <c r="Q3">
        <f t="shared" ref="Q3:Q23" si="1">COS(N3*3.14159/180)</f>
        <v>0.93498270794765526</v>
      </c>
      <c r="R3">
        <f t="shared" ref="R3:T23" si="2">COS(L3*3.14159/180)</f>
        <v>0.61762748164302972</v>
      </c>
      <c r="S3">
        <f t="shared" ref="S3:S23" si="3">1/K3</f>
        <v>1.4300518134715037</v>
      </c>
      <c r="AC3">
        <v>0.90507387429633535</v>
      </c>
      <c r="AD3">
        <v>0.69927536231884002</v>
      </c>
      <c r="AE3">
        <v>0.90507387429633535</v>
      </c>
    </row>
    <row r="4" spans="1:31" x14ac:dyDescent="0.25">
      <c r="A4" t="s">
        <v>17</v>
      </c>
      <c r="B4">
        <v>2600</v>
      </c>
      <c r="C4">
        <v>2620</v>
      </c>
      <c r="D4">
        <v>2435</v>
      </c>
      <c r="E4">
        <v>2437</v>
      </c>
      <c r="F4">
        <v>1342</v>
      </c>
      <c r="G4">
        <v>1784</v>
      </c>
      <c r="H4">
        <v>0.73955873751633106</v>
      </c>
      <c r="I4">
        <v>0.73378353069158198</v>
      </c>
      <c r="J4">
        <v>1.4891304347826</v>
      </c>
      <c r="K4">
        <v>0.63405797101449202</v>
      </c>
      <c r="L4">
        <v>44.4279925472187</v>
      </c>
      <c r="M4">
        <f t="shared" si="0"/>
        <v>0.77541409503564884</v>
      </c>
      <c r="N4">
        <v>5.3893846782294901</v>
      </c>
      <c r="O4">
        <v>27.5525717507068</v>
      </c>
      <c r="P4">
        <v>166.680907458143</v>
      </c>
      <c r="Q4">
        <f t="shared" si="1"/>
        <v>0.99557939064376333</v>
      </c>
      <c r="R4">
        <f t="shared" si="2"/>
        <v>0.7141312238584826</v>
      </c>
      <c r="S4">
        <f t="shared" si="3"/>
        <v>1.577142857142859</v>
      </c>
      <c r="AC4">
        <v>0.77541409503564884</v>
      </c>
      <c r="AD4">
        <v>0.63405797101449202</v>
      </c>
      <c r="AE4">
        <v>0.77541409503564884</v>
      </c>
    </row>
    <row r="5" spans="1:31" x14ac:dyDescent="0.25">
      <c r="A5" t="s">
        <v>18</v>
      </c>
      <c r="B5">
        <v>2580</v>
      </c>
      <c r="C5">
        <v>2653</v>
      </c>
      <c r="D5">
        <v>2427</v>
      </c>
      <c r="E5">
        <v>2429</v>
      </c>
      <c r="F5">
        <v>1342</v>
      </c>
      <c r="G5">
        <v>1784</v>
      </c>
      <c r="H5">
        <v>0.70373189810024395</v>
      </c>
      <c r="I5">
        <v>0.77784114253085401</v>
      </c>
      <c r="J5">
        <v>1.4202898550724601</v>
      </c>
      <c r="K5">
        <v>0.53623188405797095</v>
      </c>
      <c r="L5">
        <v>45.196285531417097</v>
      </c>
      <c r="M5">
        <f t="shared" si="0"/>
        <v>0.78882332590358128</v>
      </c>
      <c r="N5">
        <v>9.0405698409081694</v>
      </c>
      <c r="O5">
        <v>32.378901911217703</v>
      </c>
      <c r="P5">
        <v>167.215223278157</v>
      </c>
      <c r="Q5">
        <f t="shared" si="1"/>
        <v>0.98757734625267635</v>
      </c>
      <c r="R5">
        <f t="shared" si="2"/>
        <v>0.7046806824956563</v>
      </c>
      <c r="S5">
        <f t="shared" si="3"/>
        <v>1.8648648648648651</v>
      </c>
      <c r="AC5">
        <v>0.78882332590358128</v>
      </c>
      <c r="AD5">
        <v>0.53623188405797095</v>
      </c>
      <c r="AE5">
        <v>0.78882332590358128</v>
      </c>
    </row>
    <row r="6" spans="1:31" x14ac:dyDescent="0.25">
      <c r="A6" t="s">
        <v>19</v>
      </c>
      <c r="B6">
        <v>2564</v>
      </c>
      <c r="C6">
        <v>2622</v>
      </c>
      <c r="D6">
        <v>2420</v>
      </c>
      <c r="E6">
        <v>2424</v>
      </c>
      <c r="F6">
        <v>1354</v>
      </c>
      <c r="G6">
        <v>1771</v>
      </c>
      <c r="H6">
        <v>0.49998228788411597</v>
      </c>
      <c r="I6">
        <v>0.71642038789247098</v>
      </c>
      <c r="J6">
        <v>1.39130434782608</v>
      </c>
      <c r="K6">
        <v>0.48913043478260798</v>
      </c>
      <c r="L6">
        <v>24.3273257519274</v>
      </c>
      <c r="M6">
        <f t="shared" si="0"/>
        <v>0.42459157393887559</v>
      </c>
      <c r="N6">
        <v>10.898917921609399</v>
      </c>
      <c r="O6">
        <v>30.151963194966498</v>
      </c>
      <c r="P6">
        <v>166.10171216154899</v>
      </c>
      <c r="Q6">
        <f t="shared" si="1"/>
        <v>0.98196231412550539</v>
      </c>
      <c r="S6">
        <f t="shared" si="3"/>
        <v>2.0444444444444474</v>
      </c>
      <c r="AC6">
        <v>0.42459157393887559</v>
      </c>
      <c r="AD6">
        <v>0.48913043478260798</v>
      </c>
    </row>
    <row r="7" spans="1:31" x14ac:dyDescent="0.25">
      <c r="A7" t="s">
        <v>20</v>
      </c>
      <c r="B7">
        <v>2564</v>
      </c>
      <c r="C7">
        <v>2602</v>
      </c>
      <c r="D7">
        <v>2414</v>
      </c>
      <c r="E7">
        <v>2417</v>
      </c>
      <c r="F7">
        <v>1346</v>
      </c>
      <c r="G7">
        <v>1801</v>
      </c>
      <c r="H7">
        <v>0.674249243298638</v>
      </c>
      <c r="I7">
        <v>0.70252256397367197</v>
      </c>
      <c r="J7">
        <v>1.4601449275362299</v>
      </c>
      <c r="K7">
        <v>0.42028985507246303</v>
      </c>
      <c r="L7">
        <v>35.657660620800101</v>
      </c>
      <c r="M7">
        <f t="shared" si="0"/>
        <v>0.62234305572055215</v>
      </c>
      <c r="N7">
        <v>2.32525725188039</v>
      </c>
      <c r="O7">
        <v>35.531970319392599</v>
      </c>
      <c r="P7">
        <v>167.53596911700899</v>
      </c>
      <c r="Q7">
        <f t="shared" si="1"/>
        <v>0.99917660843668787</v>
      </c>
      <c r="R7">
        <f t="shared" si="2"/>
        <v>0.81251482609269177</v>
      </c>
      <c r="S7">
        <f t="shared" si="3"/>
        <v>2.3793103448275903</v>
      </c>
      <c r="AC7">
        <v>0.62234305572055215</v>
      </c>
      <c r="AD7">
        <v>0.42028985507246303</v>
      </c>
      <c r="AE7">
        <v>0.62234305572055215</v>
      </c>
    </row>
    <row r="8" spans="1:31" x14ac:dyDescent="0.25">
      <c r="A8" t="s">
        <v>21</v>
      </c>
      <c r="B8">
        <v>2561</v>
      </c>
      <c r="C8">
        <v>2602</v>
      </c>
      <c r="D8">
        <v>2407</v>
      </c>
      <c r="E8">
        <v>2411</v>
      </c>
      <c r="F8">
        <v>1346</v>
      </c>
      <c r="G8">
        <v>1801</v>
      </c>
      <c r="H8">
        <v>0.76423071518749297</v>
      </c>
      <c r="I8">
        <v>0.72134813485111104</v>
      </c>
      <c r="J8">
        <v>1.4601449275362299</v>
      </c>
      <c r="K8">
        <v>0.35144927536231801</v>
      </c>
      <c r="L8">
        <v>35.528915521702402</v>
      </c>
      <c r="M8">
        <f t="shared" si="0"/>
        <v>0.6200960317434725</v>
      </c>
      <c r="N8">
        <v>2.3891433784457501</v>
      </c>
      <c r="O8">
        <v>32.990118521319303</v>
      </c>
      <c r="P8">
        <v>165.22691936900199</v>
      </c>
      <c r="Q8">
        <f t="shared" si="1"/>
        <v>0.99913074838839544</v>
      </c>
      <c r="R8">
        <f t="shared" si="2"/>
        <v>0.81382265509030194</v>
      </c>
      <c r="S8">
        <f t="shared" si="3"/>
        <v>2.8453608247422748</v>
      </c>
      <c r="AC8">
        <v>0.6200960317434725</v>
      </c>
      <c r="AD8">
        <v>0.35144927536231801</v>
      </c>
      <c r="AE8">
        <v>0.6200960317434725</v>
      </c>
    </row>
    <row r="12" spans="1:31" x14ac:dyDescent="0.25">
      <c r="A12" t="s">
        <v>22</v>
      </c>
      <c r="B12">
        <v>2606</v>
      </c>
      <c r="C12">
        <v>2654</v>
      </c>
      <c r="D12">
        <v>2492</v>
      </c>
      <c r="E12">
        <v>2496</v>
      </c>
      <c r="F12">
        <v>1322</v>
      </c>
      <c r="G12">
        <v>1792</v>
      </c>
      <c r="H12">
        <v>0.61447225087108004</v>
      </c>
      <c r="I12">
        <v>0.76003011830137401</v>
      </c>
      <c r="J12">
        <v>1.5688405797101399</v>
      </c>
      <c r="K12">
        <v>0.73550724637681097</v>
      </c>
      <c r="L12">
        <v>37.556463994444798</v>
      </c>
      <c r="M12">
        <f t="shared" si="0"/>
        <v>0.65548339844615466</v>
      </c>
      <c r="N12">
        <v>37.556463994444798</v>
      </c>
      <c r="O12">
        <v>36.988197315770798</v>
      </c>
      <c r="P12">
        <v>169.073861130583</v>
      </c>
      <c r="Q12">
        <f t="shared" si="1"/>
        <v>0.79275336882407965</v>
      </c>
      <c r="R12">
        <f t="shared" si="2"/>
        <v>0.79275336882407965</v>
      </c>
      <c r="S12">
        <f t="shared" si="3"/>
        <v>1.3596059113300505</v>
      </c>
      <c r="AC12">
        <v>0.65548339844615466</v>
      </c>
      <c r="AD12">
        <v>0.73550724637681097</v>
      </c>
    </row>
    <row r="13" spans="1:31" x14ac:dyDescent="0.25">
      <c r="A13" t="s">
        <v>23</v>
      </c>
      <c r="B13">
        <v>2610</v>
      </c>
      <c r="C13">
        <v>2662</v>
      </c>
      <c r="D13">
        <v>2488</v>
      </c>
      <c r="E13">
        <v>2490</v>
      </c>
      <c r="F13">
        <v>1293</v>
      </c>
      <c r="G13">
        <v>1812</v>
      </c>
      <c r="H13">
        <v>0.72287757832476196</v>
      </c>
      <c r="I13">
        <v>0.78317604560917897</v>
      </c>
      <c r="J13">
        <v>1.3695652173913</v>
      </c>
      <c r="K13">
        <v>0.71739130434782605</v>
      </c>
      <c r="L13">
        <v>74.166797974018607</v>
      </c>
      <c r="M13">
        <f t="shared" si="0"/>
        <v>1.2944537269288729</v>
      </c>
      <c r="N13">
        <v>74.166797974018607</v>
      </c>
      <c r="O13">
        <v>78.735157663127595</v>
      </c>
      <c r="P13">
        <v>51.644724504128199</v>
      </c>
      <c r="Q13">
        <f t="shared" si="1"/>
        <v>0.27283884376756462</v>
      </c>
      <c r="R13">
        <f t="shared" si="2"/>
        <v>0.27283884376756462</v>
      </c>
      <c r="S13">
        <f t="shared" si="3"/>
        <v>1.393939393939394</v>
      </c>
      <c r="AC13">
        <v>1.2944537269288729</v>
      </c>
      <c r="AD13">
        <v>0.71739130434782605</v>
      </c>
      <c r="AE13">
        <v>1.2944537269288729</v>
      </c>
    </row>
    <row r="14" spans="1:31" x14ac:dyDescent="0.25">
      <c r="A14" t="s">
        <v>24</v>
      </c>
      <c r="B14">
        <v>2600</v>
      </c>
      <c r="C14">
        <v>2654</v>
      </c>
      <c r="D14">
        <v>2483</v>
      </c>
      <c r="E14">
        <v>2480</v>
      </c>
      <c r="F14">
        <v>1320</v>
      </c>
      <c r="G14">
        <v>1790</v>
      </c>
      <c r="H14">
        <v>0.58020312082410197</v>
      </c>
      <c r="I14">
        <v>0.71508444138404903</v>
      </c>
      <c r="J14">
        <v>1.3297101449275299</v>
      </c>
      <c r="K14">
        <v>0.72463768115941996</v>
      </c>
      <c r="L14">
        <v>50.675539848895603</v>
      </c>
      <c r="M14">
        <f t="shared" si="0"/>
        <v>0.88445427352162176</v>
      </c>
      <c r="N14">
        <v>50.675539848895603</v>
      </c>
      <c r="O14">
        <v>64.263472395670604</v>
      </c>
      <c r="P14">
        <v>41.521313513470297</v>
      </c>
      <c r="Q14">
        <f t="shared" si="1"/>
        <v>0.63371175306563166</v>
      </c>
      <c r="R14">
        <f t="shared" si="2"/>
        <v>0.63371175306563166</v>
      </c>
      <c r="S14">
        <f t="shared" si="3"/>
        <v>1.3800000000000006</v>
      </c>
      <c r="AC14">
        <v>0.88445427352162176</v>
      </c>
      <c r="AD14">
        <v>0.72463768115941996</v>
      </c>
      <c r="AE14">
        <v>0.88445427352162176</v>
      </c>
    </row>
    <row r="15" spans="1:31" x14ac:dyDescent="0.25">
      <c r="A15" t="s">
        <v>25</v>
      </c>
      <c r="B15">
        <v>2606</v>
      </c>
      <c r="C15">
        <v>2636</v>
      </c>
      <c r="D15">
        <v>2466</v>
      </c>
      <c r="E15">
        <v>2476</v>
      </c>
      <c r="F15">
        <v>1342</v>
      </c>
      <c r="G15">
        <v>1818</v>
      </c>
      <c r="H15">
        <v>0.56363127463798002</v>
      </c>
      <c r="I15">
        <v>0.74969905071812404</v>
      </c>
      <c r="J15">
        <v>1.38768115942028</v>
      </c>
      <c r="K15">
        <v>0.71014492753623104</v>
      </c>
      <c r="L15">
        <v>32.258173697880501</v>
      </c>
      <c r="M15">
        <f t="shared" si="0"/>
        <v>0.56301086615291329</v>
      </c>
      <c r="N15">
        <v>32.258173697880501</v>
      </c>
      <c r="O15">
        <v>92.191375688452496</v>
      </c>
      <c r="P15">
        <v>17.989170394430801</v>
      </c>
      <c r="Q15">
        <f t="shared" si="1"/>
        <v>0.84565194257127796</v>
      </c>
      <c r="R15">
        <f t="shared" si="2"/>
        <v>0.84565194257127796</v>
      </c>
      <c r="S15">
        <f t="shared" si="3"/>
        <v>1.408163265306124</v>
      </c>
      <c r="AC15">
        <v>0.56301086615291329</v>
      </c>
      <c r="AD15">
        <v>0.71014492753623104</v>
      </c>
    </row>
    <row r="16" spans="1:31" x14ac:dyDescent="0.25">
      <c r="A16" t="s">
        <v>26</v>
      </c>
      <c r="B16">
        <v>2594</v>
      </c>
      <c r="C16">
        <v>2646</v>
      </c>
      <c r="D16">
        <v>2463</v>
      </c>
      <c r="E16">
        <v>2467</v>
      </c>
      <c r="F16">
        <v>1352</v>
      </c>
      <c r="G16">
        <v>1774</v>
      </c>
      <c r="H16">
        <v>0.50648359286338296</v>
      </c>
      <c r="I16">
        <v>0.760071854767014</v>
      </c>
      <c r="J16">
        <v>1.50362318840579</v>
      </c>
      <c r="K16">
        <v>0.67028985507246297</v>
      </c>
      <c r="L16">
        <v>7.1209527854334702</v>
      </c>
      <c r="M16">
        <f t="shared" si="0"/>
        <v>0.12428396700661075</v>
      </c>
      <c r="N16">
        <v>7.1209527854334702</v>
      </c>
      <c r="O16">
        <v>2.4582083323936001</v>
      </c>
      <c r="P16">
        <v>18.091377995697499</v>
      </c>
      <c r="Q16">
        <f t="shared" si="1"/>
        <v>0.99228668409277432</v>
      </c>
      <c r="R16">
        <f t="shared" si="2"/>
        <v>0.99228668409277432</v>
      </c>
      <c r="S16">
        <f t="shared" si="3"/>
        <v>1.4918918918918938</v>
      </c>
      <c r="AC16">
        <v>0.12428396700661075</v>
      </c>
      <c r="AD16">
        <v>0.67028985507246297</v>
      </c>
    </row>
    <row r="17" spans="1:31" x14ac:dyDescent="0.25">
      <c r="A17" t="s">
        <v>27</v>
      </c>
      <c r="B17">
        <v>2594</v>
      </c>
      <c r="C17">
        <v>2646</v>
      </c>
      <c r="D17">
        <v>2466</v>
      </c>
      <c r="E17">
        <v>2467</v>
      </c>
      <c r="F17">
        <v>1352</v>
      </c>
      <c r="G17">
        <v>1774</v>
      </c>
      <c r="H17">
        <v>0.550275373333179</v>
      </c>
      <c r="I17">
        <v>0.78263034978383195</v>
      </c>
      <c r="J17">
        <v>1.25362318840579</v>
      </c>
      <c r="K17">
        <v>0.64492753623188404</v>
      </c>
      <c r="L17">
        <v>34.741779929982499</v>
      </c>
      <c r="M17">
        <f t="shared" si="0"/>
        <v>0.60635793561240958</v>
      </c>
      <c r="N17">
        <v>34.741779929982499</v>
      </c>
      <c r="O17">
        <v>50.888423673781503</v>
      </c>
      <c r="P17">
        <v>36.629367256896998</v>
      </c>
      <c r="Q17">
        <f t="shared" si="1"/>
        <v>0.82172899724905901</v>
      </c>
      <c r="R17">
        <f t="shared" si="2"/>
        <v>0.82172899724905901</v>
      </c>
      <c r="S17">
        <f t="shared" si="3"/>
        <v>1.550561797752809</v>
      </c>
      <c r="AC17">
        <v>0.60635793561240958</v>
      </c>
      <c r="AD17">
        <v>0.64492753623188404</v>
      </c>
    </row>
    <row r="18" spans="1:31" x14ac:dyDescent="0.25">
      <c r="A18" t="s">
        <v>28</v>
      </c>
      <c r="B18">
        <v>2584</v>
      </c>
      <c r="C18">
        <v>2641</v>
      </c>
      <c r="D18">
        <v>2468</v>
      </c>
      <c r="E18">
        <v>2437</v>
      </c>
      <c r="F18">
        <v>1316</v>
      </c>
      <c r="G18">
        <v>1784</v>
      </c>
      <c r="H18">
        <v>0.67908119274757095</v>
      </c>
      <c r="I18">
        <v>0.78462860390849198</v>
      </c>
      <c r="J18">
        <v>1.11231884057971</v>
      </c>
      <c r="K18">
        <v>0.53985507246376796</v>
      </c>
      <c r="L18">
        <v>50.3751427000212</v>
      </c>
      <c r="M18">
        <f t="shared" si="0"/>
        <v>0.87921135863866451</v>
      </c>
      <c r="N18">
        <v>50.3751427000212</v>
      </c>
      <c r="O18">
        <v>65.418310053866904</v>
      </c>
      <c r="P18">
        <v>38.735392865735598</v>
      </c>
      <c r="Q18">
        <f t="shared" si="1"/>
        <v>0.63775878255453911</v>
      </c>
      <c r="R18">
        <f t="shared" si="2"/>
        <v>0.63775878255453911</v>
      </c>
      <c r="AC18">
        <v>0.87921135863866451</v>
      </c>
      <c r="AD18">
        <v>0.53985507246376796</v>
      </c>
      <c r="AE18">
        <v>0.87921135863866451</v>
      </c>
    </row>
    <row r="19" spans="1:31" x14ac:dyDescent="0.25">
      <c r="A19" t="s">
        <v>29</v>
      </c>
      <c r="B19">
        <v>2574</v>
      </c>
      <c r="C19">
        <v>2622</v>
      </c>
      <c r="D19">
        <v>2450</v>
      </c>
      <c r="E19">
        <v>2430</v>
      </c>
      <c r="F19">
        <v>1316</v>
      </c>
      <c r="G19">
        <v>1784</v>
      </c>
      <c r="H19">
        <v>0.53898986001645499</v>
      </c>
      <c r="I19">
        <v>0.765168516190042</v>
      </c>
      <c r="J19">
        <v>1.1992753623188399</v>
      </c>
      <c r="K19">
        <v>0.51811594202898503</v>
      </c>
      <c r="L19">
        <v>40.775422847361099</v>
      </c>
      <c r="M19">
        <f t="shared" si="0"/>
        <v>0.71166478146133982</v>
      </c>
      <c r="N19">
        <v>40.775422847361099</v>
      </c>
      <c r="O19">
        <v>51.587459971344401</v>
      </c>
      <c r="P19">
        <v>34.627407001905702</v>
      </c>
      <c r="Q19">
        <f t="shared" si="1"/>
        <v>0.75727566481518116</v>
      </c>
      <c r="R19">
        <f t="shared" si="2"/>
        <v>0.75727566481518116</v>
      </c>
      <c r="S19">
        <f t="shared" si="3"/>
        <v>1.9300699300699318</v>
      </c>
      <c r="AC19">
        <v>0.71166478146133982</v>
      </c>
      <c r="AD19">
        <v>0.51811594202898503</v>
      </c>
      <c r="AE19">
        <v>0.71166478146133982</v>
      </c>
    </row>
    <row r="20" spans="1:31" x14ac:dyDescent="0.25">
      <c r="A20" t="s">
        <v>30</v>
      </c>
      <c r="B20">
        <v>2564</v>
      </c>
      <c r="C20">
        <v>2619</v>
      </c>
      <c r="D20">
        <v>2450</v>
      </c>
      <c r="E20">
        <v>2444</v>
      </c>
      <c r="F20">
        <v>1311</v>
      </c>
      <c r="G20">
        <v>1781</v>
      </c>
      <c r="H20">
        <v>0.529275181078115</v>
      </c>
      <c r="I20">
        <v>0.73461274210040906</v>
      </c>
      <c r="J20">
        <v>1.11231884057971</v>
      </c>
      <c r="K20">
        <v>0.47463768115942001</v>
      </c>
      <c r="L20">
        <v>35.8829533700018</v>
      </c>
      <c r="M20">
        <f t="shared" si="0"/>
        <v>0.6262751526536886</v>
      </c>
      <c r="N20">
        <v>35.8829533700018</v>
      </c>
      <c r="O20">
        <v>51.396146815773101</v>
      </c>
      <c r="P20">
        <v>36.337668781944501</v>
      </c>
      <c r="Q20">
        <f t="shared" si="1"/>
        <v>0.81021637204843233</v>
      </c>
      <c r="R20">
        <f t="shared" si="2"/>
        <v>0.81021637204843233</v>
      </c>
      <c r="S20">
        <f t="shared" si="3"/>
        <v>2.1068702290076349</v>
      </c>
      <c r="AC20">
        <v>0.6262751526536886</v>
      </c>
      <c r="AD20">
        <v>0.47463768115942001</v>
      </c>
      <c r="AE20">
        <v>0.6262751526536886</v>
      </c>
    </row>
    <row r="21" spans="1:31" x14ac:dyDescent="0.25">
      <c r="A21" t="s">
        <v>31</v>
      </c>
      <c r="B21">
        <v>2538</v>
      </c>
      <c r="C21">
        <v>2609</v>
      </c>
      <c r="D21">
        <v>2445</v>
      </c>
      <c r="E21">
        <v>2441</v>
      </c>
      <c r="F21">
        <v>1320</v>
      </c>
      <c r="G21">
        <v>1791</v>
      </c>
      <c r="H21">
        <v>0.374049390529685</v>
      </c>
      <c r="I21">
        <v>0.43711075257346999</v>
      </c>
      <c r="J21">
        <v>1.0833333333333299</v>
      </c>
      <c r="K21">
        <v>0.438405797101449</v>
      </c>
      <c r="L21">
        <v>35.094314645693203</v>
      </c>
      <c r="M21">
        <f t="shared" si="0"/>
        <v>0.61251082193201833</v>
      </c>
      <c r="N21">
        <v>35.094314645693203</v>
      </c>
      <c r="O21">
        <v>35.012965490598297</v>
      </c>
      <c r="P21">
        <v>31.7127391817349</v>
      </c>
      <c r="Q21">
        <f t="shared" si="1"/>
        <v>0.81820706755168648</v>
      </c>
      <c r="R21">
        <f t="shared" si="2"/>
        <v>0.81820706755168648</v>
      </c>
      <c r="S21">
        <f t="shared" si="3"/>
        <v>2.2809917355371914</v>
      </c>
      <c r="AC21">
        <v>0.61251082193201833</v>
      </c>
      <c r="AD21">
        <v>0.438405797101449</v>
      </c>
      <c r="AE21">
        <v>0.61251082193201833</v>
      </c>
    </row>
    <row r="22" spans="1:31" x14ac:dyDescent="0.25">
      <c r="A22" t="s">
        <v>32</v>
      </c>
      <c r="B22">
        <v>2565</v>
      </c>
      <c r="C22">
        <v>2589</v>
      </c>
      <c r="D22">
        <v>2418</v>
      </c>
      <c r="E22">
        <v>2556</v>
      </c>
      <c r="F22">
        <v>1347</v>
      </c>
      <c r="G22">
        <v>1758</v>
      </c>
      <c r="H22">
        <v>0.74852963157571395</v>
      </c>
      <c r="I22">
        <v>0.71910975902123597</v>
      </c>
      <c r="J22">
        <v>1.4311594202898501</v>
      </c>
      <c r="K22">
        <v>0.35869565217391303</v>
      </c>
      <c r="L22">
        <v>0.74754324344318801</v>
      </c>
      <c r="M22">
        <f t="shared" si="0"/>
        <v>1.3047079878714915E-2</v>
      </c>
      <c r="N22">
        <v>0.74754324344318801</v>
      </c>
      <c r="O22">
        <v>16.478344911074899</v>
      </c>
      <c r="P22">
        <v>10.5954255177375</v>
      </c>
      <c r="Q22">
        <f t="shared" si="1"/>
        <v>0.99991488806068696</v>
      </c>
      <c r="R22">
        <f t="shared" si="2"/>
        <v>0.99991488806068696</v>
      </c>
      <c r="S22">
        <f t="shared" si="3"/>
        <v>2.7878787878787881</v>
      </c>
      <c r="AC22">
        <v>1.3047079878714915E-2</v>
      </c>
      <c r="AD22">
        <v>0.35869565217391303</v>
      </c>
      <c r="AE22">
        <v>1.3047079878714915E-2</v>
      </c>
    </row>
    <row r="23" spans="1:31" x14ac:dyDescent="0.25">
      <c r="A23" t="s">
        <v>33</v>
      </c>
      <c r="B23">
        <v>2556</v>
      </c>
      <c r="C23">
        <v>2598</v>
      </c>
      <c r="D23">
        <v>2415</v>
      </c>
      <c r="E23">
        <v>2548</v>
      </c>
      <c r="F23">
        <v>1347</v>
      </c>
      <c r="G23">
        <v>1758</v>
      </c>
      <c r="H23">
        <v>0.76513787165284897</v>
      </c>
      <c r="I23">
        <v>0.74594020408892503</v>
      </c>
      <c r="J23">
        <v>1.34782608695652</v>
      </c>
      <c r="K23">
        <v>0.26449275362318803</v>
      </c>
      <c r="L23">
        <v>48.050324232031898</v>
      </c>
      <c r="M23">
        <f t="shared" si="0"/>
        <v>0.83863565613393942</v>
      </c>
      <c r="N23">
        <v>48.050324232031898</v>
      </c>
      <c r="O23">
        <v>1.6971348110037501</v>
      </c>
      <c r="P23">
        <v>27.552167994940401</v>
      </c>
      <c r="Q23">
        <f t="shared" si="1"/>
        <v>0.66847815358029328</v>
      </c>
      <c r="R23">
        <f t="shared" si="2"/>
        <v>0.66847815358029328</v>
      </c>
      <c r="AC23">
        <v>0.83863565613393942</v>
      </c>
      <c r="AD23">
        <v>0.26449275362318803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adabag01</dc:creator>
  <cp:lastModifiedBy>adabag01</cp:lastModifiedBy>
  <dcterms:created xsi:type="dcterms:W3CDTF">2024-04-19T09:21:44Z</dcterms:created>
  <dcterms:modified xsi:type="dcterms:W3CDTF">2024-04-29T12:30:43Z</dcterms:modified>
</cp:coreProperties>
</file>