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pivotCache/pivotCacheDefinition16.xml" ContentType="application/vnd.openxmlformats-officedocument.spreadsheetml.pivotCacheDefinition+xml"/>
  <Override PartName="/xl/pivotCache/pivotCacheDefinition17.xml" ContentType="application/vnd.openxmlformats-officedocument.spreadsheetml.pivotCacheDefinition+xml"/>
  <Override PartName="/xl/pivotCache/pivotCacheDefinition18.xml" ContentType="application/vnd.openxmlformats-officedocument.spreadsheetml.pivotCacheDefinition+xml"/>
  <Override PartName="/xl/pivotCache/pivotCacheDefinition19.xml" ContentType="application/vnd.openxmlformats-officedocument.spreadsheetml.pivotCacheDefinition+xml"/>
  <Override PartName="/xl/pivotCache/pivotCacheDefinition20.xml" ContentType="application/vnd.openxmlformats-officedocument.spreadsheetml.pivotCacheDefinition+xml"/>
  <Override PartName="/xl/pivotCache/pivotCacheDefinition21.xml" ContentType="application/vnd.openxmlformats-officedocument.spreadsheetml.pivotCacheDefinition+xml"/>
  <Override PartName="/xl/pivotCache/pivotCacheDefinition22.xml" ContentType="application/vnd.openxmlformats-officedocument.spreadsheetml.pivotCacheDefinition+xml"/>
  <Override PartName="/xl/pivotCache/pivotCacheDefinition2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D:\Creativa\90H\Final\Requirements\4-excel\"/>
    </mc:Choice>
  </mc:AlternateContent>
  <xr:revisionPtr revIDLastSave="0" documentId="13_ncr:1_{8A89B72E-440C-4608-99A6-9C69E066BF5E}" xr6:coauthVersionLast="47" xr6:coauthVersionMax="47" xr10:uidLastSave="{00000000-0000-0000-0000-000000000000}"/>
  <bookViews>
    <workbookView xWindow="-120" yWindow="-120" windowWidth="29040" windowHeight="15990" tabRatio="601" firstSheet="1" activeTab="5" xr2:uid="{00000000-000D-0000-FFFF-FFFF00000000}"/>
  </bookViews>
  <sheets>
    <sheet name="Population Data Per Country" sheetId="4" r:id="rId1"/>
    <sheet name="Gender %" sheetId="5" r:id="rId2"/>
    <sheet name="Population Over The Years" sheetId="3" r:id="rId3"/>
    <sheet name="Population_Gender" sheetId="13" r:id="rId4"/>
    <sheet name="Gender Percentage" sheetId="14" r:id="rId5"/>
    <sheet name="Pivot Tables" sheetId="2" r:id="rId6"/>
    <sheet name="Population Overview" sheetId="7" r:id="rId7"/>
    <sheet name="Demographic Analysis" sheetId="11" r:id="rId8"/>
    <sheet name="Geographical Insights" sheetId="10" r:id="rId9"/>
  </sheets>
  <definedNames>
    <definedName name="ExternalData_1" localSheetId="4" hidden="1">'Gender Percentage'!$A$1:$C$327</definedName>
    <definedName name="ExternalData_1" localSheetId="3" hidden="1">Population_Gender!$A$1:$W$200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  <pivotCache cacheId="6" r:id="rId16"/>
    <pivotCache cacheId="7" r:id="rId17"/>
    <pivotCache cacheId="8" r:id="rId18"/>
    <pivotCache cacheId="9" r:id="rId19"/>
    <pivotCache cacheId="10" r:id="rId20"/>
    <pivotCache cacheId="11" r:id="rId21"/>
    <pivotCache cacheId="12" r:id="rId22"/>
    <pivotCache cacheId="13" r:id="rId23"/>
    <pivotCache cacheId="14" r:id="rId24"/>
    <pivotCache cacheId="15" r:id="rId25"/>
    <pivotCache cacheId="16" r:id="rId26"/>
    <pivotCache cacheId="17" r:id="rId27"/>
    <pivotCache cacheId="18" r:id="rId28"/>
    <pivotCache cacheId="19" r:id="rId29"/>
    <pivotCache cacheId="20" r:id="rId30"/>
    <pivotCache cacheId="21" r:id="rId31"/>
    <pivotCache cacheId="22" r:id="rId32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Gender_Data_ae50128c-9635-479e-bb1d-4c7f9ecd2882" name="Gender_Data" connection="Query - Gender_Data"/>
          <x15:modelTable id="Main_Data_f4ba939c-bdcb-4809-a296-49b24031d530" name="Main_Data" connection="Query - Main_Data"/>
          <x15:modelTable id="Yearly_Data_63530a01-063d-4d3a-bc4e-fdca2099bcd4" name="Yearly_Data" connection="Query - Yearly_Data"/>
          <x15:modelTable id="Gender Percentage_d55b06ff-b55a-49d4-a816-d00ece5ce764" name="Gender Percentage" connection="Query - Gender Percentag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" i="3" l="1"/>
  <c r="O1" i="3"/>
  <c r="M6" i="5"/>
  <c r="M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A278CA-B6FC-472F-9C63-881863594713}" keepAlive="1" name="ModelConnection_ExternalData_1" description="Data Model" type="5" refreshedVersion="8" minRefreshableVersion="5" saveData="1">
    <dbPr connection="Data Model Connection" command="Gender Percentag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1D8E752-AF90-4F26-A332-96B04F6E1360}" name="Query - Gender Percentage" description="Connection to the 'Gender Percentage' query in the workbook." type="100" refreshedVersion="8" minRefreshableVersion="5">
    <extLst>
      <ext xmlns:x15="http://schemas.microsoft.com/office/spreadsheetml/2010/11/main" uri="{DE250136-89BD-433C-8126-D09CA5730AF9}">
        <x15:connection id="cc6b4852-50a5-495a-8640-fadecaca0208"/>
      </ext>
    </extLst>
  </connection>
  <connection id="3" xr16:uid="{B1D70B7F-3D9C-436D-8233-8E3D6023A3F5}" name="Query - Gender_Data" description="Connection to the 'Gender_Data' query in the workbook." type="100" refreshedVersion="8" minRefreshableVersion="5">
    <extLst>
      <ext xmlns:x15="http://schemas.microsoft.com/office/spreadsheetml/2010/11/main" uri="{DE250136-89BD-433C-8126-D09CA5730AF9}">
        <x15:connection id="6e2fc495-32b4-4f80-8393-154d964ce590"/>
      </ext>
    </extLst>
  </connection>
  <connection id="4" xr16:uid="{37300FAC-4731-49DE-8B88-70BDB23A93DE}" name="Query - Main_Data" description="Connection to the 'Main_Data' query in the workbook." type="100" refreshedVersion="8" minRefreshableVersion="5">
    <extLst>
      <ext xmlns:x15="http://schemas.microsoft.com/office/spreadsheetml/2010/11/main" uri="{DE250136-89BD-433C-8126-D09CA5730AF9}">
        <x15:connection id="0e1f10fe-8981-4004-b0b0-f76b681087fc"/>
      </ext>
    </extLst>
  </connection>
  <connection id="5" xr16:uid="{C1453BE6-5DE9-4A34-88C0-E87C0D42D1BB}" keepAlive="1" name="Query - Population_Gender" description="Connection to the 'Population_Gender' query in the workbook." type="5" refreshedVersion="8" background="1" saveData="1">
    <dbPr connection="Provider=Microsoft.Mashup.OleDb.1;Data Source=$Workbook$;Location=Population_Gender;Extended Properties=&quot;&quot;" command="SELECT * FROM [Population_Gender]"/>
  </connection>
  <connection id="6" xr16:uid="{5DA0AD98-D301-4D16-BC41-FCD66AB18E8C}" name="Query - Yearly_Data" description="Connection to the 'Yearly_Data' query in the workbook." type="100" refreshedVersion="8" minRefreshableVersion="5">
    <extLst>
      <ext xmlns:x15="http://schemas.microsoft.com/office/spreadsheetml/2010/11/main" uri="{DE250136-89BD-433C-8126-D09CA5730AF9}">
        <x15:connection id="b5340442-ddd7-4f75-9827-169f35d9f0ff"/>
      </ext>
    </extLst>
  </connection>
  <connection id="7" xr16:uid="{71A2B80D-B864-446F-9726-983B6B15E59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<sst xmlns="http://schemas.openxmlformats.org/spreadsheetml/2006/main" count="1788" uniqueCount="314">
  <si>
    <t>Year</t>
  </si>
  <si>
    <t>World_Population</t>
  </si>
  <si>
    <t>Percentage_Yearly_Change</t>
  </si>
  <si>
    <t>Net_change</t>
  </si>
  <si>
    <t>Population_Density</t>
  </si>
  <si>
    <t>Country_or_dependency</t>
  </si>
  <si>
    <t>Population_2024</t>
  </si>
  <si>
    <t>Yearly_Change</t>
  </si>
  <si>
    <t>Net_Change</t>
  </si>
  <si>
    <t>Density_PKm2</t>
  </si>
  <si>
    <t>Land_Area_Km2</t>
  </si>
  <si>
    <t>Migrants_net</t>
  </si>
  <si>
    <t>Fertility_Rate</t>
  </si>
  <si>
    <t>Median_Age</t>
  </si>
  <si>
    <t>Urban_Pop_Percentage</t>
  </si>
  <si>
    <t>World_Share</t>
  </si>
  <si>
    <t>Total_Area_KM</t>
  </si>
  <si>
    <t>Total_Area_M</t>
  </si>
  <si>
    <t>Land_Area_KM</t>
  </si>
  <si>
    <t>Land_Area_M</t>
  </si>
  <si>
    <t>Percentage_World_Mass</t>
  </si>
  <si>
    <t>kids</t>
  </si>
  <si>
    <t>adults</t>
  </si>
  <si>
    <t>retired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</si>
  <si>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</si>
  <si>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</si>
  <si>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</si>
  <si>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</si>
  <si>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</si>
  <si>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</si>
  <si>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</si>
  <si>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</si>
  <si>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</si>
  <si>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</si>
  <si>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</si>
  <si>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</si>
  <si>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</si>
  <si>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</si>
  <si>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</si>
  <si>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</si>
  <si>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</si>
  <si>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</si>
  <si>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</si>
  <si>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</si>
  <si>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</si>
  <si>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</si>
  <si>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</si>
  <si>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</si>
  <si>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</si>
  <si>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</si>
  <si>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</si>
  <si>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</si>
  <si>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</si>
  <si>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</si>
  <si>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</si>
  <si>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</si>
  <si>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</si>
  <si>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</si>
  <si>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</si>
  <si>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</si>
  <si>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</si>
  <si>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</si>
  <si>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</si>
  <si>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</si>
  <si>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</si>
  <si>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</si>
  <si>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</si>
  <si>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</si>
  <si>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</si>
  <si>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Curaçao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</si>
  <si>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</si>
  <si>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</si>
  <si>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</si>
  <si>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</si>
  <si>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</si>
  <si>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</si>
  <si>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</si>
  <si>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</si>
  <si>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</si>
  <si>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</si>
  <si>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</si>
  <si>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</si>
  <si>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</si>
  <si>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</si>
  <si>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</si>
  <si>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</si>
  <si>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</si>
  <si>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</si>
  <si>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</si>
  <si>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</si>
  <si>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</si>
  <si>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</si>
  <si>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</si>
  <si>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</si>
  <si>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</si>
  <si>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</si>
  <si>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</si>
  <si>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</si>
  <si>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</si>
  <si>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</si>
  <si>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</si>
  <si>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</si>
  <si>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</si>
  <si>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</si>
  <si>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</si>
  <si>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</si>
  <si>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</si>
  <si>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</si>
  <si>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</si>
  <si>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</si>
  <si>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</si>
  <si>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</si>
  <si>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</si>
  <si>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</si>
  <si>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</si>
  <si>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</si>
  <si>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</si>
  <si>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</si>
  <si>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</si>
  <si>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</si>
  <si>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</si>
  <si>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</si>
  <si>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</si>
  <si>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</si>
  <si>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</si>
  <si>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</si>
  <si>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</si>
  <si>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</si>
  <si>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</si>
  <si>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</si>
  <si>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</si>
  <si>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</si>
  <si>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</si>
  <si>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</si>
  <si>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</si>
  <si>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</si>
  <si>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</si>
  <si>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</si>
  <si>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</si>
  <si>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</si>
  <si>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</si>
  <si>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</si>
  <si>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</si>
  <si>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</si>
  <si>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</si>
  <si>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</si>
  <si>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</si>
  <si>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</si>
  <si>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</si>
  <si>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</si>
  <si>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</si>
  <si>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</si>
  <si>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</si>
  <si>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</si>
  <si>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</si>
  <si>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</si>
  <si>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</si>
  <si>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</si>
  <si>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</si>
  <si>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</si>
  <si>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</si>
  <si>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</si>
  <si>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</si>
  <si>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</si>
  <si>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</si>
  <si>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</si>
  <si>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</si>
  <si>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</si>
  <si>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</si>
  <si>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</si>
  <si>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</si>
  <si>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</si>
  <si>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Barthelemy</t>
  </si>
  <si>
    <t>Saint Lucia</t>
  </si>
  <si>
    <t>Saint Martin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</si>
  <si>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</si>
  <si>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</si>
  <si>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</si>
  <si>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</si>
  <si>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</si>
  <si>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</si>
  <si>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</si>
  <si>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</si>
  <si>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</si>
  <si>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</si>
  <si>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</si>
  <si>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</si>
  <si>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</si>
  <si>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</si>
  <si>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</si>
  <si>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</si>
  <si>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</si>
  <si>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</si>
  <si>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</si>
  <si>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</si>
  <si>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</si>
  <si>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</si>
  <si>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</si>
  <si>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</si>
  <si>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</si>
  <si>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</si>
  <si>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</si>
  <si>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</si>
  <si>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</si>
  <si>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</si>
  <si>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</si>
  <si>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</si>
  <si>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</si>
  <si>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</si>
  <si>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</si>
  <si>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</si>
  <si>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</si>
  <si>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</si>
  <si>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</si>
  <si>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</si>
  <si>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</si>
  <si>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</si>
  <si>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</si>
  <si>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</si>
  <si>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</si>
  <si>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</si>
  <si>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</si>
  <si>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</si>
  <si>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Males</t>
  </si>
  <si>
    <t>Females</t>
  </si>
  <si>
    <t>Region</t>
  </si>
  <si>
    <t>Asia: Southern</t>
  </si>
  <si>
    <t>Europe: Southern</t>
  </si>
  <si>
    <t>Africa: Northern</t>
  </si>
  <si>
    <t>Africa: Middle</t>
  </si>
  <si>
    <t>America: Caribbean</t>
  </si>
  <si>
    <t>America: South</t>
  </si>
  <si>
    <t>Asia: Western</t>
  </si>
  <si>
    <t>Aruba</t>
  </si>
  <si>
    <t>Oceania</t>
  </si>
  <si>
    <t>Europe: Western</t>
  </si>
  <si>
    <t>Europe: Eastern</t>
  </si>
  <si>
    <t>America: Central</t>
  </si>
  <si>
    <t>Africa: Western</t>
  </si>
  <si>
    <t>Bolivia (Plurinational State of)</t>
  </si>
  <si>
    <t>Africa: Southern</t>
  </si>
  <si>
    <t>Brunei Darussalam</t>
  </si>
  <si>
    <t>Asia: South-Eastern</t>
  </si>
  <si>
    <t>Africa: Eastern</t>
  </si>
  <si>
    <t>America: Northern</t>
  </si>
  <si>
    <t>Cape Verde</t>
  </si>
  <si>
    <t>Channel Islands</t>
  </si>
  <si>
    <t>Asia: Eastern</t>
  </si>
  <si>
    <t>China Macao SAR</t>
  </si>
  <si>
    <t>China, Hong Kong SAR</t>
  </si>
  <si>
    <t>Congo</t>
  </si>
  <si>
    <t>Cote d Ivoire</t>
  </si>
  <si>
    <t>Czech Republic</t>
  </si>
  <si>
    <t>Dem. People s Republic of Korea</t>
  </si>
  <si>
    <t>Democratic Republic of the Congo</t>
  </si>
  <si>
    <t>Oceania: Melanesia</t>
  </si>
  <si>
    <t>French Guiana</t>
  </si>
  <si>
    <t>Oceania: Polynesia</t>
  </si>
  <si>
    <t>Guadeloupe</t>
  </si>
  <si>
    <t>Guam</t>
  </si>
  <si>
    <t>Oceania: Micronesia</t>
  </si>
  <si>
    <t>Iran (Islamic Republic of)</t>
  </si>
  <si>
    <t>Asia: Central</t>
  </si>
  <si>
    <t>Lao People s Democratic Republic</t>
  </si>
  <si>
    <t>Martinique</t>
  </si>
  <si>
    <t>Mayotte</t>
  </si>
  <si>
    <t>Micronesia (Fed. States of)</t>
  </si>
  <si>
    <t>Puerto Rico</t>
  </si>
  <si>
    <t>Republic of Korea</t>
  </si>
  <si>
    <t>Republic of Moldova</t>
  </si>
  <si>
    <t>Russian Federation</t>
  </si>
  <si>
    <t>Réunion</t>
  </si>
  <si>
    <t>Saint Vincent and the Grenadines</t>
  </si>
  <si>
    <t>Sao Tome and Principe</t>
  </si>
  <si>
    <t>State of Palestine</t>
  </si>
  <si>
    <t>Swaziland</t>
  </si>
  <si>
    <t>Syrian Arab Republic</t>
  </si>
  <si>
    <t>TFYR Macedonia</t>
  </si>
  <si>
    <t>United Republic of Tanzania</t>
  </si>
  <si>
    <t>United States Virgin Islands</t>
  </si>
  <si>
    <t>United States of America</t>
  </si>
  <si>
    <t>Venezuela (Bolivarian Republic of)</t>
  </si>
  <si>
    <t>Viet Nam</t>
  </si>
  <si>
    <t>WORLD</t>
  </si>
  <si>
    <t>Western Sahara</t>
  </si>
  <si>
    <t>Grand Total</t>
  </si>
  <si>
    <t>Row Labels</t>
  </si>
  <si>
    <t>Sum of Population_2024</t>
  </si>
  <si>
    <t>Sum of Net_Change</t>
  </si>
  <si>
    <t>Sum of Migrants_net</t>
  </si>
  <si>
    <t>Sum of Density_PKm2</t>
  </si>
  <si>
    <t>Sum of Land_Area_Km2</t>
  </si>
  <si>
    <t>Sum of Fertility_Rate</t>
  </si>
  <si>
    <t>Sum of Median_Age</t>
  </si>
  <si>
    <t>Sum of Urban_Pop_Percentage</t>
  </si>
  <si>
    <t>Sum of World_Share</t>
  </si>
  <si>
    <t>Sum of Percentage_World_Mass</t>
  </si>
  <si>
    <t>Sum of kids</t>
  </si>
  <si>
    <t>Sum of adults</t>
  </si>
  <si>
    <t>Sum of retired</t>
  </si>
  <si>
    <t>Sum of Males</t>
  </si>
  <si>
    <t>Sum of Females</t>
  </si>
  <si>
    <t xml:space="preserve">Median Males = </t>
  </si>
  <si>
    <t xml:space="preserve">Median Females = </t>
  </si>
  <si>
    <t xml:space="preserve">Mean Change = </t>
  </si>
  <si>
    <t xml:space="preserve">Mode Density = </t>
  </si>
  <si>
    <t>Wo</t>
  </si>
  <si>
    <t>Male Population</t>
  </si>
  <si>
    <t>Female Population</t>
  </si>
  <si>
    <t>Male</t>
  </si>
  <si>
    <t>Female</t>
  </si>
  <si>
    <t>Country</t>
  </si>
  <si>
    <t>Population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</si>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</sst>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22831"/>
        <bgColor indexed="64"/>
      </patternFill>
    </fill>
    <fill>
      <patternFill patternType="solid">
        <fgColor rgb="FF76ABA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Fill="1" applyAlignment="1">
      <alignment vertical="center"/>
    </xf>
    <xf numFmtId="0" fontId="0" fillId="0" borderId="0" xfId="0" applyFill="1"/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NumberFormat="1" applyFont="1" applyFill="1"/>
  </cellXfs>
  <cellStyles count="1">
    <cellStyle name="Normal" xfId="0" builtinId="0"/>
  </cellStyles>
  <dxfs count="610"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ill>
        <patternFill>
          <bgColor rgb="FF22283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>
          <bgColor rgb="FF76ABAE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222831"/>
      <color rgb="FF76ABAE"/>
      <color rgb="FFFFFFFF"/>
      <color rgb="FF44546A"/>
      <color rgb="FF3136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4.xml"/><Relationship Id="rId18" Type="http://schemas.openxmlformats.org/officeDocument/2006/relationships/pivotCacheDefinition" Target="pivotCache/pivotCacheDefinition9.xml"/><Relationship Id="rId26" Type="http://schemas.openxmlformats.org/officeDocument/2006/relationships/pivotCacheDefinition" Target="pivotCache/pivotCacheDefinition17.xml"/><Relationship Id="rId39" Type="http://schemas.openxmlformats.org/officeDocument/2006/relationships/customXml" Target="../customXml/item1.xml"/><Relationship Id="rId21" Type="http://schemas.openxmlformats.org/officeDocument/2006/relationships/pivotCacheDefinition" Target="pivotCache/pivotCacheDefinition12.xml"/><Relationship Id="rId34" Type="http://schemas.openxmlformats.org/officeDocument/2006/relationships/connections" Target="connections.xml"/><Relationship Id="rId42" Type="http://schemas.openxmlformats.org/officeDocument/2006/relationships/customXml" Target="../customXml/item4.xml"/><Relationship Id="rId47" Type="http://schemas.openxmlformats.org/officeDocument/2006/relationships/customXml" Target="../customXml/item9.xml"/><Relationship Id="rId50" Type="http://schemas.openxmlformats.org/officeDocument/2006/relationships/customXml" Target="../customXml/item12.xml"/><Relationship Id="rId55" Type="http://schemas.openxmlformats.org/officeDocument/2006/relationships/customXml" Target="../customXml/item17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7.xml"/><Relationship Id="rId29" Type="http://schemas.openxmlformats.org/officeDocument/2006/relationships/pivotCacheDefinition" Target="pivotCache/pivotCacheDefinition20.xml"/><Relationship Id="rId11" Type="http://schemas.openxmlformats.org/officeDocument/2006/relationships/pivotCacheDefinition" Target="pivotCache/pivotCacheDefinition2.xml"/><Relationship Id="rId24" Type="http://schemas.openxmlformats.org/officeDocument/2006/relationships/pivotCacheDefinition" Target="pivotCache/pivotCacheDefinition15.xml"/><Relationship Id="rId32" Type="http://schemas.openxmlformats.org/officeDocument/2006/relationships/pivotCacheDefinition" Target="pivotCache/pivotCacheDefinition23.xml"/><Relationship Id="rId37" Type="http://schemas.openxmlformats.org/officeDocument/2006/relationships/powerPivotData" Target="model/item.data"/><Relationship Id="rId40" Type="http://schemas.openxmlformats.org/officeDocument/2006/relationships/customXml" Target="../customXml/item2.xml"/><Relationship Id="rId45" Type="http://schemas.openxmlformats.org/officeDocument/2006/relationships/customXml" Target="../customXml/item7.xml"/><Relationship Id="rId53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19" Type="http://schemas.openxmlformats.org/officeDocument/2006/relationships/pivotCacheDefinition" Target="pivotCache/pivotCacheDefinition10.xml"/><Relationship Id="rId31" Type="http://schemas.openxmlformats.org/officeDocument/2006/relationships/pivotCacheDefinition" Target="pivotCache/pivotCacheDefinition22.xml"/><Relationship Id="rId44" Type="http://schemas.openxmlformats.org/officeDocument/2006/relationships/customXml" Target="../customXml/item6.xml"/><Relationship Id="rId52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Relationship Id="rId22" Type="http://schemas.openxmlformats.org/officeDocument/2006/relationships/pivotCacheDefinition" Target="pivotCache/pivotCacheDefinition13.xml"/><Relationship Id="rId27" Type="http://schemas.openxmlformats.org/officeDocument/2006/relationships/pivotCacheDefinition" Target="pivotCache/pivotCacheDefinition18.xml"/><Relationship Id="rId30" Type="http://schemas.openxmlformats.org/officeDocument/2006/relationships/pivotCacheDefinition" Target="pivotCache/pivotCacheDefinition21.xml"/><Relationship Id="rId35" Type="http://schemas.openxmlformats.org/officeDocument/2006/relationships/styles" Target="styles.xml"/><Relationship Id="rId43" Type="http://schemas.openxmlformats.org/officeDocument/2006/relationships/customXml" Target="../customXml/item5.xml"/><Relationship Id="rId48" Type="http://schemas.openxmlformats.org/officeDocument/2006/relationships/customXml" Target="../customXml/item10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3.xml"/><Relationship Id="rId3" Type="http://schemas.openxmlformats.org/officeDocument/2006/relationships/worksheet" Target="worksheets/sheet3.xml"/><Relationship Id="rId12" Type="http://schemas.openxmlformats.org/officeDocument/2006/relationships/pivotCacheDefinition" Target="pivotCache/pivotCacheDefinition3.xml"/><Relationship Id="rId17" Type="http://schemas.openxmlformats.org/officeDocument/2006/relationships/pivotCacheDefinition" Target="pivotCache/pivotCacheDefinition8.xml"/><Relationship Id="rId25" Type="http://schemas.openxmlformats.org/officeDocument/2006/relationships/pivotCacheDefinition" Target="pivotCache/pivotCacheDefinition16.xml"/><Relationship Id="rId33" Type="http://schemas.openxmlformats.org/officeDocument/2006/relationships/theme" Target="theme/theme1.xml"/><Relationship Id="rId38" Type="http://schemas.openxmlformats.org/officeDocument/2006/relationships/calcChain" Target="calcChain.xml"/><Relationship Id="rId46" Type="http://schemas.openxmlformats.org/officeDocument/2006/relationships/customXml" Target="../customXml/item8.xml"/><Relationship Id="rId20" Type="http://schemas.openxmlformats.org/officeDocument/2006/relationships/pivotCacheDefinition" Target="pivotCache/pivotCacheDefinition11.xml"/><Relationship Id="rId41" Type="http://schemas.openxmlformats.org/officeDocument/2006/relationships/customXml" Target="../customXml/item3.xml"/><Relationship Id="rId54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6.xml"/><Relationship Id="rId23" Type="http://schemas.openxmlformats.org/officeDocument/2006/relationships/pivotCacheDefinition" Target="pivotCache/pivotCacheDefinition14.xml"/><Relationship Id="rId28" Type="http://schemas.openxmlformats.org/officeDocument/2006/relationships/pivotCacheDefinition" Target="pivotCache/pivotCacheDefinition19.xml"/><Relationship Id="rId36" Type="http://schemas.openxmlformats.org/officeDocument/2006/relationships/sharedStrings" Target="sharedStrings.xml"/><Relationship Id="rId49" Type="http://schemas.openxmlformats.org/officeDocument/2006/relationships/customXml" Target="../customXml/item1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[Population Analysis.xlsx]Pivot Tables!Top  Countries In Population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Countries by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Tables'!$B$1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'Pivot Tables'!$A$2:$A$12</c:f>
              <c:strCache>
                <c:ptCount val="10"/>
                <c:pt idx="0">
                  <c:v>Bangladesh</c:v>
                </c:pt>
                <c:pt idx="1">
                  <c:v>Brazil</c:v>
                </c:pt>
                <c:pt idx="2">
                  <c:v>China</c:v>
                </c:pt>
                <c:pt idx="3">
                  <c:v>Ethiopia</c:v>
                </c:pt>
                <c:pt idx="4">
                  <c:v>India</c:v>
                </c:pt>
                <c:pt idx="5">
                  <c:v>Indonesia</c:v>
                </c:pt>
                <c:pt idx="6">
                  <c:v>Nigeria</c:v>
                </c:pt>
                <c:pt idx="7">
                  <c:v>Pakistan</c:v>
                </c:pt>
                <c:pt idx="8">
                  <c:v>Russia</c:v>
                </c:pt>
                <c:pt idx="9">
                  <c:v>United States</c:v>
                </c:pt>
              </c:strCache>
            </c:strRef>
          </c:cat>
          <c:val>
            <c:numRef>
              <c:f>'Pivot Tables'!$B$2:$B$12</c:f>
              <c:numCache>
                <c:formatCode>General</c:formatCode>
                <c:ptCount val="10"/>
                <c:pt idx="0">
                  <c:v>173562364</c:v>
                </c:pt>
                <c:pt idx="1">
                  <c:v>211998573</c:v>
                </c:pt>
                <c:pt idx="2">
                  <c:v>1419321278</c:v>
                </c:pt>
                <c:pt idx="3">
                  <c:v>132059767</c:v>
                </c:pt>
                <c:pt idx="4">
                  <c:v>1450935791</c:v>
                </c:pt>
                <c:pt idx="5">
                  <c:v>283487931</c:v>
                </c:pt>
                <c:pt idx="6">
                  <c:v>232679478</c:v>
                </c:pt>
                <c:pt idx="7">
                  <c:v>251269164</c:v>
                </c:pt>
                <c:pt idx="8">
                  <c:v>144820423</c:v>
                </c:pt>
                <c:pt idx="9">
                  <c:v>345426571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47-4DD0-A241-1ABF8AAC2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65062175"/>
        <c:axId val="1865072255"/>
        <c:axId val="0"/>
      </c:bar3DChart>
      <c:catAx>
        <c:axId val="1865062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072255"/>
        <c:crosses val="autoZero"/>
        <c:auto val="1"/>
        <c:lblAlgn val="ctr"/>
        <c:lblOffset val="100"/>
        <c:noMultiLvlLbl val="0"/>
      </c:catAx>
      <c:valAx>
        <c:axId val="186507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062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[Population Analysis.xlsx]Pivot Tables!Increase In Countries Population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Change in Population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Tables'!$B$15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'Pivot Tables'!$A$16:$A$26</c:f>
              <c:strCache>
                <c:ptCount val="10"/>
                <c:pt idx="0">
                  <c:v>Angola</c:v>
                </c:pt>
                <c:pt idx="1">
                  <c:v>Central African Republic</c:v>
                </c:pt>
                <c:pt idx="2">
                  <c:v>Chad</c:v>
                </c:pt>
                <c:pt idx="3">
                  <c:v>Niger</c:v>
                </c:pt>
                <c:pt idx="4">
                  <c:v>Oman</c:v>
                </c:pt>
                <c:pt idx="5">
                  <c:v>Somalia</c:v>
                </c:pt>
                <c:pt idx="6">
                  <c:v>South Sudan</c:v>
                </c:pt>
                <c:pt idx="7">
                  <c:v>Syria</c:v>
                </c:pt>
                <c:pt idx="8">
                  <c:v>United Arab Emirates</c:v>
                </c:pt>
                <c:pt idx="9">
                  <c:v>Yemen</c:v>
                </c:pt>
              </c:strCache>
            </c:strRef>
          </c:cat>
          <c:val>
            <c:numRef>
              <c:f>'Pivot Tables'!$B$16:$B$26</c:f>
              <c:numCache>
                <c:formatCode>General</c:formatCode>
                <c:ptCount val="10"/>
                <c:pt idx="0">
                  <c:v>1135943</c:v>
                </c:pt>
                <c:pt idx="1">
                  <c:v>178269</c:v>
                </c:pt>
                <c:pt idx="2">
                  <c:v>980059</c:v>
                </c:pt>
                <c:pt idx="3">
                  <c:v>872545</c:v>
                </c:pt>
                <c:pt idx="4">
                  <c:v>232269</c:v>
                </c:pt>
                <c:pt idx="5">
                  <c:v>650536</c:v>
                </c:pt>
                <c:pt idx="6">
                  <c:v>460034</c:v>
                </c:pt>
                <c:pt idx="7">
                  <c:v>1078137</c:v>
                </c:pt>
                <c:pt idx="8">
                  <c:v>385048</c:v>
                </c:pt>
                <c:pt idx="9">
                  <c:v>1192365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01-4F1E-85FE-12D0C4107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56907312"/>
        <c:axId val="456906352"/>
        <c:axId val="0"/>
      </c:bar3DChart>
      <c:catAx>
        <c:axId val="45690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906352"/>
        <c:crosses val="autoZero"/>
        <c:auto val="1"/>
        <c:lblAlgn val="ctr"/>
        <c:lblOffset val="100"/>
        <c:noMultiLvlLbl val="0"/>
      </c:catAx>
      <c:valAx>
        <c:axId val="45690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907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[Population Analysis.xlsx]Pivot Tables!World Share Percentage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World Share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'Pivot Tables'!$B$87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'Pivot Tables'!$A$88:$A$98</c:f>
              <c:strCache>
                <c:ptCount val="10"/>
                <c:pt idx="0">
                  <c:v>Bangladesh</c:v>
                </c:pt>
                <c:pt idx="1">
                  <c:v>Brazil</c:v>
                </c:pt>
                <c:pt idx="2">
                  <c:v>China</c:v>
                </c:pt>
                <c:pt idx="3">
                  <c:v>Ethiopia</c:v>
                </c:pt>
                <c:pt idx="4">
                  <c:v>India</c:v>
                </c:pt>
                <c:pt idx="5">
                  <c:v>Indonesia</c:v>
                </c:pt>
                <c:pt idx="6">
                  <c:v>Nigeria</c:v>
                </c:pt>
                <c:pt idx="7">
                  <c:v>Pakistan</c:v>
                </c:pt>
                <c:pt idx="8">
                  <c:v>Russia</c:v>
                </c:pt>
                <c:pt idx="9">
                  <c:v>United States</c:v>
                </c:pt>
              </c:strCache>
            </c:strRef>
          </c:cat>
          <c:val>
            <c:numRef>
              <c:f>'Pivot Tables'!$B$88:$B$98</c:f>
              <c:numCache>
                <c:formatCode>General</c:formatCode>
                <c:ptCount val="10"/>
                <c:pt idx="0">
                  <c:v>2.13</c:v>
                </c:pt>
                <c:pt idx="1">
                  <c:v>2.6</c:v>
                </c:pt>
                <c:pt idx="2">
                  <c:v>17.39</c:v>
                </c:pt>
                <c:pt idx="3">
                  <c:v>1.62</c:v>
                </c:pt>
                <c:pt idx="4">
                  <c:v>17.78</c:v>
                </c:pt>
                <c:pt idx="5">
                  <c:v>3.47</c:v>
                </c:pt>
                <c:pt idx="6">
                  <c:v>2.85</c:v>
                </c:pt>
                <c:pt idx="7">
                  <c:v>3.08</c:v>
                </c:pt>
                <c:pt idx="8">
                  <c:v>1.77</c:v>
                </c:pt>
                <c:pt idx="9">
                  <c:v>4.2300000000000004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3E-49A8-ACDA-6A9BA41F7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65063135"/>
        <c:axId val="1865064095"/>
        <c:axId val="0"/>
      </c:bar3DChart>
      <c:catAx>
        <c:axId val="1865063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064095"/>
        <c:crosses val="autoZero"/>
        <c:auto val="1"/>
        <c:lblAlgn val="ctr"/>
        <c:lblOffset val="100"/>
        <c:noMultiLvlLbl val="0"/>
      </c:catAx>
      <c:valAx>
        <c:axId val="1865064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063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[Population Analysis.xlsx]Pivot Tables!Top  Dense Countries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 Countries by</a:t>
            </a:r>
            <a:r>
              <a:rPr lang="en-US" baseline="0"/>
              <a:t> Density and</a:t>
            </a:r>
            <a:r>
              <a:rPr lang="en-US"/>
              <a:t> Land Area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'Pivot Tables'!$B$38</c:f>
              <c:strCache>
                <c:ptCount val="1"/>
                <c:pt idx="0">
                  <c:v>Sum of Land_Area_Km2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'Pivot Tables'!$A$39:$A$44</c:f>
              <c:strCache>
                <c:ptCount val="5"/>
                <c:pt idx="0">
                  <c:v>Bahrain</c:v>
                </c:pt>
                <c:pt idx="1">
                  <c:v>Gibraltar</c:v>
                </c:pt>
                <c:pt idx="2">
                  <c:v>Maldives</c:v>
                </c:pt>
                <c:pt idx="3">
                  <c:v>Monaco</c:v>
                </c:pt>
                <c:pt idx="4">
                  <c:v>Singapore</c:v>
                </c:pt>
              </c:strCache>
            </c:strRef>
          </c:cat>
          <c:val>
            <c:numRef>
              <c:f>'Pivot Tables'!$B$39:$B$44</c:f>
              <c:numCache>
                <c:formatCode>General</c:formatCode>
                <c:ptCount val="5"/>
                <c:pt idx="0">
                  <c:v>760</c:v>
                </c:pt>
                <c:pt idx="1">
                  <c:v>10</c:v>
                </c:pt>
                <c:pt idx="2">
                  <c:v>300</c:v>
                </c:pt>
                <c:pt idx="3">
                  <c:v>1</c:v>
                </c:pt>
                <c:pt idx="4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7-4B2F-A7A0-AA6BD65256C8}"/>
            </c:ext>
          </c:extLst>
        </c:ser>
        <c:ser>
          <c:idx val="1"/>
          <c:order val="1"/>
          <c:tx>
            <c:strRef>
              <c:f>'Pivot Tables'!$C$38</c:f>
              <c:strCache>
                <c:ptCount val="1"/>
                <c:pt idx="0">
                  <c:v>Sum of Density_PKm2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'Pivot Tables'!$A$39:$A$44</c:f>
              <c:strCache>
                <c:ptCount val="5"/>
                <c:pt idx="0">
                  <c:v>Bahrain</c:v>
                </c:pt>
                <c:pt idx="1">
                  <c:v>Gibraltar</c:v>
                </c:pt>
                <c:pt idx="2">
                  <c:v>Maldives</c:v>
                </c:pt>
                <c:pt idx="3">
                  <c:v>Monaco</c:v>
                </c:pt>
                <c:pt idx="4">
                  <c:v>Singapore</c:v>
                </c:pt>
              </c:strCache>
            </c:strRef>
          </c:cat>
          <c:val>
            <c:numRef>
              <c:f>'Pivot Tables'!$C$39:$C$44</c:f>
              <c:numCache>
                <c:formatCode>General</c:formatCode>
                <c:ptCount val="5"/>
                <c:pt idx="0">
                  <c:v>2115</c:v>
                </c:pt>
                <c:pt idx="1">
                  <c:v>3933</c:v>
                </c:pt>
                <c:pt idx="2">
                  <c:v>1759</c:v>
                </c:pt>
                <c:pt idx="3">
                  <c:v>25927</c:v>
                </c:pt>
                <c:pt idx="4">
                  <c:v>8332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7-4B2F-A7A0-AA6BD6525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5430048"/>
        <c:axId val="115445408"/>
        <c:axId val="0"/>
      </c:bar3DChart>
      <c:catAx>
        <c:axId val="11543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45408"/>
        <c:crosses val="autoZero"/>
        <c:auto val="1"/>
        <c:lblAlgn val="ctr"/>
        <c:lblOffset val="100"/>
        <c:noMultiLvlLbl val="0"/>
      </c:catAx>
      <c:valAx>
        <c:axId val="1154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43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[Population Analysis.xlsx]Pivot Tables!Top Adults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Countries by Adults%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Tables'!$G$101</c:f>
              <c:strCache>
                <c:ptCount val="1"/>
                <c:pt idx="0">
                  <c:v>Sum of kids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'Pivot Tables'!$F$102:$F$112</c:f>
              <c:strCache>
                <c:ptCount val="10"/>
                <c:pt idx="0">
                  <c:v>Bahrain</c:v>
                </c:pt>
                <c:pt idx="1">
                  <c:v>British Virgin Islands</c:v>
                </c:pt>
                <c:pt idx="2">
                  <c:v>Kuwait</c:v>
                </c:pt>
                <c:pt idx="3">
                  <c:v>Maldives</c:v>
                </c:pt>
                <c:pt idx="4">
                  <c:v>Montserrat</c:v>
                </c:pt>
                <c:pt idx="5">
                  <c:v>Palau</c:v>
                </c:pt>
                <c:pt idx="6">
                  <c:v>Qatar</c:v>
                </c:pt>
                <c:pt idx="7">
                  <c:v>Saudi Arabia</c:v>
                </c:pt>
                <c:pt idx="8">
                  <c:v>Seychelles</c:v>
                </c:pt>
                <c:pt idx="9">
                  <c:v>United Arab Emirates</c:v>
                </c:pt>
              </c:strCache>
            </c:strRef>
          </c:cat>
          <c:val>
            <c:numRef>
              <c:f>'Pivot Tables'!$G$102:$G$112</c:f>
              <c:numCache>
                <c:formatCode>General</c:formatCode>
                <c:ptCount val="10"/>
                <c:pt idx="0">
                  <c:v>18.14</c:v>
                </c:pt>
                <c:pt idx="1">
                  <c:v>16.559999999999999</c:v>
                </c:pt>
                <c:pt idx="2">
                  <c:v>23.32</c:v>
                </c:pt>
                <c:pt idx="3">
                  <c:v>22.25</c:v>
                </c:pt>
                <c:pt idx="4">
                  <c:v>15.92</c:v>
                </c:pt>
                <c:pt idx="5">
                  <c:v>17.489999999999998</c:v>
                </c:pt>
                <c:pt idx="6">
                  <c:v>13.08</c:v>
                </c:pt>
                <c:pt idx="7">
                  <c:v>23.45</c:v>
                </c:pt>
                <c:pt idx="8">
                  <c:v>17.95</c:v>
                </c:pt>
                <c:pt idx="9">
                  <c:v>16.23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94-4F85-9674-82C5AC62654F}"/>
            </c:ext>
          </c:extLst>
        </c:ser>
        <c:ser>
          <c:idx val="1"/>
          <c:order val="1"/>
          <c:tx>
            <c:strRef>
              <c:f>'Pivot Tables'!$H$101</c:f>
              <c:strCache>
                <c:ptCount val="1"/>
                <c:pt idx="0">
                  <c:v>Sum of adults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'Pivot Tables'!$F$102:$F$112</c:f>
              <c:strCache>
                <c:ptCount val="10"/>
                <c:pt idx="0">
                  <c:v>Bahrain</c:v>
                </c:pt>
                <c:pt idx="1">
                  <c:v>British Virgin Islands</c:v>
                </c:pt>
                <c:pt idx="2">
                  <c:v>Kuwait</c:v>
                </c:pt>
                <c:pt idx="3">
                  <c:v>Maldives</c:v>
                </c:pt>
                <c:pt idx="4">
                  <c:v>Montserrat</c:v>
                </c:pt>
                <c:pt idx="5">
                  <c:v>Palau</c:v>
                </c:pt>
                <c:pt idx="6">
                  <c:v>Qatar</c:v>
                </c:pt>
                <c:pt idx="7">
                  <c:v>Saudi Arabia</c:v>
                </c:pt>
                <c:pt idx="8">
                  <c:v>Seychelles</c:v>
                </c:pt>
                <c:pt idx="9">
                  <c:v>United Arab Emirates</c:v>
                </c:pt>
              </c:strCache>
            </c:strRef>
          </c:cat>
          <c:val>
            <c:numRef>
              <c:f>'Pivot Tables'!$H$102:$H$112</c:f>
              <c:numCache>
                <c:formatCode>General</c:formatCode>
                <c:ptCount val="10"/>
                <c:pt idx="0">
                  <c:v>77.83</c:v>
                </c:pt>
                <c:pt idx="1">
                  <c:v>71.87</c:v>
                </c:pt>
                <c:pt idx="2">
                  <c:v>73.28</c:v>
                </c:pt>
                <c:pt idx="3">
                  <c:v>71.97</c:v>
                </c:pt>
                <c:pt idx="4">
                  <c:v>76.599999999999994</c:v>
                </c:pt>
                <c:pt idx="5">
                  <c:v>71.819999999999993</c:v>
                </c:pt>
                <c:pt idx="6">
                  <c:v>85.51</c:v>
                </c:pt>
                <c:pt idx="7">
                  <c:v>72.36</c:v>
                </c:pt>
                <c:pt idx="8">
                  <c:v>72.58</c:v>
                </c:pt>
                <c:pt idx="9">
                  <c:v>81.77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94-4F85-9674-82C5AC62654F}"/>
            </c:ext>
          </c:extLst>
        </c:ser>
        <c:ser>
          <c:idx val="2"/>
          <c:order val="2"/>
          <c:tx>
            <c:strRef>
              <c:f>'Pivot Tables'!$I$101</c:f>
              <c:strCache>
                <c:ptCount val="1"/>
                <c:pt idx="0">
                  <c:v>Sum of retired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'Pivot Tables'!$F$102:$F$112</c:f>
              <c:strCache>
                <c:ptCount val="10"/>
                <c:pt idx="0">
                  <c:v>Bahrain</c:v>
                </c:pt>
                <c:pt idx="1">
                  <c:v>British Virgin Islands</c:v>
                </c:pt>
                <c:pt idx="2">
                  <c:v>Kuwait</c:v>
                </c:pt>
                <c:pt idx="3">
                  <c:v>Maldives</c:v>
                </c:pt>
                <c:pt idx="4">
                  <c:v>Montserrat</c:v>
                </c:pt>
                <c:pt idx="5">
                  <c:v>Palau</c:v>
                </c:pt>
                <c:pt idx="6">
                  <c:v>Qatar</c:v>
                </c:pt>
                <c:pt idx="7">
                  <c:v>Saudi Arabia</c:v>
                </c:pt>
                <c:pt idx="8">
                  <c:v>Seychelles</c:v>
                </c:pt>
                <c:pt idx="9">
                  <c:v>United Arab Emirates</c:v>
                </c:pt>
              </c:strCache>
            </c:strRef>
          </c:cat>
          <c:val>
            <c:numRef>
              <c:f>'Pivot Tables'!$I$102:$I$112</c:f>
              <c:numCache>
                <c:formatCode>General</c:formatCode>
                <c:ptCount val="10"/>
                <c:pt idx="0">
                  <c:v>4.03</c:v>
                </c:pt>
                <c:pt idx="1">
                  <c:v>11.58</c:v>
                </c:pt>
                <c:pt idx="2">
                  <c:v>3.4</c:v>
                </c:pt>
                <c:pt idx="3">
                  <c:v>5.78</c:v>
                </c:pt>
                <c:pt idx="4">
                  <c:v>7.48</c:v>
                </c:pt>
                <c:pt idx="5">
                  <c:v>10.69</c:v>
                </c:pt>
                <c:pt idx="6">
                  <c:v>1.41</c:v>
                </c:pt>
                <c:pt idx="7">
                  <c:v>4.1900000000000004</c:v>
                </c:pt>
                <c:pt idx="8">
                  <c:v>9.4700000000000006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94-4F85-9674-82C5AC626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9572160"/>
        <c:axId val="99563040"/>
        <c:axId val="0"/>
      </c:bar3DChart>
      <c:catAx>
        <c:axId val="9957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63040"/>
        <c:crosses val="autoZero"/>
        <c:auto val="1"/>
        <c:lblAlgn val="ctr"/>
        <c:lblOffset val="100"/>
        <c:noMultiLvlLbl val="0"/>
      </c:catAx>
      <c:valAx>
        <c:axId val="9956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7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[Population Analysis.xlsx]Pivot Tables!Top Retired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Countries by</a:t>
            </a:r>
            <a:r>
              <a:rPr lang="en-US" baseline="0"/>
              <a:t> </a:t>
            </a:r>
            <a:r>
              <a:rPr lang="en-US"/>
              <a:t>Retired%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Tables'!$L$101</c:f>
              <c:strCache>
                <c:ptCount val="1"/>
                <c:pt idx="0">
                  <c:v>Sum of kids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'Pivot Tables'!$K$102:$K$112</c:f>
              <c:strCache>
                <c:ptCount val="10"/>
                <c:pt idx="0">
                  <c:v>Croatia</c:v>
                </c:pt>
                <c:pt idx="1">
                  <c:v>Finland</c:v>
                </c:pt>
                <c:pt idx="2">
                  <c:v>Germany</c:v>
                </c:pt>
                <c:pt idx="3">
                  <c:v>Greece</c:v>
                </c:pt>
                <c:pt idx="4">
                  <c:v>Italy</c:v>
                </c:pt>
                <c:pt idx="5">
                  <c:v>Japan</c:v>
                </c:pt>
                <c:pt idx="6">
                  <c:v>Malta</c:v>
                </c:pt>
                <c:pt idx="7">
                  <c:v>Monaco</c:v>
                </c:pt>
                <c:pt idx="8">
                  <c:v>Romania</c:v>
                </c:pt>
                <c:pt idx="9">
                  <c:v>Slovenia</c:v>
                </c:pt>
              </c:strCache>
            </c:strRef>
          </c:cat>
          <c:val>
            <c:numRef>
              <c:f>'Pivot Tables'!$L$102:$L$112</c:f>
              <c:numCache>
                <c:formatCode>General</c:formatCode>
                <c:ptCount val="10"/>
                <c:pt idx="0">
                  <c:v>13.98</c:v>
                </c:pt>
                <c:pt idx="1">
                  <c:v>16.25</c:v>
                </c:pt>
                <c:pt idx="2">
                  <c:v>13.75</c:v>
                </c:pt>
                <c:pt idx="3">
                  <c:v>14.02</c:v>
                </c:pt>
                <c:pt idx="4">
                  <c:v>12.08</c:v>
                </c:pt>
                <c:pt idx="5">
                  <c:v>12.29</c:v>
                </c:pt>
                <c:pt idx="6">
                  <c:v>14.53</c:v>
                </c:pt>
                <c:pt idx="7">
                  <c:v>9.4</c:v>
                </c:pt>
                <c:pt idx="8">
                  <c:v>15.63</c:v>
                </c:pt>
                <c:pt idx="9">
                  <c:v>14.55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F6-4D76-89D2-7511FB2F971A}"/>
            </c:ext>
          </c:extLst>
        </c:ser>
        <c:ser>
          <c:idx val="1"/>
          <c:order val="1"/>
          <c:tx>
            <c:strRef>
              <c:f>'Pivot Tables'!$M$101</c:f>
              <c:strCache>
                <c:ptCount val="1"/>
                <c:pt idx="0">
                  <c:v>Sum of adults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'Pivot Tables'!$K$102:$K$112</c:f>
              <c:strCache>
                <c:ptCount val="10"/>
                <c:pt idx="0">
                  <c:v>Croatia</c:v>
                </c:pt>
                <c:pt idx="1">
                  <c:v>Finland</c:v>
                </c:pt>
                <c:pt idx="2">
                  <c:v>Germany</c:v>
                </c:pt>
                <c:pt idx="3">
                  <c:v>Greece</c:v>
                </c:pt>
                <c:pt idx="4">
                  <c:v>Italy</c:v>
                </c:pt>
                <c:pt idx="5">
                  <c:v>Japan</c:v>
                </c:pt>
                <c:pt idx="6">
                  <c:v>Malta</c:v>
                </c:pt>
                <c:pt idx="7">
                  <c:v>Monaco</c:v>
                </c:pt>
                <c:pt idx="8">
                  <c:v>Romania</c:v>
                </c:pt>
                <c:pt idx="9">
                  <c:v>Slovenia</c:v>
                </c:pt>
              </c:strCache>
            </c:strRef>
          </c:cat>
          <c:val>
            <c:numRef>
              <c:f>'Pivot Tables'!$M$102:$M$112</c:f>
              <c:numCache>
                <c:formatCode>General</c:formatCode>
                <c:ptCount val="10"/>
                <c:pt idx="0">
                  <c:v>63.39</c:v>
                </c:pt>
                <c:pt idx="1">
                  <c:v>60.5</c:v>
                </c:pt>
                <c:pt idx="2">
                  <c:v>62.97</c:v>
                </c:pt>
                <c:pt idx="3">
                  <c:v>62.66</c:v>
                </c:pt>
                <c:pt idx="4">
                  <c:v>64.61</c:v>
                </c:pt>
                <c:pt idx="5">
                  <c:v>58.49</c:v>
                </c:pt>
                <c:pt idx="6">
                  <c:v>62.83</c:v>
                </c:pt>
                <c:pt idx="7">
                  <c:v>54.42</c:v>
                </c:pt>
                <c:pt idx="8">
                  <c:v>62.13</c:v>
                </c:pt>
                <c:pt idx="9">
                  <c:v>62.73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F6-4D76-89D2-7511FB2F971A}"/>
            </c:ext>
          </c:extLst>
        </c:ser>
        <c:ser>
          <c:idx val="2"/>
          <c:order val="2"/>
          <c:tx>
            <c:strRef>
              <c:f>'Pivot Tables'!$N$101</c:f>
              <c:strCache>
                <c:ptCount val="1"/>
                <c:pt idx="0">
                  <c:v>Sum of retired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'Pivot Tables'!$K$102:$K$112</c:f>
              <c:strCache>
                <c:ptCount val="10"/>
                <c:pt idx="0">
                  <c:v>Croatia</c:v>
                </c:pt>
                <c:pt idx="1">
                  <c:v>Finland</c:v>
                </c:pt>
                <c:pt idx="2">
                  <c:v>Germany</c:v>
                </c:pt>
                <c:pt idx="3">
                  <c:v>Greece</c:v>
                </c:pt>
                <c:pt idx="4">
                  <c:v>Italy</c:v>
                </c:pt>
                <c:pt idx="5">
                  <c:v>Japan</c:v>
                </c:pt>
                <c:pt idx="6">
                  <c:v>Malta</c:v>
                </c:pt>
                <c:pt idx="7">
                  <c:v>Monaco</c:v>
                </c:pt>
                <c:pt idx="8">
                  <c:v>Romania</c:v>
                </c:pt>
                <c:pt idx="9">
                  <c:v>Slovenia</c:v>
                </c:pt>
              </c:strCache>
            </c:strRef>
          </c:cat>
          <c:val>
            <c:numRef>
              <c:f>'Pivot Tables'!$N$102:$N$112</c:f>
              <c:numCache>
                <c:formatCode>General</c:formatCode>
                <c:ptCount val="10"/>
                <c:pt idx="0">
                  <c:v>22.63</c:v>
                </c:pt>
                <c:pt idx="1">
                  <c:v>23.25</c:v>
                </c:pt>
                <c:pt idx="2">
                  <c:v>23.28</c:v>
                </c:pt>
                <c:pt idx="3">
                  <c:v>23.31</c:v>
                </c:pt>
                <c:pt idx="4">
                  <c:v>23.31</c:v>
                </c:pt>
                <c:pt idx="5">
                  <c:v>29.22</c:v>
                </c:pt>
                <c:pt idx="6">
                  <c:v>22.65</c:v>
                </c:pt>
                <c:pt idx="7">
                  <c:v>36.18</c:v>
                </c:pt>
                <c:pt idx="8">
                  <c:v>22.24</c:v>
                </c:pt>
                <c:pt idx="9">
                  <c:v>22.72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F6-4D76-89D2-7511FB2F9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88392783"/>
        <c:axId val="2088393263"/>
        <c:axId val="0"/>
      </c:bar3DChart>
      <c:catAx>
        <c:axId val="208839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393263"/>
        <c:crosses val="autoZero"/>
        <c:auto val="1"/>
        <c:lblAlgn val="ctr"/>
        <c:lblOffset val="100"/>
        <c:noMultiLvlLbl val="0"/>
      </c:catAx>
      <c:valAx>
        <c:axId val="208839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39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[Population Analysis.xlsx]Pivot Tables!Top Males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Countries (Male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Tables'!$B$129</c:f>
              <c:strCache>
                <c:ptCount val="1"/>
                <c:pt idx="0">
                  <c:v>Sum of Males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'Pivot Tables'!$A$130:$A$140</c:f>
              <c:strCache>
                <c:ptCount val="10"/>
                <c:pt idx="0">
                  <c:v>Bahrain</c:v>
                </c:pt>
                <c:pt idx="1">
                  <c:v>Bhutan</c:v>
                </c:pt>
                <c:pt idx="2">
                  <c:v>China</c:v>
                </c:pt>
                <c:pt idx="3">
                  <c:v>India</c:v>
                </c:pt>
                <c:pt idx="4">
                  <c:v>Kuwait</c:v>
                </c:pt>
                <c:pt idx="5">
                  <c:v>Oman</c:v>
                </c:pt>
                <c:pt idx="6">
                  <c:v>Qatar</c:v>
                </c:pt>
                <c:pt idx="7">
                  <c:v>Saudi Arabia</c:v>
                </c:pt>
                <c:pt idx="8">
                  <c:v>United Arab Emirates</c:v>
                </c:pt>
                <c:pt idx="9">
                  <c:v>Western Sahara</c:v>
                </c:pt>
              </c:strCache>
            </c:strRef>
          </c:cat>
          <c:val>
            <c:numRef>
              <c:f>'Pivot Tables'!$B$130:$B$140</c:f>
              <c:numCache>
                <c:formatCode>General</c:formatCode>
                <c:ptCount val="10"/>
                <c:pt idx="0">
                  <c:v>0.622</c:v>
                </c:pt>
                <c:pt idx="1">
                  <c:v>0.53700000000000003</c:v>
                </c:pt>
                <c:pt idx="2">
                  <c:v>0.51800000000000002</c:v>
                </c:pt>
                <c:pt idx="3">
                  <c:v>0.51700000000000002</c:v>
                </c:pt>
                <c:pt idx="4">
                  <c:v>0.59799999999999998</c:v>
                </c:pt>
                <c:pt idx="5">
                  <c:v>0.63600000000000001</c:v>
                </c:pt>
                <c:pt idx="6">
                  <c:v>0.76500000000000001</c:v>
                </c:pt>
                <c:pt idx="7">
                  <c:v>0.57499999999999996</c:v>
                </c:pt>
                <c:pt idx="8">
                  <c:v>0.70099999999999996</c:v>
                </c:pt>
                <c:pt idx="9">
                  <c:v>0.52600000000000002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5-4CCC-9A3F-4BF118873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451407"/>
        <c:axId val="455116336"/>
      </c:barChart>
      <c:lineChart>
        <c:grouping val="standard"/>
        <c:varyColors val="0"/>
        <c:ser>
          <c:idx val="1"/>
          <c:order val="1"/>
          <c:tx>
            <c:strRef>
              <c:f>'Pivot Tables'!$C$129</c:f>
              <c:strCache>
                <c:ptCount val="1"/>
                <c:pt idx="0">
                  <c:v>Sum of Females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'Pivot Tables'!$A$130:$A$140</c:f>
              <c:strCache>
                <c:ptCount val="10"/>
                <c:pt idx="0">
                  <c:v>Bahrain</c:v>
                </c:pt>
                <c:pt idx="1">
                  <c:v>Bhutan</c:v>
                </c:pt>
                <c:pt idx="2">
                  <c:v>China</c:v>
                </c:pt>
                <c:pt idx="3">
                  <c:v>India</c:v>
                </c:pt>
                <c:pt idx="4">
                  <c:v>Kuwait</c:v>
                </c:pt>
                <c:pt idx="5">
                  <c:v>Oman</c:v>
                </c:pt>
                <c:pt idx="6">
                  <c:v>Qatar</c:v>
                </c:pt>
                <c:pt idx="7">
                  <c:v>Saudi Arabia</c:v>
                </c:pt>
                <c:pt idx="8">
                  <c:v>United Arab Emirates</c:v>
                </c:pt>
                <c:pt idx="9">
                  <c:v>Western Sahara</c:v>
                </c:pt>
              </c:strCache>
            </c:strRef>
          </c:cat>
          <c:val>
            <c:numRef>
              <c:f>'Pivot Tables'!$C$130:$C$140</c:f>
              <c:numCache>
                <c:formatCode>General</c:formatCode>
                <c:ptCount val="10"/>
                <c:pt idx="0">
                  <c:v>0.378</c:v>
                </c:pt>
                <c:pt idx="1">
                  <c:v>0.46300000000000002</c:v>
                </c:pt>
                <c:pt idx="2">
                  <c:v>0.48199999999999998</c:v>
                </c:pt>
                <c:pt idx="3">
                  <c:v>0.48299999999999998</c:v>
                </c:pt>
                <c:pt idx="4">
                  <c:v>0.40200000000000002</c:v>
                </c:pt>
                <c:pt idx="5">
                  <c:v>0.36399999999999999</c:v>
                </c:pt>
                <c:pt idx="6">
                  <c:v>0.23499999999999999</c:v>
                </c:pt>
                <c:pt idx="7">
                  <c:v>0.42499999999999999</c:v>
                </c:pt>
                <c:pt idx="8">
                  <c:v>0.29899999999999999</c:v>
                </c:pt>
                <c:pt idx="9">
                  <c:v>0.47399999999999998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35-4CCC-9A3F-4BF118873E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451407"/>
        <c:axId val="455116336"/>
      </c:lineChart>
      <c:catAx>
        <c:axId val="3645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116336"/>
        <c:crosses val="autoZero"/>
        <c:auto val="1"/>
        <c:lblAlgn val="ctr"/>
        <c:lblOffset val="100"/>
        <c:noMultiLvlLbl val="0"/>
      </c:catAx>
      <c:valAx>
        <c:axId val="45511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51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[Population Analysis.xlsx]Pivot Tables!PivotTable35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Highest Median Age Per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Tables'!$B$143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'Pivot Tables'!$A$144:$A$154</c:f>
              <c:strCache>
                <c:ptCount val="10"/>
                <c:pt idx="0">
                  <c:v>Bermuda</c:v>
                </c:pt>
                <c:pt idx="1">
                  <c:v>Bosnia and Herzegovina</c:v>
                </c:pt>
                <c:pt idx="2">
                  <c:v>Bulgaria</c:v>
                </c:pt>
                <c:pt idx="3">
                  <c:v>Greece</c:v>
                </c:pt>
                <c:pt idx="4">
                  <c:v>Isle of Man</c:v>
                </c:pt>
                <c:pt idx="5">
                  <c:v>Italy</c:v>
                </c:pt>
                <c:pt idx="6">
                  <c:v>Japan</c:v>
                </c:pt>
                <c:pt idx="7">
                  <c:v>Monaco</c:v>
                </c:pt>
                <c:pt idx="8">
                  <c:v>Portugal</c:v>
                </c:pt>
                <c:pt idx="9">
                  <c:v>San Marino</c:v>
                </c:pt>
              </c:strCache>
            </c:strRef>
          </c:cat>
          <c:val>
            <c:numRef>
              <c:f>'Pivot Tables'!$B$144:$B$154</c:f>
              <c:numCache>
                <c:formatCode>General</c:formatCode>
                <c:ptCount val="10"/>
                <c:pt idx="0">
                  <c:v>46</c:v>
                </c:pt>
                <c:pt idx="1">
                  <c:v>45</c:v>
                </c:pt>
                <c:pt idx="2">
                  <c:v>45</c:v>
                </c:pt>
                <c:pt idx="3">
                  <c:v>46</c:v>
                </c:pt>
                <c:pt idx="4">
                  <c:v>46</c:v>
                </c:pt>
                <c:pt idx="5">
                  <c:v>48</c:v>
                </c:pt>
                <c:pt idx="6">
                  <c:v>49</c:v>
                </c:pt>
                <c:pt idx="7">
                  <c:v>54</c:v>
                </c:pt>
                <c:pt idx="8">
                  <c:v>47</c:v>
                </c:pt>
                <c:pt idx="9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79-464C-A1E1-3246277697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7773872"/>
        <c:axId val="107772432"/>
        <c:axId val="0"/>
      </c:bar3DChart>
      <c:catAx>
        <c:axId val="10777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72432"/>
        <c:crosses val="autoZero"/>
        <c:auto val="1"/>
        <c:lblAlgn val="ctr"/>
        <c:lblOffset val="100"/>
        <c:noMultiLvlLbl val="0"/>
      </c:catAx>
      <c:valAx>
        <c:axId val="10777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73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[Population Analysis.xlsx]Pivot Tables!Top Land Area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Countries by Fertility and Median 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Tables'!$B$46</c:f>
              <c:strCache>
                <c:ptCount val="1"/>
                <c:pt idx="0">
                  <c:v>Sum of Fertility_Rate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76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76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7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'Pivot Tables'!$A$47:$A$52</c:f>
              <c:strCache>
                <c:ptCount val="5"/>
                <c:pt idx="0">
                  <c:v>Central African Republic</c:v>
                </c:pt>
                <c:pt idx="1">
                  <c:v>Chad</c:v>
                </c:pt>
                <c:pt idx="2">
                  <c:v>Mali</c:v>
                </c:pt>
                <c:pt idx="3">
                  <c:v>Niger</c:v>
                </c:pt>
                <c:pt idx="4">
                  <c:v>Somalia</c:v>
                </c:pt>
              </c:strCache>
            </c:strRef>
          </c:cat>
          <c:val>
            <c:numRef>
              <c:f>'Pivot Tables'!$B$47:$B$52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5.9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C1-406A-8BA4-11395C742ACB}"/>
            </c:ext>
          </c:extLst>
        </c:ser>
        <c:ser>
          <c:idx val="1"/>
          <c:order val="1"/>
          <c:tx>
            <c:strRef>
              <c:f>'Pivot Tables'!$C$46</c:f>
              <c:strCache>
                <c:ptCount val="1"/>
                <c:pt idx="0">
                  <c:v>Sum of Median_Age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77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77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77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'Pivot Tables'!$A$47:$A$52</c:f>
              <c:strCache>
                <c:ptCount val="5"/>
                <c:pt idx="0">
                  <c:v>Central African Republic</c:v>
                </c:pt>
                <c:pt idx="1">
                  <c:v>Chad</c:v>
                </c:pt>
                <c:pt idx="2">
                  <c:v>Mali</c:v>
                </c:pt>
                <c:pt idx="3">
                  <c:v>Niger</c:v>
                </c:pt>
                <c:pt idx="4">
                  <c:v>Somalia</c:v>
                </c:pt>
              </c:strCache>
            </c:strRef>
          </c:cat>
          <c:val>
            <c:numRef>
              <c:f>'Pivot Tables'!$C$47:$C$52</c:f>
              <c:numCache>
                <c:formatCode>General</c:formatCode>
                <c:ptCount val="5"/>
                <c:pt idx="0">
                  <c:v>14</c:v>
                </c:pt>
                <c:pt idx="1">
                  <c:v>16</c:v>
                </c:pt>
                <c:pt idx="2">
                  <c:v>16</c:v>
                </c:pt>
                <c:pt idx="3">
                  <c:v>15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C1-406A-8BA4-11395C742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144283903"/>
        <c:axId val="2096789999"/>
        <c:axId val="0"/>
      </c:bar3DChart>
      <c:catAx>
        <c:axId val="2144283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789999"/>
        <c:crosses val="autoZero"/>
        <c:auto val="1"/>
        <c:lblAlgn val="ctr"/>
        <c:lblOffset val="100"/>
        <c:noMultiLvlLbl val="0"/>
      </c:catAx>
      <c:valAx>
        <c:axId val="209678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283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[Population Analysis.xlsx]Pivot Tables!Top  Countries in Migration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rgbClr val="44546A"/>
                </a:solidFill>
              </a:rPr>
              <a:t>Highest Countries by</a:t>
            </a:r>
            <a:r>
              <a:rPr lang="en-US" sz="1800" baseline="0">
                <a:solidFill>
                  <a:srgbClr val="44546A"/>
                </a:solidFill>
              </a:rPr>
              <a:t> </a:t>
            </a:r>
            <a:r>
              <a:rPr lang="en-US" sz="1800">
                <a:solidFill>
                  <a:srgbClr val="44546A"/>
                </a:solidFill>
              </a:rPr>
              <a:t>Migration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3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53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53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tint val="54000"/>
                  <a:satMod val="103000"/>
                  <a:lumMod val="102000"/>
                  <a:tint val="94000"/>
                </a:schemeClr>
              </a:gs>
              <a:gs pos="50000">
                <a:schemeClr val="accent1">
                  <a:tint val="54000"/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tint val="54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Tables'!$B$29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5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5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240-4E3A-BF52-8E379EE5AA9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240-4E3A-BF52-8E379EE5AA9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240-4E3A-BF52-8E379EE5AA9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240-4E3A-BF52-8E379EE5AA9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tint val="5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240-4E3A-BF52-8E379EE5AA9E}"/>
              </c:ext>
            </c:extLst>
          </c:dPt>
          <c:cat>
            <c:strRef>
              <c:f>'Pivot Tables'!$A$30:$A$35</c:f>
              <c:strCache>
                <c:ptCount val="5"/>
                <c:pt idx="0">
                  <c:v>Canada</c:v>
                </c:pt>
                <c:pt idx="1">
                  <c:v>Syria</c:v>
                </c:pt>
                <c:pt idx="2">
                  <c:v>Ukraine</c:v>
                </c:pt>
                <c:pt idx="3">
                  <c:v>United Kingdom</c:v>
                </c:pt>
                <c:pt idx="4">
                  <c:v>United States</c:v>
                </c:pt>
              </c:strCache>
            </c:strRef>
          </c:cat>
          <c:val>
            <c:numRef>
              <c:f>'Pivot Tables'!$B$30:$B$35</c:f>
              <c:numCache>
                <c:formatCode>General</c:formatCode>
                <c:ptCount val="5"/>
                <c:pt idx="0">
                  <c:v>368599</c:v>
                </c:pt>
                <c:pt idx="1">
                  <c:v>546494</c:v>
                </c:pt>
                <c:pt idx="2">
                  <c:v>1146012</c:v>
                </c:pt>
                <c:pt idx="3">
                  <c:v>417114</c:v>
                </c:pt>
                <c:pt idx="4">
                  <c:v>1286132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240-4E3A-BF52-8E379EE5A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[Population Analysis.xlsx]Pivot Tables!Top kids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Countries by Kids%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Tables'!$B$101</c:f>
              <c:strCache>
                <c:ptCount val="1"/>
                <c:pt idx="0">
                  <c:v>Sum of kids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'Pivot Tables'!$A$102:$A$112</c:f>
              <c:strCache>
                <c:ptCount val="10"/>
                <c:pt idx="0">
                  <c:v>Angola</c:v>
                </c:pt>
                <c:pt idx="1">
                  <c:v>Benin</c:v>
                </c:pt>
                <c:pt idx="2">
                  <c:v>Burundi</c:v>
                </c:pt>
                <c:pt idx="3">
                  <c:v>Chad</c:v>
                </c:pt>
                <c:pt idx="4">
                  <c:v>Guinea-Bissau</c:v>
                </c:pt>
                <c:pt idx="5">
                  <c:v>Liberia</c:v>
                </c:pt>
                <c:pt idx="6">
                  <c:v>Mali</c:v>
                </c:pt>
                <c:pt idx="7">
                  <c:v>Mozambique</c:v>
                </c:pt>
                <c:pt idx="8">
                  <c:v>Niger</c:v>
                </c:pt>
                <c:pt idx="9">
                  <c:v>Uganda</c:v>
                </c:pt>
              </c:strCache>
            </c:strRef>
          </c:cat>
          <c:val>
            <c:numRef>
              <c:f>'Pivot Tables'!$B$102:$B$112</c:f>
              <c:numCache>
                <c:formatCode>General</c:formatCode>
                <c:ptCount val="10"/>
                <c:pt idx="0">
                  <c:v>47.18</c:v>
                </c:pt>
                <c:pt idx="1">
                  <c:v>45.37</c:v>
                </c:pt>
                <c:pt idx="2">
                  <c:v>42.67</c:v>
                </c:pt>
                <c:pt idx="3">
                  <c:v>46.24</c:v>
                </c:pt>
                <c:pt idx="4">
                  <c:v>42.51</c:v>
                </c:pt>
                <c:pt idx="5">
                  <c:v>42.69</c:v>
                </c:pt>
                <c:pt idx="6">
                  <c:v>47.05</c:v>
                </c:pt>
                <c:pt idx="7">
                  <c:v>45</c:v>
                </c:pt>
                <c:pt idx="8">
                  <c:v>49.7</c:v>
                </c:pt>
                <c:pt idx="9">
                  <c:v>47.3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20-4DCB-B97B-25D84BB2D7C9}"/>
            </c:ext>
          </c:extLst>
        </c:ser>
        <c:ser>
          <c:idx val="1"/>
          <c:order val="1"/>
          <c:tx>
            <c:strRef>
              <c:f>'Pivot Tables'!$C$101</c:f>
              <c:strCache>
                <c:ptCount val="1"/>
                <c:pt idx="0">
                  <c:v>Sum of adults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'Pivot Tables'!$A$102:$A$112</c:f>
              <c:strCache>
                <c:ptCount val="10"/>
                <c:pt idx="0">
                  <c:v>Angola</c:v>
                </c:pt>
                <c:pt idx="1">
                  <c:v>Benin</c:v>
                </c:pt>
                <c:pt idx="2">
                  <c:v>Burundi</c:v>
                </c:pt>
                <c:pt idx="3">
                  <c:v>Chad</c:v>
                </c:pt>
                <c:pt idx="4">
                  <c:v>Guinea-Bissau</c:v>
                </c:pt>
                <c:pt idx="5">
                  <c:v>Liberia</c:v>
                </c:pt>
                <c:pt idx="6">
                  <c:v>Mali</c:v>
                </c:pt>
                <c:pt idx="7">
                  <c:v>Mozambique</c:v>
                </c:pt>
                <c:pt idx="8">
                  <c:v>Niger</c:v>
                </c:pt>
                <c:pt idx="9">
                  <c:v>Uganda</c:v>
                </c:pt>
              </c:strCache>
            </c:strRef>
          </c:cat>
          <c:val>
            <c:numRef>
              <c:f>'Pivot Tables'!$C$102:$C$112</c:f>
              <c:numCache>
                <c:formatCode>General</c:formatCode>
                <c:ptCount val="10"/>
                <c:pt idx="0">
                  <c:v>50.49</c:v>
                </c:pt>
                <c:pt idx="1">
                  <c:v>52.18</c:v>
                </c:pt>
                <c:pt idx="2">
                  <c:v>54.03</c:v>
                </c:pt>
                <c:pt idx="3">
                  <c:v>51.27</c:v>
                </c:pt>
                <c:pt idx="4">
                  <c:v>54.38</c:v>
                </c:pt>
                <c:pt idx="5">
                  <c:v>54.5</c:v>
                </c:pt>
                <c:pt idx="6">
                  <c:v>49.88</c:v>
                </c:pt>
                <c:pt idx="7">
                  <c:v>52.1</c:v>
                </c:pt>
                <c:pt idx="8">
                  <c:v>47.6</c:v>
                </c:pt>
                <c:pt idx="9">
                  <c:v>50.31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20-4DCB-B97B-25D84BB2D7C9}"/>
            </c:ext>
          </c:extLst>
        </c:ser>
        <c:ser>
          <c:idx val="2"/>
          <c:order val="2"/>
          <c:tx>
            <c:strRef>
              <c:f>'Pivot Tables'!$D$101</c:f>
              <c:strCache>
                <c:ptCount val="1"/>
                <c:pt idx="0">
                  <c:v>Sum of retired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65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tint val="65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tint val="65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'Pivot Tables'!$A$102:$A$112</c:f>
              <c:strCache>
                <c:ptCount val="10"/>
                <c:pt idx="0">
                  <c:v>Angola</c:v>
                </c:pt>
                <c:pt idx="1">
                  <c:v>Benin</c:v>
                </c:pt>
                <c:pt idx="2">
                  <c:v>Burundi</c:v>
                </c:pt>
                <c:pt idx="3">
                  <c:v>Chad</c:v>
                </c:pt>
                <c:pt idx="4">
                  <c:v>Guinea-Bissau</c:v>
                </c:pt>
                <c:pt idx="5">
                  <c:v>Liberia</c:v>
                </c:pt>
                <c:pt idx="6">
                  <c:v>Mali</c:v>
                </c:pt>
                <c:pt idx="7">
                  <c:v>Mozambique</c:v>
                </c:pt>
                <c:pt idx="8">
                  <c:v>Niger</c:v>
                </c:pt>
                <c:pt idx="9">
                  <c:v>Uganda</c:v>
                </c:pt>
              </c:strCache>
            </c:strRef>
          </c:cat>
          <c:val>
            <c:numRef>
              <c:f>'Pivot Tables'!$D$102:$D$112</c:f>
              <c:numCache>
                <c:formatCode>General</c:formatCode>
                <c:ptCount val="10"/>
                <c:pt idx="0">
                  <c:v>2.33</c:v>
                </c:pt>
                <c:pt idx="1">
                  <c:v>2.4500000000000002</c:v>
                </c:pt>
                <c:pt idx="2">
                  <c:v>3.3</c:v>
                </c:pt>
                <c:pt idx="3">
                  <c:v>2.4900000000000002</c:v>
                </c:pt>
                <c:pt idx="4">
                  <c:v>3.11</c:v>
                </c:pt>
                <c:pt idx="5">
                  <c:v>2.82</c:v>
                </c:pt>
                <c:pt idx="6">
                  <c:v>3.07</c:v>
                </c:pt>
                <c:pt idx="7">
                  <c:v>2.9</c:v>
                </c:pt>
                <c:pt idx="8">
                  <c:v>2.7</c:v>
                </c:pt>
                <c:pt idx="9">
                  <c:v>2.39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20-4DCB-B97B-25D84BB2D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63617376"/>
        <c:axId val="463615456"/>
        <c:axId val="0"/>
      </c:bar3DChart>
      <c:catAx>
        <c:axId val="46361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615456"/>
        <c:crosses val="autoZero"/>
        <c:auto val="1"/>
        <c:lblAlgn val="ctr"/>
        <c:lblOffset val="100"/>
        <c:noMultiLvlLbl val="0"/>
      </c:catAx>
      <c:valAx>
        <c:axId val="46361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61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[Population Analysis.xlsx]Pivot Tables!Top Females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Countries (Female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Tables'!$G$129</c:f>
              <c:strCache>
                <c:ptCount val="1"/>
                <c:pt idx="0">
                  <c:v>Sum of Males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'Pivot Tables'!$F$130:$F$140</c:f>
              <c:strCache>
                <c:ptCount val="10"/>
                <c:pt idx="0">
                  <c:v>Belarus</c:v>
                </c:pt>
                <c:pt idx="1">
                  <c:v>China, Hong Kong SAR</c:v>
                </c:pt>
                <c:pt idx="2">
                  <c:v>Curaçao</c:v>
                </c:pt>
                <c:pt idx="3">
                  <c:v>Estonia</c:v>
                </c:pt>
                <c:pt idx="4">
                  <c:v>Georgia</c:v>
                </c:pt>
                <c:pt idx="5">
                  <c:v>Latvia</c:v>
                </c:pt>
                <c:pt idx="6">
                  <c:v>Lithuania</c:v>
                </c:pt>
                <c:pt idx="7">
                  <c:v>Martinique</c:v>
                </c:pt>
                <c:pt idx="8">
                  <c:v>Russian Federation</c:v>
                </c:pt>
                <c:pt idx="9">
                  <c:v>Ukraine</c:v>
                </c:pt>
              </c:strCache>
            </c:strRef>
          </c:cat>
          <c:val>
            <c:numRef>
              <c:f>'Pivot Tables'!$G$130:$G$140</c:f>
              <c:numCache>
                <c:formatCode>General</c:formatCode>
                <c:ptCount val="10"/>
                <c:pt idx="0">
                  <c:v>0.46400000000000002</c:v>
                </c:pt>
                <c:pt idx="1">
                  <c:v>0.46800000000000003</c:v>
                </c:pt>
                <c:pt idx="2">
                  <c:v>0.45300000000000001</c:v>
                </c:pt>
                <c:pt idx="3">
                  <c:v>0.46400000000000002</c:v>
                </c:pt>
                <c:pt idx="4">
                  <c:v>0.47099999999999997</c:v>
                </c:pt>
                <c:pt idx="5">
                  <c:v>0.45700000000000002</c:v>
                </c:pt>
                <c:pt idx="6">
                  <c:v>0.46</c:v>
                </c:pt>
                <c:pt idx="7">
                  <c:v>0.46</c:v>
                </c:pt>
                <c:pt idx="8">
                  <c:v>0.46100000000000002</c:v>
                </c:pt>
                <c:pt idx="9">
                  <c:v>0.46100000000000002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33-489F-B4D9-48F0FEA0E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6790959"/>
        <c:axId val="2096788559"/>
      </c:barChart>
      <c:lineChart>
        <c:grouping val="standard"/>
        <c:varyColors val="0"/>
        <c:ser>
          <c:idx val="1"/>
          <c:order val="1"/>
          <c:tx>
            <c:strRef>
              <c:f>'Pivot Tables'!$H$129</c:f>
              <c:strCache>
                <c:ptCount val="1"/>
                <c:pt idx="0">
                  <c:v>Sum of Females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'Pivot Tables'!$F$130:$F$140</c:f>
              <c:strCache>
                <c:ptCount val="10"/>
                <c:pt idx="0">
                  <c:v>Belarus</c:v>
                </c:pt>
                <c:pt idx="1">
                  <c:v>China, Hong Kong SAR</c:v>
                </c:pt>
                <c:pt idx="2">
                  <c:v>Curaçao</c:v>
                </c:pt>
                <c:pt idx="3">
                  <c:v>Estonia</c:v>
                </c:pt>
                <c:pt idx="4">
                  <c:v>Georgia</c:v>
                </c:pt>
                <c:pt idx="5">
                  <c:v>Latvia</c:v>
                </c:pt>
                <c:pt idx="6">
                  <c:v>Lithuania</c:v>
                </c:pt>
                <c:pt idx="7">
                  <c:v>Martinique</c:v>
                </c:pt>
                <c:pt idx="8">
                  <c:v>Russian Federation</c:v>
                </c:pt>
                <c:pt idx="9">
                  <c:v>Ukraine</c:v>
                </c:pt>
              </c:strCache>
            </c:strRef>
          </c:cat>
          <c:val>
            <c:numRef>
              <c:f>'Pivot Tables'!$H$130:$H$140</c:f>
              <c:numCache>
                <c:formatCode>General</c:formatCode>
                <c:ptCount val="10"/>
                <c:pt idx="0">
                  <c:v>0.53600000000000003</c:v>
                </c:pt>
                <c:pt idx="1">
                  <c:v>0.53200000000000003</c:v>
                </c:pt>
                <c:pt idx="2">
                  <c:v>0.54700000000000004</c:v>
                </c:pt>
                <c:pt idx="3">
                  <c:v>0.53600000000000003</c:v>
                </c:pt>
                <c:pt idx="4">
                  <c:v>0.52900000000000003</c:v>
                </c:pt>
                <c:pt idx="5">
                  <c:v>0.54300000000000004</c:v>
                </c:pt>
                <c:pt idx="6">
                  <c:v>0.54</c:v>
                </c:pt>
                <c:pt idx="7">
                  <c:v>0.54</c:v>
                </c:pt>
                <c:pt idx="8">
                  <c:v>0.53900000000000003</c:v>
                </c:pt>
                <c:pt idx="9">
                  <c:v>0.53900000000000003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33-489F-B4D9-48F0FEA0E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091792"/>
        <c:axId val="117089872"/>
      </c:lineChart>
      <c:catAx>
        <c:axId val="2096790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788559"/>
        <c:crosses val="autoZero"/>
        <c:auto val="1"/>
        <c:lblAlgn val="ctr"/>
        <c:lblOffset val="100"/>
        <c:noMultiLvlLbl val="0"/>
      </c:catAx>
      <c:valAx>
        <c:axId val="209678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6790959"/>
        <c:crosses val="autoZero"/>
        <c:crossBetween val="between"/>
      </c:valAx>
      <c:valAx>
        <c:axId val="117089872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91792"/>
        <c:crosses val="max"/>
        <c:crossBetween val="between"/>
      </c:valAx>
      <c:catAx>
        <c:axId val="1170917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7089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[Population Analysis.xlsx]Pivot Tables!PivotTable36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Countries</a:t>
            </a:r>
            <a:r>
              <a:rPr lang="en-US" baseline="0"/>
              <a:t> by World Mass%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'Pivot Tables'!$G$143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'Pivot Tables'!$F$144:$F$154</c:f>
              <c:strCache>
                <c:ptCount val="10"/>
                <c:pt idx="0">
                  <c:v>Algeria</c:v>
                </c:pt>
                <c:pt idx="1">
                  <c:v>Argentina</c:v>
                </c:pt>
                <c:pt idx="2">
                  <c:v>Australia</c:v>
                </c:pt>
                <c:pt idx="3">
                  <c:v>Brazil</c:v>
                </c:pt>
                <c:pt idx="4">
                  <c:v>Canada</c:v>
                </c:pt>
                <c:pt idx="5">
                  <c:v>China</c:v>
                </c:pt>
                <c:pt idx="6">
                  <c:v>India</c:v>
                </c:pt>
                <c:pt idx="7">
                  <c:v>Kazakhstan</c:v>
                </c:pt>
                <c:pt idx="8">
                  <c:v>Russia</c:v>
                </c:pt>
                <c:pt idx="9">
                  <c:v>United States</c:v>
                </c:pt>
              </c:strCache>
            </c:strRef>
          </c:cat>
          <c:val>
            <c:numRef>
              <c:f>'Pivot Tables'!$G$144:$G$154</c:f>
              <c:numCache>
                <c:formatCode>General</c:formatCode>
                <c:ptCount val="10"/>
                <c:pt idx="0">
                  <c:v>1.6</c:v>
                </c:pt>
                <c:pt idx="1">
                  <c:v>1.8</c:v>
                </c:pt>
                <c:pt idx="2">
                  <c:v>5.2</c:v>
                </c:pt>
                <c:pt idx="3">
                  <c:v>5.6</c:v>
                </c:pt>
                <c:pt idx="4">
                  <c:v>6.1</c:v>
                </c:pt>
                <c:pt idx="5">
                  <c:v>6.3</c:v>
                </c:pt>
                <c:pt idx="6">
                  <c:v>2</c:v>
                </c:pt>
                <c:pt idx="7">
                  <c:v>1.8</c:v>
                </c:pt>
                <c:pt idx="8">
                  <c:v>11</c:v>
                </c:pt>
                <c:pt idx="9">
                  <c:v>6.1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64-48BC-997E-5662B19E5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8555920"/>
        <c:axId val="98559280"/>
        <c:axId val="0"/>
      </c:bar3DChart>
      <c:catAx>
        <c:axId val="98555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59280"/>
        <c:crosses val="autoZero"/>
        <c:auto val="1"/>
        <c:lblAlgn val="ctr"/>
        <c:lblOffset val="100"/>
        <c:noMultiLvlLbl val="0"/>
      </c:catAx>
      <c:valAx>
        <c:axId val="9855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5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[Population Analysis.xlsx]Pivot Tables!Urban Percentage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Countries by Urban Area%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Tables'!$B$73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'Pivot Tables'!$A$74:$A$84</c:f>
              <c:strCache>
                <c:ptCount val="10"/>
                <c:pt idx="0">
                  <c:v>Argentina</c:v>
                </c:pt>
                <c:pt idx="1">
                  <c:v>Belgium</c:v>
                </c:pt>
                <c:pt idx="2">
                  <c:v>Bermuda</c:v>
                </c:pt>
                <c:pt idx="3">
                  <c:v>Cook Islands</c:v>
                </c:pt>
                <c:pt idx="4">
                  <c:v>Japan</c:v>
                </c:pt>
                <c:pt idx="5">
                  <c:v>Nauru</c:v>
                </c:pt>
                <c:pt idx="6">
                  <c:v>Oman</c:v>
                </c:pt>
                <c:pt idx="7">
                  <c:v>Qatar</c:v>
                </c:pt>
                <c:pt idx="8">
                  <c:v>San Marino</c:v>
                </c:pt>
                <c:pt idx="9">
                  <c:v>Sint Maarten</c:v>
                </c:pt>
              </c:strCache>
            </c:strRef>
          </c:cat>
          <c:val>
            <c:numRef>
              <c:f>'Pivot Tables'!$B$74:$B$84</c:f>
              <c:numCache>
                <c:formatCode>General</c:formatCode>
                <c:ptCount val="10"/>
                <c:pt idx="0">
                  <c:v>95</c:v>
                </c:pt>
                <c:pt idx="1">
                  <c:v>99</c:v>
                </c:pt>
                <c:pt idx="2">
                  <c:v>93</c:v>
                </c:pt>
                <c:pt idx="3">
                  <c:v>98</c:v>
                </c:pt>
                <c:pt idx="4">
                  <c:v>93</c:v>
                </c:pt>
                <c:pt idx="5">
                  <c:v>95</c:v>
                </c:pt>
                <c:pt idx="6">
                  <c:v>93</c:v>
                </c:pt>
                <c:pt idx="7">
                  <c:v>97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B2-4BB5-8D28-45ACB2D947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3223904"/>
        <c:axId val="123211904"/>
        <c:axId val="0"/>
      </c:bar3DChart>
      <c:catAx>
        <c:axId val="12322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11904"/>
        <c:crosses val="autoZero"/>
        <c:auto val="1"/>
        <c:lblAlgn val="ctr"/>
        <c:lblOffset val="100"/>
        <c:noMultiLvlLbl val="0"/>
      </c:catAx>
      <c:valAx>
        <c:axId val="12321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2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[Population Analysis.xlsx]Pivot Tables!PivotTable22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Countries by Land Area KM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'Pivot Tables'!$B$64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f>'Pivot Tables'!$A$65:$A$70</c:f>
              <c:strCache>
                <c:ptCount val="5"/>
                <c:pt idx="0">
                  <c:v>Brazil</c:v>
                </c:pt>
                <c:pt idx="1">
                  <c:v>Canada</c:v>
                </c:pt>
                <c:pt idx="2">
                  <c:v>China</c:v>
                </c:pt>
                <c:pt idx="3">
                  <c:v>Russia</c:v>
                </c:pt>
                <c:pt idx="4">
                  <c:v>United States</c:v>
                </c:pt>
              </c:strCache>
            </c:strRef>
          </c:cat>
          <c:val>
            <c:numRef>
              <c:f>'Pivot Tables'!$B$65:$B$70</c:f>
              <c:numCache>
                <c:formatCode>General</c:formatCode>
                <c:ptCount val="5"/>
                <c:pt idx="0">
                  <c:v>8358140</c:v>
                </c:pt>
                <c:pt idx="1">
                  <c:v>9093510</c:v>
                </c:pt>
                <c:pt idx="2">
                  <c:v>9388211</c:v>
                </c:pt>
                <c:pt idx="3">
                  <c:v>16376870</c:v>
                </c:pt>
                <c:pt idx="4">
                  <c:v>9147420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5E-4165-935C-59DC769ACD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63976239"/>
        <c:axId val="1863978639"/>
        <c:axId val="0"/>
      </c:bar3DChart>
      <c:catAx>
        <c:axId val="186397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978639"/>
        <c:crosses val="autoZero"/>
        <c:auto val="1"/>
        <c:lblAlgn val="ctr"/>
        <c:lblOffset val="100"/>
        <c:noMultiLvlLbl val="0"/>
      </c:catAx>
      <c:valAx>
        <c:axId val="1863978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976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[Population Analysis.xlsx]Pivot Tables!Land Mass Percentage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44546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Top</a:t>
            </a:r>
            <a:r>
              <a:rPr lang="en-US" baseline="0">
                <a:solidFill>
                  <a:srgbClr val="44546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Countries by World Share%</a:t>
            </a:r>
            <a:endParaRPr lang="en-US">
              <a:solidFill>
                <a:srgbClr val="44546A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pPr>
            <a:solidFill>
              <a:schemeClr val="accent1"/>
            </a:solidFill>
            <a:ln w="9525">
              <a:solidFill>
                <a:schemeClr val="lt1"/>
              </a:solidFill>
            </a:ln>
            <a:effectLst/>
          </c:spPr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</c:pivotFmt>
      <c:pivotFmt>
        <c:idx val="25"/>
      </c:pivotFmt>
      <c:pivotFmt>
        <c:idx val="26"/>
      </c:pivotFmt>
      <c:pivotFmt>
        <c:idx val="27"/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>
              <a:shade val="42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7"/>
        <c:spPr>
          <a:solidFill>
            <a:schemeClr val="accent1">
              <a:shade val="55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8"/>
        <c:spPr>
          <a:solidFill>
            <a:schemeClr val="accent1">
              <a:shade val="68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9"/>
        <c:spPr>
          <a:solidFill>
            <a:schemeClr val="accent1">
              <a:shade val="8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0"/>
        <c:spPr>
          <a:solidFill>
            <a:schemeClr val="accent1">
              <a:shade val="93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1"/>
        <c:spPr>
          <a:solidFill>
            <a:schemeClr val="accent1">
              <a:tint val="94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2"/>
        <c:spPr>
          <a:solidFill>
            <a:schemeClr val="accent1">
              <a:tint val="81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3"/>
        <c:spPr>
          <a:solidFill>
            <a:schemeClr val="accent1">
              <a:tint val="69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4"/>
        <c:spPr>
          <a:solidFill>
            <a:schemeClr val="accent1">
              <a:tint val="56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5"/>
        <c:spPr>
          <a:solidFill>
            <a:schemeClr val="accent1">
              <a:tint val="43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Tables'!$E$87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2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957-4AC7-8834-284CE91C94C0}"/>
              </c:ext>
            </c:extLst>
          </c:dPt>
          <c:dPt>
            <c:idx val="1"/>
            <c:bubble3D val="0"/>
            <c:spPr>
              <a:solidFill>
                <a:schemeClr val="accent1">
                  <a:shade val="55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957-4AC7-8834-284CE91C94C0}"/>
              </c:ext>
            </c:extLst>
          </c:dPt>
          <c:dPt>
            <c:idx val="2"/>
            <c:bubble3D val="0"/>
            <c:spPr>
              <a:solidFill>
                <a:schemeClr val="accent1">
                  <a:shade val="68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957-4AC7-8834-284CE91C94C0}"/>
              </c:ext>
            </c:extLst>
          </c:dPt>
          <c:dPt>
            <c:idx val="3"/>
            <c:bubble3D val="0"/>
            <c:spPr>
              <a:solidFill>
                <a:schemeClr val="accent1">
                  <a:shade val="8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957-4AC7-8834-284CE91C94C0}"/>
              </c:ext>
            </c:extLst>
          </c:dPt>
          <c:dPt>
            <c:idx val="4"/>
            <c:bubble3D val="0"/>
            <c:spPr>
              <a:solidFill>
                <a:schemeClr val="accent1">
                  <a:shade val="93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957-4AC7-8834-284CE91C94C0}"/>
              </c:ext>
            </c:extLst>
          </c:dPt>
          <c:dPt>
            <c:idx val="5"/>
            <c:bubble3D val="0"/>
            <c:spPr>
              <a:solidFill>
                <a:schemeClr val="accent1">
                  <a:tint val="94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957-4AC7-8834-284CE91C94C0}"/>
              </c:ext>
            </c:extLst>
          </c:dPt>
          <c:dPt>
            <c:idx val="6"/>
            <c:bubble3D val="0"/>
            <c:spPr>
              <a:solidFill>
                <a:schemeClr val="accent1">
                  <a:tint val="81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957-4AC7-8834-284CE91C94C0}"/>
              </c:ext>
            </c:extLst>
          </c:dPt>
          <c:dPt>
            <c:idx val="7"/>
            <c:bubble3D val="0"/>
            <c:spPr>
              <a:solidFill>
                <a:schemeClr val="accent1">
                  <a:tint val="69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957-4AC7-8834-284CE91C94C0}"/>
              </c:ext>
            </c:extLst>
          </c:dPt>
          <c:dPt>
            <c:idx val="8"/>
            <c:bubble3D val="0"/>
            <c:spPr>
              <a:solidFill>
                <a:schemeClr val="accent1">
                  <a:tint val="56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957-4AC7-8834-284CE91C94C0}"/>
              </c:ext>
            </c:extLst>
          </c:dPt>
          <c:dPt>
            <c:idx val="9"/>
            <c:bubble3D val="0"/>
            <c:spPr>
              <a:solidFill>
                <a:schemeClr val="accent1">
                  <a:tint val="43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957-4AC7-8834-284CE91C94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Tables'!$D$88:$D$98</c:f>
              <c:strCache>
                <c:ptCount val="10"/>
                <c:pt idx="0">
                  <c:v>Algeria</c:v>
                </c:pt>
                <c:pt idx="1">
                  <c:v>Argentina</c:v>
                </c:pt>
                <c:pt idx="2">
                  <c:v>Australia</c:v>
                </c:pt>
                <c:pt idx="3">
                  <c:v>Brazil</c:v>
                </c:pt>
                <c:pt idx="4">
                  <c:v>Canada</c:v>
                </c:pt>
                <c:pt idx="5">
                  <c:v>China</c:v>
                </c:pt>
                <c:pt idx="6">
                  <c:v>India</c:v>
                </c:pt>
                <c:pt idx="7">
                  <c:v>Kazakhstan</c:v>
                </c:pt>
                <c:pt idx="8">
                  <c:v>Russia</c:v>
                </c:pt>
                <c:pt idx="9">
                  <c:v>United States</c:v>
                </c:pt>
              </c:strCache>
            </c:strRef>
          </c:cat>
          <c:val>
            <c:numRef>
              <c:f>'Pivot Tables'!$E$88:$E$98</c:f>
              <c:numCache>
                <c:formatCode>General</c:formatCode>
                <c:ptCount val="10"/>
                <c:pt idx="0">
                  <c:v>0.56999999999999995</c:v>
                </c:pt>
                <c:pt idx="1">
                  <c:v>0.56000000000000005</c:v>
                </c:pt>
                <c:pt idx="2">
                  <c:v>0.33</c:v>
                </c:pt>
                <c:pt idx="3">
                  <c:v>2.6</c:v>
                </c:pt>
                <c:pt idx="4">
                  <c:v>0.49</c:v>
                </c:pt>
                <c:pt idx="5">
                  <c:v>17.39</c:v>
                </c:pt>
                <c:pt idx="6">
                  <c:v>17.78</c:v>
                </c:pt>
                <c:pt idx="7">
                  <c:v>0.25</c:v>
                </c:pt>
                <c:pt idx="8">
                  <c:v>1.77</c:v>
                </c:pt>
                <c:pt idx="9">
                  <c:v>4.2300000000000004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BE9-4FF8-9BE0-95008AFE7D4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0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hart" Target="../charts/chart1.xml"/><Relationship Id="rId18" Type="http://schemas.openxmlformats.org/officeDocument/2006/relationships/image" Target="../media/image9.png"/><Relationship Id="rId3" Type="http://schemas.openxmlformats.org/officeDocument/2006/relationships/image" Target="../media/image2.svg"/><Relationship Id="rId7" Type="http://schemas.openxmlformats.org/officeDocument/2006/relationships/hyperlink" Target="#'Population Over The Years'!A1"/><Relationship Id="rId12" Type="http://schemas.openxmlformats.org/officeDocument/2006/relationships/image" Target="../media/image8.svg"/><Relationship Id="rId17" Type="http://schemas.openxmlformats.org/officeDocument/2006/relationships/hyperlink" Target="#'Demographic Analysis'!A1"/><Relationship Id="rId2" Type="http://schemas.openxmlformats.org/officeDocument/2006/relationships/image" Target="../media/image1.png"/><Relationship Id="rId16" Type="http://schemas.openxmlformats.org/officeDocument/2006/relationships/chart" Target="../charts/chart4.xml"/><Relationship Id="rId1" Type="http://schemas.openxmlformats.org/officeDocument/2006/relationships/hyperlink" Target="#'Population Data Per Country'!A1"/><Relationship Id="rId6" Type="http://schemas.openxmlformats.org/officeDocument/2006/relationships/image" Target="../media/image4.svg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5" Type="http://schemas.openxmlformats.org/officeDocument/2006/relationships/chart" Target="../charts/chart3.xml"/><Relationship Id="rId10" Type="http://schemas.openxmlformats.org/officeDocument/2006/relationships/hyperlink" Target="#'Pivot Tables'!A1"/><Relationship Id="rId19" Type="http://schemas.openxmlformats.org/officeDocument/2006/relationships/image" Target="../media/image10.svg"/><Relationship Id="rId4" Type="http://schemas.openxmlformats.org/officeDocument/2006/relationships/hyperlink" Target="#'Gender %'!A1"/><Relationship Id="rId9" Type="http://schemas.openxmlformats.org/officeDocument/2006/relationships/image" Target="../media/image6.svg"/><Relationship Id="rId1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hart" Target="../charts/chart5.xml"/><Relationship Id="rId18" Type="http://schemas.openxmlformats.org/officeDocument/2006/relationships/chart" Target="../charts/chart10.xml"/><Relationship Id="rId3" Type="http://schemas.openxmlformats.org/officeDocument/2006/relationships/image" Target="../media/image2.svg"/><Relationship Id="rId21" Type="http://schemas.openxmlformats.org/officeDocument/2006/relationships/hyperlink" Target="#'Geographical Insights'!A1"/><Relationship Id="rId7" Type="http://schemas.openxmlformats.org/officeDocument/2006/relationships/hyperlink" Target="#'Population Over The Years'!A1"/><Relationship Id="rId12" Type="http://schemas.openxmlformats.org/officeDocument/2006/relationships/image" Target="../media/image8.svg"/><Relationship Id="rId17" Type="http://schemas.openxmlformats.org/officeDocument/2006/relationships/chart" Target="../charts/chart9.xml"/><Relationship Id="rId2" Type="http://schemas.openxmlformats.org/officeDocument/2006/relationships/image" Target="../media/image1.png"/><Relationship Id="rId16" Type="http://schemas.openxmlformats.org/officeDocument/2006/relationships/chart" Target="../charts/chart8.xml"/><Relationship Id="rId20" Type="http://schemas.openxmlformats.org/officeDocument/2006/relationships/chart" Target="../charts/chart12.xml"/><Relationship Id="rId1" Type="http://schemas.openxmlformats.org/officeDocument/2006/relationships/hyperlink" Target="#'Population Data Per Country'!A1"/><Relationship Id="rId6" Type="http://schemas.openxmlformats.org/officeDocument/2006/relationships/image" Target="../media/image4.svg"/><Relationship Id="rId11" Type="http://schemas.openxmlformats.org/officeDocument/2006/relationships/image" Target="../media/image7.png"/><Relationship Id="rId24" Type="http://schemas.openxmlformats.org/officeDocument/2006/relationships/hyperlink" Target="#'Population Overview'!A1"/><Relationship Id="rId5" Type="http://schemas.openxmlformats.org/officeDocument/2006/relationships/image" Target="../media/image3.png"/><Relationship Id="rId15" Type="http://schemas.openxmlformats.org/officeDocument/2006/relationships/chart" Target="../charts/chart7.xml"/><Relationship Id="rId23" Type="http://schemas.openxmlformats.org/officeDocument/2006/relationships/image" Target="../media/image10.svg"/><Relationship Id="rId10" Type="http://schemas.openxmlformats.org/officeDocument/2006/relationships/hyperlink" Target="#'Pivot Tables'!A1"/><Relationship Id="rId19" Type="http://schemas.openxmlformats.org/officeDocument/2006/relationships/chart" Target="../charts/chart11.xml"/><Relationship Id="rId4" Type="http://schemas.openxmlformats.org/officeDocument/2006/relationships/hyperlink" Target="#'Gender %'!A1"/><Relationship Id="rId9" Type="http://schemas.openxmlformats.org/officeDocument/2006/relationships/image" Target="../media/image6.svg"/><Relationship Id="rId14" Type="http://schemas.openxmlformats.org/officeDocument/2006/relationships/chart" Target="../charts/chart6.xml"/><Relationship Id="rId22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hart" Target="../charts/chart13.xml"/><Relationship Id="rId18" Type="http://schemas.openxmlformats.org/officeDocument/2006/relationships/image" Target="../media/image9.png"/><Relationship Id="rId3" Type="http://schemas.openxmlformats.org/officeDocument/2006/relationships/image" Target="../media/image2.svg"/><Relationship Id="rId7" Type="http://schemas.openxmlformats.org/officeDocument/2006/relationships/hyperlink" Target="#'Population Over The Years'!A1"/><Relationship Id="rId12" Type="http://schemas.openxmlformats.org/officeDocument/2006/relationships/image" Target="../media/image8.svg"/><Relationship Id="rId17" Type="http://schemas.openxmlformats.org/officeDocument/2006/relationships/hyperlink" Target="#'Demographic Analysis'!A1"/><Relationship Id="rId2" Type="http://schemas.openxmlformats.org/officeDocument/2006/relationships/image" Target="../media/image1.png"/><Relationship Id="rId16" Type="http://schemas.openxmlformats.org/officeDocument/2006/relationships/chart" Target="../charts/chart16.xml"/><Relationship Id="rId1" Type="http://schemas.openxmlformats.org/officeDocument/2006/relationships/hyperlink" Target="#'Population Data Per Country'!A1"/><Relationship Id="rId6" Type="http://schemas.openxmlformats.org/officeDocument/2006/relationships/image" Target="../media/image4.svg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5" Type="http://schemas.openxmlformats.org/officeDocument/2006/relationships/chart" Target="../charts/chart15.xml"/><Relationship Id="rId10" Type="http://schemas.openxmlformats.org/officeDocument/2006/relationships/hyperlink" Target="#'Pivot Tables'!A1"/><Relationship Id="rId19" Type="http://schemas.openxmlformats.org/officeDocument/2006/relationships/image" Target="../media/image10.svg"/><Relationship Id="rId4" Type="http://schemas.openxmlformats.org/officeDocument/2006/relationships/hyperlink" Target="#'Gender %'!A1"/><Relationship Id="rId9" Type="http://schemas.openxmlformats.org/officeDocument/2006/relationships/image" Target="../media/image6.svg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403411</xdr:colOff>
      <xdr:row>0</xdr:row>
      <xdr:rowOff>123265</xdr:rowOff>
    </xdr:from>
    <xdr:ext cx="5177117" cy="72838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CA0CF6B-C5DF-B5D3-C50F-04BFE5912BD3}"/>
            </a:ext>
          </a:extLst>
        </xdr:cNvPr>
        <xdr:cNvSpPr txBox="1"/>
      </xdr:nvSpPr>
      <xdr:spPr>
        <a:xfrm>
          <a:off x="8875058" y="123265"/>
          <a:ext cx="5177117" cy="728381"/>
        </a:xfrm>
        <a:prstGeom prst="rect">
          <a:avLst/>
        </a:prstGeom>
        <a:noFill/>
        <a:effectLst>
          <a:outerShdw blurRad="50800" dist="38100" dir="5400000" algn="t" rotWithShape="0">
            <a:srgbClr val="31363F">
              <a:alpha val="40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noAutofit/>
        </a:bodyPr>
        <a:lstStyle/>
        <a:p>
          <a:r>
            <a:rPr lang="en-US" sz="4400" b="1" i="0">
              <a:solidFill>
                <a:schemeClr val="bg1"/>
              </a:solidFill>
              <a:latin typeface="Forte" panose="03060902040502070203" pitchFamily="66" charset="0"/>
              <a:cs typeface="Arial" panose="020B0604020202020204" pitchFamily="34" charset="0"/>
            </a:rPr>
            <a:t>Population Over</a:t>
          </a:r>
          <a:r>
            <a:rPr lang="en-US" sz="4400" b="1" i="0" baseline="0">
              <a:solidFill>
                <a:schemeClr val="bg1"/>
              </a:solidFill>
              <a:latin typeface="Forte" panose="03060902040502070203" pitchFamily="66" charset="0"/>
              <a:cs typeface="Arial" panose="020B0604020202020204" pitchFamily="34" charset="0"/>
            </a:rPr>
            <a:t>view</a:t>
          </a:r>
        </a:p>
      </xdr:txBody>
    </xdr:sp>
    <xdr:clientData/>
  </xdr:oneCellAnchor>
  <xdr:twoCellAnchor>
    <xdr:from>
      <xdr:col>0</xdr:col>
      <xdr:colOff>168088</xdr:colOff>
      <xdr:row>10</xdr:row>
      <xdr:rowOff>78441</xdr:rowOff>
    </xdr:from>
    <xdr:to>
      <xdr:col>1</xdr:col>
      <xdr:colOff>477370</xdr:colOff>
      <xdr:row>17</xdr:row>
      <xdr:rowOff>58435</xdr:rowOff>
    </xdr:to>
    <xdr:grpSp>
      <xdr:nvGrpSpPr>
        <xdr:cNvPr id="11" name="Group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F3ACBE-2A7C-EEDC-D2D3-9853DD1CCAE0}"/>
            </a:ext>
          </a:extLst>
        </xdr:cNvPr>
        <xdr:cNvGrpSpPr/>
      </xdr:nvGrpSpPr>
      <xdr:grpSpPr>
        <a:xfrm>
          <a:off x="168088" y="1983441"/>
          <a:ext cx="921603" cy="1313494"/>
          <a:chOff x="156882" y="997323"/>
          <a:chExt cx="914400" cy="1313494"/>
        </a:xfrm>
      </xdr:grpSpPr>
      <xdr:pic>
        <xdr:nvPicPr>
          <xdr:cNvPr id="4" name="Graphic 3" descr="Database with solid fill">
            <a:extLst>
              <a:ext uri="{FF2B5EF4-FFF2-40B4-BE49-F238E27FC236}">
                <a16:creationId xmlns:a16="http://schemas.microsoft.com/office/drawing/2014/main" id="{9F26FFDA-4766-2377-E4D7-0B1E800C4F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56882" y="997323"/>
            <a:ext cx="914400" cy="914400"/>
          </a:xfrm>
          <a:prstGeom prst="rect">
            <a:avLst/>
          </a:prstGeom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534904FB-753B-EA00-F722-517C43240002}"/>
              </a:ext>
            </a:extLst>
          </xdr:cNvPr>
          <xdr:cNvSpPr txBox="1"/>
        </xdr:nvSpPr>
        <xdr:spPr>
          <a:xfrm>
            <a:off x="280148" y="1905000"/>
            <a:ext cx="676275" cy="4058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800" b="1">
                <a:solidFill>
                  <a:schemeClr val="bg1"/>
                </a:solidFill>
                <a:latin typeface="Forte" panose="03060902040502070203" pitchFamily="66" charset="0"/>
              </a:rPr>
              <a:t>Data</a:t>
            </a:r>
          </a:p>
        </xdr:txBody>
      </xdr:sp>
    </xdr:grpSp>
    <xdr:clientData/>
  </xdr:twoCellAnchor>
  <xdr:twoCellAnchor>
    <xdr:from>
      <xdr:col>0</xdr:col>
      <xdr:colOff>179294</xdr:colOff>
      <xdr:row>21</xdr:row>
      <xdr:rowOff>93972</xdr:rowOff>
    </xdr:from>
    <xdr:to>
      <xdr:col>1</xdr:col>
      <xdr:colOff>504265</xdr:colOff>
      <xdr:row>28</xdr:row>
      <xdr:rowOff>121187</xdr:rowOff>
    </xdr:to>
    <xdr:grpSp>
      <xdr:nvGrpSpPr>
        <xdr:cNvPr id="13" name="Group 1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AE8C86A-400D-BABF-BBC5-B29487FC92AA}"/>
            </a:ext>
          </a:extLst>
        </xdr:cNvPr>
        <xdr:cNvGrpSpPr/>
      </xdr:nvGrpSpPr>
      <xdr:grpSpPr>
        <a:xfrm>
          <a:off x="179294" y="4094472"/>
          <a:ext cx="937292" cy="1360715"/>
          <a:chOff x="168088" y="3029913"/>
          <a:chExt cx="930089" cy="1360715"/>
        </a:xfrm>
      </xdr:grpSpPr>
      <xdr:pic>
        <xdr:nvPicPr>
          <xdr:cNvPr id="6" name="Graphic 5" descr="Gender with solid fill">
            <a:extLst>
              <a:ext uri="{FF2B5EF4-FFF2-40B4-BE49-F238E27FC236}">
                <a16:creationId xmlns:a16="http://schemas.microsoft.com/office/drawing/2014/main" id="{226C2707-C23F-95C9-338C-AE06CB14C8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68088" y="3029913"/>
            <a:ext cx="914400" cy="914400"/>
          </a:xfrm>
          <a:prstGeom prst="rect">
            <a:avLst/>
          </a:prstGeom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328A0614-35C9-4A33-B45B-1C5A9E5AD5B4}"/>
              </a:ext>
            </a:extLst>
          </xdr:cNvPr>
          <xdr:cNvSpPr txBox="1"/>
        </xdr:nvSpPr>
        <xdr:spPr>
          <a:xfrm>
            <a:off x="201706" y="3984811"/>
            <a:ext cx="896471" cy="4058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 b="1">
                <a:solidFill>
                  <a:schemeClr val="bg1"/>
                </a:solidFill>
                <a:latin typeface="Forte" panose="03060902040502070203" pitchFamily="66" charset="0"/>
                <a:cs typeface="Arial" panose="020B0604020202020204" pitchFamily="34" charset="0"/>
              </a:rPr>
              <a:t>Gender</a:t>
            </a:r>
          </a:p>
        </xdr:txBody>
      </xdr:sp>
    </xdr:grpSp>
    <xdr:clientData/>
  </xdr:twoCellAnchor>
  <xdr:twoCellAnchor>
    <xdr:from>
      <xdr:col>0</xdr:col>
      <xdr:colOff>156883</xdr:colOff>
      <xdr:row>32</xdr:row>
      <xdr:rowOff>42264</xdr:rowOff>
    </xdr:from>
    <xdr:to>
      <xdr:col>1</xdr:col>
      <xdr:colOff>466165</xdr:colOff>
      <xdr:row>38</xdr:row>
      <xdr:rowOff>183941</xdr:rowOff>
    </xdr:to>
    <xdr:grpSp>
      <xdr:nvGrpSpPr>
        <xdr:cNvPr id="14" name="Group 1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829F752-E757-17D1-554E-C4207655FED0}"/>
            </a:ext>
          </a:extLst>
        </xdr:cNvPr>
        <xdr:cNvGrpSpPr/>
      </xdr:nvGrpSpPr>
      <xdr:grpSpPr>
        <a:xfrm>
          <a:off x="156883" y="6138264"/>
          <a:ext cx="921603" cy="1284677"/>
          <a:chOff x="168088" y="4815970"/>
          <a:chExt cx="914400" cy="1284677"/>
        </a:xfrm>
      </xdr:grpSpPr>
      <xdr:pic>
        <xdr:nvPicPr>
          <xdr:cNvPr id="8" name="Graphic 7" descr="Daily calendar with solid fill">
            <a:extLst>
              <a:ext uri="{FF2B5EF4-FFF2-40B4-BE49-F238E27FC236}">
                <a16:creationId xmlns:a16="http://schemas.microsoft.com/office/drawing/2014/main" id="{2FA937D5-AC1F-849C-6D7C-BBA78BA9CAC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168088" y="4815970"/>
            <a:ext cx="914400" cy="914400"/>
          </a:xfrm>
          <a:prstGeom prst="rect">
            <a:avLst/>
          </a:prstGeom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7A7A28D9-92A6-443B-8874-76C6FD02E4AB}"/>
              </a:ext>
            </a:extLst>
          </xdr:cNvPr>
          <xdr:cNvSpPr txBox="1"/>
        </xdr:nvSpPr>
        <xdr:spPr>
          <a:xfrm>
            <a:off x="309282" y="5694830"/>
            <a:ext cx="688042" cy="4058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 b="1">
                <a:solidFill>
                  <a:schemeClr val="bg1"/>
                </a:solidFill>
                <a:latin typeface="Forte" panose="03060902040502070203" pitchFamily="66" charset="0"/>
                <a:cs typeface="Arial" panose="020B0604020202020204" pitchFamily="34" charset="0"/>
              </a:rPr>
              <a:t>Year</a:t>
            </a:r>
          </a:p>
        </xdr:txBody>
      </xdr:sp>
    </xdr:grpSp>
    <xdr:clientData/>
  </xdr:twoCellAnchor>
  <xdr:twoCellAnchor>
    <xdr:from>
      <xdr:col>0</xdr:col>
      <xdr:colOff>145677</xdr:colOff>
      <xdr:row>42</xdr:row>
      <xdr:rowOff>11206</xdr:rowOff>
    </xdr:from>
    <xdr:to>
      <xdr:col>1</xdr:col>
      <xdr:colOff>454959</xdr:colOff>
      <xdr:row>50</xdr:row>
      <xdr:rowOff>100853</xdr:rowOff>
    </xdr:to>
    <xdr:grpSp>
      <xdr:nvGrpSpPr>
        <xdr:cNvPr id="18" name="Group 1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3EFEDB3-113B-5FD6-B7AD-52035ACD49D5}"/>
            </a:ext>
          </a:extLst>
        </xdr:cNvPr>
        <xdr:cNvGrpSpPr/>
      </xdr:nvGrpSpPr>
      <xdr:grpSpPr>
        <a:xfrm>
          <a:off x="145677" y="8012206"/>
          <a:ext cx="921603" cy="1613647"/>
          <a:chOff x="145677" y="8012206"/>
          <a:chExt cx="914400" cy="1613647"/>
        </a:xfrm>
      </xdr:grpSpPr>
      <xdr:pic>
        <xdr:nvPicPr>
          <xdr:cNvPr id="16" name="Graphic 15" descr="Bar chart with solid fill">
            <a:extLst>
              <a:ext uri="{FF2B5EF4-FFF2-40B4-BE49-F238E27FC236}">
                <a16:creationId xmlns:a16="http://schemas.microsoft.com/office/drawing/2014/main" id="{082050B1-C191-07B2-063B-FFB21F6E56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45677" y="8012206"/>
            <a:ext cx="914400" cy="914400"/>
          </a:xfrm>
          <a:prstGeom prst="rect">
            <a:avLst/>
          </a:prstGeom>
        </xdr:spPr>
      </xdr:pic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DD99C144-ED7B-403B-A93C-018E6D687F21}"/>
              </a:ext>
            </a:extLst>
          </xdr:cNvPr>
          <xdr:cNvSpPr txBox="1"/>
        </xdr:nvSpPr>
        <xdr:spPr>
          <a:xfrm>
            <a:off x="168088" y="8872500"/>
            <a:ext cx="829236" cy="7533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800" b="1">
                <a:solidFill>
                  <a:schemeClr val="bg1"/>
                </a:solidFill>
                <a:latin typeface="Forte" panose="03060902040502070203" pitchFamily="66" charset="0"/>
                <a:cs typeface="Arial" panose="020B0604020202020204" pitchFamily="34" charset="0"/>
              </a:rPr>
              <a:t>Pivot</a:t>
            </a:r>
          </a:p>
          <a:p>
            <a:pPr algn="ctr"/>
            <a:r>
              <a:rPr lang="en-US" sz="1800" b="1">
                <a:solidFill>
                  <a:schemeClr val="bg1"/>
                </a:solidFill>
                <a:latin typeface="Forte" panose="03060902040502070203" pitchFamily="66" charset="0"/>
                <a:cs typeface="Arial" panose="020B0604020202020204" pitchFamily="34" charset="0"/>
              </a:rPr>
              <a:t>Tables</a:t>
            </a:r>
          </a:p>
        </xdr:txBody>
      </xdr:sp>
    </xdr:grpSp>
    <xdr:clientData/>
  </xdr:twoCellAnchor>
  <xdr:twoCellAnchor>
    <xdr:from>
      <xdr:col>6</xdr:col>
      <xdr:colOff>34636</xdr:colOff>
      <xdr:row>7</xdr:row>
      <xdr:rowOff>69271</xdr:rowOff>
    </xdr:from>
    <xdr:to>
      <xdr:col>18</xdr:col>
      <xdr:colOff>76199</xdr:colOff>
      <xdr:row>36</xdr:row>
      <xdr:rowOff>31171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5C94C42-85FB-4C74-9537-B9CC062308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485928</xdr:colOff>
      <xdr:row>7</xdr:row>
      <xdr:rowOff>101871</xdr:rowOff>
    </xdr:from>
    <xdr:to>
      <xdr:col>31</xdr:col>
      <xdr:colOff>527492</xdr:colOff>
      <xdr:row>36</xdr:row>
      <xdr:rowOff>63771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9AE7091-1989-4D5F-8DBC-4695CD9914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34637</xdr:colOff>
      <xdr:row>37</xdr:row>
      <xdr:rowOff>173181</xdr:rowOff>
    </xdr:from>
    <xdr:to>
      <xdr:col>18</xdr:col>
      <xdr:colOff>76200</xdr:colOff>
      <xdr:row>66</xdr:row>
      <xdr:rowOff>135081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952F1769-22DD-4495-80A0-A4C8693CF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493567</xdr:colOff>
      <xdr:row>38</xdr:row>
      <xdr:rowOff>4948</xdr:rowOff>
    </xdr:from>
    <xdr:to>
      <xdr:col>31</xdr:col>
      <xdr:colOff>460910</xdr:colOff>
      <xdr:row>66</xdr:row>
      <xdr:rowOff>157348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72EB6301-00D0-45AA-A6C1-01D05EAA25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32</xdr:col>
      <xdr:colOff>95250</xdr:colOff>
      <xdr:row>0</xdr:row>
      <xdr:rowOff>40821</xdr:rowOff>
    </xdr:from>
    <xdr:to>
      <xdr:col>34</xdr:col>
      <xdr:colOff>97971</xdr:colOff>
      <xdr:row>5</xdr:row>
      <xdr:rowOff>68036</xdr:rowOff>
    </xdr:to>
    <xdr:pic>
      <xdr:nvPicPr>
        <xdr:cNvPr id="24" name="Graphic 23" descr="Arrow Right with solid fill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A0704B82-E853-CFFD-5906-5078519D5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19689536" y="40821"/>
          <a:ext cx="1227364" cy="979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403411</xdr:colOff>
      <xdr:row>0</xdr:row>
      <xdr:rowOff>123265</xdr:rowOff>
    </xdr:from>
    <xdr:ext cx="5737413" cy="72838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9BE13D-97D1-46C1-875F-5D79F357E6D0}"/>
            </a:ext>
          </a:extLst>
        </xdr:cNvPr>
        <xdr:cNvSpPr txBox="1"/>
      </xdr:nvSpPr>
      <xdr:spPr>
        <a:xfrm>
          <a:off x="8875058" y="123265"/>
          <a:ext cx="5737413" cy="728381"/>
        </a:xfrm>
        <a:prstGeom prst="rect">
          <a:avLst/>
        </a:prstGeom>
        <a:noFill/>
        <a:effectLst>
          <a:outerShdw blurRad="50800" dist="38100" dir="5400000" algn="t" rotWithShape="0">
            <a:srgbClr val="31363F">
              <a:alpha val="40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noAutofit/>
        </a:bodyPr>
        <a:lstStyle/>
        <a:p>
          <a:r>
            <a:rPr lang="en-US" sz="4400" b="1" i="0">
              <a:solidFill>
                <a:schemeClr val="bg1"/>
              </a:solidFill>
              <a:latin typeface="Forte" panose="03060902040502070203" pitchFamily="66" charset="0"/>
              <a:cs typeface="Arial" panose="020B0604020202020204" pitchFamily="34" charset="0"/>
            </a:rPr>
            <a:t>Demographic Analysis</a:t>
          </a:r>
          <a:endParaRPr lang="en-US" sz="4400" b="1" i="0" baseline="0">
            <a:solidFill>
              <a:schemeClr val="bg1"/>
            </a:solidFill>
            <a:latin typeface="Forte" panose="03060902040502070203" pitchFamily="66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0</xdr:col>
      <xdr:colOff>168088</xdr:colOff>
      <xdr:row>10</xdr:row>
      <xdr:rowOff>78441</xdr:rowOff>
    </xdr:from>
    <xdr:to>
      <xdr:col>1</xdr:col>
      <xdr:colOff>477370</xdr:colOff>
      <xdr:row>17</xdr:row>
      <xdr:rowOff>58435</xdr:rowOff>
    </xdr:to>
    <xdr:grpSp>
      <xdr:nvGrpSpPr>
        <xdr:cNvPr id="3" name="Group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50E5C8-B755-4CFA-AB15-BFCEE077E4FD}"/>
            </a:ext>
          </a:extLst>
        </xdr:cNvPr>
        <xdr:cNvGrpSpPr/>
      </xdr:nvGrpSpPr>
      <xdr:grpSpPr>
        <a:xfrm>
          <a:off x="168088" y="1983441"/>
          <a:ext cx="921603" cy="1313494"/>
          <a:chOff x="156882" y="997323"/>
          <a:chExt cx="914400" cy="1313494"/>
        </a:xfrm>
      </xdr:grpSpPr>
      <xdr:pic>
        <xdr:nvPicPr>
          <xdr:cNvPr id="4" name="Graphic 3" descr="Database with solid fill">
            <a:extLst>
              <a:ext uri="{FF2B5EF4-FFF2-40B4-BE49-F238E27FC236}">
                <a16:creationId xmlns:a16="http://schemas.microsoft.com/office/drawing/2014/main" id="{601AC773-D065-062B-1A37-3D64717844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56882" y="997323"/>
            <a:ext cx="914400" cy="914400"/>
          </a:xfrm>
          <a:prstGeom prst="rect">
            <a:avLst/>
          </a:prstGeom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577C620E-747B-7D34-4BAB-2E12718F7A1E}"/>
              </a:ext>
            </a:extLst>
          </xdr:cNvPr>
          <xdr:cNvSpPr txBox="1"/>
        </xdr:nvSpPr>
        <xdr:spPr>
          <a:xfrm>
            <a:off x="280148" y="1905000"/>
            <a:ext cx="676275" cy="4058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800" b="1">
                <a:solidFill>
                  <a:schemeClr val="bg1"/>
                </a:solidFill>
                <a:latin typeface="Forte" panose="03060902040502070203" pitchFamily="66" charset="0"/>
              </a:rPr>
              <a:t>Data</a:t>
            </a:r>
          </a:p>
        </xdr:txBody>
      </xdr:sp>
    </xdr:grpSp>
    <xdr:clientData/>
  </xdr:twoCellAnchor>
  <xdr:twoCellAnchor>
    <xdr:from>
      <xdr:col>0</xdr:col>
      <xdr:colOff>179294</xdr:colOff>
      <xdr:row>21</xdr:row>
      <xdr:rowOff>93972</xdr:rowOff>
    </xdr:from>
    <xdr:to>
      <xdr:col>1</xdr:col>
      <xdr:colOff>504265</xdr:colOff>
      <xdr:row>28</xdr:row>
      <xdr:rowOff>121187</xdr:rowOff>
    </xdr:to>
    <xdr:grpSp>
      <xdr:nvGrpSpPr>
        <xdr:cNvPr id="6" name="Group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B0C2F3D-ACDA-4599-8CE8-465D8FE4528B}"/>
            </a:ext>
          </a:extLst>
        </xdr:cNvPr>
        <xdr:cNvGrpSpPr/>
      </xdr:nvGrpSpPr>
      <xdr:grpSpPr>
        <a:xfrm>
          <a:off x="179294" y="4094472"/>
          <a:ext cx="937292" cy="1360715"/>
          <a:chOff x="168088" y="3029913"/>
          <a:chExt cx="930089" cy="1360715"/>
        </a:xfrm>
      </xdr:grpSpPr>
      <xdr:pic>
        <xdr:nvPicPr>
          <xdr:cNvPr id="7" name="Graphic 6" descr="Gender with solid fill">
            <a:extLst>
              <a:ext uri="{FF2B5EF4-FFF2-40B4-BE49-F238E27FC236}">
                <a16:creationId xmlns:a16="http://schemas.microsoft.com/office/drawing/2014/main" id="{BDAC6AA1-2C8F-DE11-0DA1-39839C3BF6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68088" y="3029913"/>
            <a:ext cx="914400" cy="914400"/>
          </a:xfrm>
          <a:prstGeom prst="rect">
            <a:avLst/>
          </a:prstGeom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390145D2-2EE4-EB02-F160-172483B7E651}"/>
              </a:ext>
            </a:extLst>
          </xdr:cNvPr>
          <xdr:cNvSpPr txBox="1"/>
        </xdr:nvSpPr>
        <xdr:spPr>
          <a:xfrm>
            <a:off x="201706" y="3984811"/>
            <a:ext cx="896471" cy="4058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 b="1">
                <a:solidFill>
                  <a:schemeClr val="bg1"/>
                </a:solidFill>
                <a:latin typeface="Forte" panose="03060902040502070203" pitchFamily="66" charset="0"/>
                <a:cs typeface="Arial" panose="020B0604020202020204" pitchFamily="34" charset="0"/>
              </a:rPr>
              <a:t>Gender</a:t>
            </a:r>
          </a:p>
        </xdr:txBody>
      </xdr:sp>
    </xdr:grpSp>
    <xdr:clientData/>
  </xdr:twoCellAnchor>
  <xdr:twoCellAnchor>
    <xdr:from>
      <xdr:col>0</xdr:col>
      <xdr:colOff>156883</xdr:colOff>
      <xdr:row>32</xdr:row>
      <xdr:rowOff>42264</xdr:rowOff>
    </xdr:from>
    <xdr:to>
      <xdr:col>1</xdr:col>
      <xdr:colOff>466165</xdr:colOff>
      <xdr:row>38</xdr:row>
      <xdr:rowOff>183941</xdr:rowOff>
    </xdr:to>
    <xdr:grpSp>
      <xdr:nvGrpSpPr>
        <xdr:cNvPr id="9" name="Group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0FD7F84-2C5E-4C82-8F80-7E7DD0EDE51E}"/>
            </a:ext>
          </a:extLst>
        </xdr:cNvPr>
        <xdr:cNvGrpSpPr/>
      </xdr:nvGrpSpPr>
      <xdr:grpSpPr>
        <a:xfrm>
          <a:off x="156883" y="6138264"/>
          <a:ext cx="921603" cy="1284677"/>
          <a:chOff x="168088" y="4815970"/>
          <a:chExt cx="914400" cy="1284677"/>
        </a:xfrm>
      </xdr:grpSpPr>
      <xdr:pic>
        <xdr:nvPicPr>
          <xdr:cNvPr id="10" name="Graphic 9" descr="Daily calendar with solid fill">
            <a:extLst>
              <a:ext uri="{FF2B5EF4-FFF2-40B4-BE49-F238E27FC236}">
                <a16:creationId xmlns:a16="http://schemas.microsoft.com/office/drawing/2014/main" id="{9A62139C-DE5B-1608-3D68-13B134C3966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168088" y="4815970"/>
            <a:ext cx="914400" cy="914400"/>
          </a:xfrm>
          <a:prstGeom prst="rect">
            <a:avLst/>
          </a:prstGeom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F8105D42-1182-3BDF-9EA6-4CDA740BAAA2}"/>
              </a:ext>
            </a:extLst>
          </xdr:cNvPr>
          <xdr:cNvSpPr txBox="1"/>
        </xdr:nvSpPr>
        <xdr:spPr>
          <a:xfrm>
            <a:off x="309282" y="5694830"/>
            <a:ext cx="688042" cy="4058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 b="1">
                <a:solidFill>
                  <a:schemeClr val="bg1"/>
                </a:solidFill>
                <a:latin typeface="Forte" panose="03060902040502070203" pitchFamily="66" charset="0"/>
                <a:cs typeface="Arial" panose="020B0604020202020204" pitchFamily="34" charset="0"/>
              </a:rPr>
              <a:t>Year</a:t>
            </a:r>
          </a:p>
        </xdr:txBody>
      </xdr:sp>
    </xdr:grpSp>
    <xdr:clientData/>
  </xdr:twoCellAnchor>
  <xdr:twoCellAnchor>
    <xdr:from>
      <xdr:col>0</xdr:col>
      <xdr:colOff>145677</xdr:colOff>
      <xdr:row>42</xdr:row>
      <xdr:rowOff>11206</xdr:rowOff>
    </xdr:from>
    <xdr:to>
      <xdr:col>1</xdr:col>
      <xdr:colOff>454959</xdr:colOff>
      <xdr:row>50</xdr:row>
      <xdr:rowOff>100853</xdr:rowOff>
    </xdr:to>
    <xdr:grpSp>
      <xdr:nvGrpSpPr>
        <xdr:cNvPr id="12" name="Group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7705DF6-281F-4152-818E-66E14EAB8410}"/>
            </a:ext>
          </a:extLst>
        </xdr:cNvPr>
        <xdr:cNvGrpSpPr/>
      </xdr:nvGrpSpPr>
      <xdr:grpSpPr>
        <a:xfrm>
          <a:off x="145677" y="8012206"/>
          <a:ext cx="921603" cy="1613647"/>
          <a:chOff x="145677" y="8012206"/>
          <a:chExt cx="914400" cy="1613647"/>
        </a:xfrm>
      </xdr:grpSpPr>
      <xdr:pic>
        <xdr:nvPicPr>
          <xdr:cNvPr id="13" name="Graphic 12" descr="Bar chart with solid fill">
            <a:extLst>
              <a:ext uri="{FF2B5EF4-FFF2-40B4-BE49-F238E27FC236}">
                <a16:creationId xmlns:a16="http://schemas.microsoft.com/office/drawing/2014/main" id="{B8644CE5-CF93-E051-C9DB-268F04C2E2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45677" y="8012206"/>
            <a:ext cx="914400" cy="914400"/>
          </a:xfrm>
          <a:prstGeom prst="rect">
            <a:avLst/>
          </a:prstGeom>
        </xdr:spPr>
      </xdr:pic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7DD10C63-3F23-ED44-E743-B121DDFA0295}"/>
              </a:ext>
            </a:extLst>
          </xdr:cNvPr>
          <xdr:cNvSpPr txBox="1"/>
        </xdr:nvSpPr>
        <xdr:spPr>
          <a:xfrm>
            <a:off x="168088" y="8872500"/>
            <a:ext cx="829236" cy="7533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800" b="1">
                <a:solidFill>
                  <a:schemeClr val="bg1"/>
                </a:solidFill>
                <a:latin typeface="Forte" panose="03060902040502070203" pitchFamily="66" charset="0"/>
                <a:cs typeface="Arial" panose="020B0604020202020204" pitchFamily="34" charset="0"/>
              </a:rPr>
              <a:t>Pivot</a:t>
            </a:r>
          </a:p>
          <a:p>
            <a:pPr algn="ctr"/>
            <a:r>
              <a:rPr lang="en-US" sz="1800" b="1">
                <a:solidFill>
                  <a:schemeClr val="bg1"/>
                </a:solidFill>
                <a:latin typeface="Forte" panose="03060902040502070203" pitchFamily="66" charset="0"/>
                <a:cs typeface="Arial" panose="020B0604020202020204" pitchFamily="34" charset="0"/>
              </a:rPr>
              <a:t>Tables</a:t>
            </a:r>
          </a:p>
        </xdr:txBody>
      </xdr:sp>
    </xdr:grpSp>
    <xdr:clientData/>
  </xdr:twoCellAnchor>
  <xdr:twoCellAnchor>
    <xdr:from>
      <xdr:col>17</xdr:col>
      <xdr:colOff>234523</xdr:colOff>
      <xdr:row>9</xdr:row>
      <xdr:rowOff>72837</xdr:rowOff>
    </xdr:from>
    <xdr:to>
      <xdr:col>29</xdr:col>
      <xdr:colOff>288311</xdr:colOff>
      <xdr:row>38</xdr:row>
      <xdr:rowOff>34737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C1D064D-88CE-4C7D-808F-3647AD661C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29</xdr:col>
      <xdr:colOff>525280</xdr:colOff>
      <xdr:row>9</xdr:row>
      <xdr:rowOff>65720</xdr:rowOff>
    </xdr:from>
    <xdr:to>
      <xdr:col>41</xdr:col>
      <xdr:colOff>579067</xdr:colOff>
      <xdr:row>38</xdr:row>
      <xdr:rowOff>27620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D9632EB-DDC7-4717-83B5-53057858B9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10</xdr:col>
      <xdr:colOff>49943</xdr:colOff>
      <xdr:row>72</xdr:row>
      <xdr:rowOff>145142</xdr:rowOff>
    </xdr:from>
    <xdr:to>
      <xdr:col>22</xdr:col>
      <xdr:colOff>103730</xdr:colOff>
      <xdr:row>101</xdr:row>
      <xdr:rowOff>107042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8262B82-E5F9-43F0-8B2E-E5B2C7776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</xdr:col>
      <xdr:colOff>540442</xdr:colOff>
      <xdr:row>42</xdr:row>
      <xdr:rowOff>162965</xdr:rowOff>
    </xdr:from>
    <xdr:to>
      <xdr:col>16</xdr:col>
      <xdr:colOff>594230</xdr:colOff>
      <xdr:row>71</xdr:row>
      <xdr:rowOff>124865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9DAFA50C-FA6E-4C06-A1E5-2CC90E6AD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17</xdr:col>
      <xdr:colOff>269844</xdr:colOff>
      <xdr:row>42</xdr:row>
      <xdr:rowOff>136187</xdr:rowOff>
    </xdr:from>
    <xdr:to>
      <xdr:col>29</xdr:col>
      <xdr:colOff>323631</xdr:colOff>
      <xdr:row>71</xdr:row>
      <xdr:rowOff>98087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B708E53-D428-46EB-8BDD-D80272F9DD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30</xdr:col>
      <xdr:colOff>2852</xdr:colOff>
      <xdr:row>42</xdr:row>
      <xdr:rowOff>169923</xdr:rowOff>
    </xdr:from>
    <xdr:to>
      <xdr:col>42</xdr:col>
      <xdr:colOff>56641</xdr:colOff>
      <xdr:row>71</xdr:row>
      <xdr:rowOff>131823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4F1D105-0AF8-46BE-8061-DB960C54B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</xdr:col>
      <xdr:colOff>559814</xdr:colOff>
      <xdr:row>9</xdr:row>
      <xdr:rowOff>60673</xdr:rowOff>
    </xdr:from>
    <xdr:to>
      <xdr:col>17</xdr:col>
      <xdr:colOff>1281</xdr:colOff>
      <xdr:row>38</xdr:row>
      <xdr:rowOff>22573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F6E93B26-645B-10AC-E0E1-DDA4CEA3E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23</xdr:col>
      <xdr:colOff>51217</xdr:colOff>
      <xdr:row>72</xdr:row>
      <xdr:rowOff>148123</xdr:rowOff>
    </xdr:from>
    <xdr:to>
      <xdr:col>35</xdr:col>
      <xdr:colOff>105005</xdr:colOff>
      <xdr:row>101</xdr:row>
      <xdr:rowOff>110023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7AEA6D94-EE65-3CD3-A6CA-37048BAD7C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 editAs="oneCell">
    <xdr:from>
      <xdr:col>42</xdr:col>
      <xdr:colOff>371831</xdr:colOff>
      <xdr:row>0</xdr:row>
      <xdr:rowOff>157901</xdr:rowOff>
    </xdr:from>
    <xdr:to>
      <xdr:col>44</xdr:col>
      <xdr:colOff>386922</xdr:colOff>
      <xdr:row>5</xdr:row>
      <xdr:rowOff>185116</xdr:rowOff>
    </xdr:to>
    <xdr:pic>
      <xdr:nvPicPr>
        <xdr:cNvPr id="26" name="Graphic 25" descr="Arrow Right with solid fill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7F30D426-72D8-493B-B767-B7077FC15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>
          <a:off x="25829558" y="157901"/>
          <a:ext cx="1227364" cy="979715"/>
        </a:xfrm>
        <a:prstGeom prst="rect">
          <a:avLst/>
        </a:prstGeom>
      </xdr:spPr>
    </xdr:pic>
    <xdr:clientData/>
  </xdr:twoCellAnchor>
  <xdr:twoCellAnchor editAs="oneCell">
    <xdr:from>
      <xdr:col>2</xdr:col>
      <xdr:colOff>281776</xdr:colOff>
      <xdr:row>0</xdr:row>
      <xdr:rowOff>102482</xdr:rowOff>
    </xdr:from>
    <xdr:to>
      <xdr:col>4</xdr:col>
      <xdr:colOff>296868</xdr:colOff>
      <xdr:row>5</xdr:row>
      <xdr:rowOff>129697</xdr:rowOff>
    </xdr:to>
    <xdr:pic>
      <xdr:nvPicPr>
        <xdr:cNvPr id="27" name="Graphic 26" descr="Arrow Right with solid fill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1EBA47AF-6A80-48AA-ACCF-7C7E9E330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3"/>
            </a:ext>
          </a:extLst>
        </a:blip>
        <a:stretch>
          <a:fillRect/>
        </a:stretch>
      </xdr:blipFill>
      <xdr:spPr>
        <a:xfrm rot="10800000">
          <a:off x="1494049" y="102482"/>
          <a:ext cx="1227364" cy="979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403411</xdr:colOff>
      <xdr:row>0</xdr:row>
      <xdr:rowOff>123265</xdr:rowOff>
    </xdr:from>
    <xdr:ext cx="5726207" cy="72838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621310-3523-4682-BA39-5882F5A4E352}"/>
            </a:ext>
          </a:extLst>
        </xdr:cNvPr>
        <xdr:cNvSpPr txBox="1"/>
      </xdr:nvSpPr>
      <xdr:spPr>
        <a:xfrm>
          <a:off x="8875058" y="123265"/>
          <a:ext cx="5726207" cy="728381"/>
        </a:xfrm>
        <a:prstGeom prst="rect">
          <a:avLst/>
        </a:prstGeom>
        <a:noFill/>
        <a:effectLst>
          <a:outerShdw blurRad="50800" dist="38100" dir="5400000" algn="t" rotWithShape="0">
            <a:srgbClr val="31363F">
              <a:alpha val="40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noAutofit/>
        </a:bodyPr>
        <a:lstStyle/>
        <a:p>
          <a:r>
            <a:rPr lang="en-US" sz="4400" b="1" i="0">
              <a:solidFill>
                <a:schemeClr val="bg1"/>
              </a:solidFill>
              <a:latin typeface="Forte" panose="03060902040502070203" pitchFamily="66" charset="0"/>
              <a:cs typeface="Arial" panose="020B0604020202020204" pitchFamily="34" charset="0"/>
            </a:rPr>
            <a:t>Geographical Insights</a:t>
          </a:r>
          <a:endParaRPr lang="en-US" sz="4400" b="1" i="0" baseline="0">
            <a:solidFill>
              <a:schemeClr val="bg1"/>
            </a:solidFill>
            <a:latin typeface="Forte" panose="03060902040502070203" pitchFamily="66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0</xdr:col>
      <xdr:colOff>168088</xdr:colOff>
      <xdr:row>10</xdr:row>
      <xdr:rowOff>78441</xdr:rowOff>
    </xdr:from>
    <xdr:to>
      <xdr:col>1</xdr:col>
      <xdr:colOff>477370</xdr:colOff>
      <xdr:row>17</xdr:row>
      <xdr:rowOff>58435</xdr:rowOff>
    </xdr:to>
    <xdr:grpSp>
      <xdr:nvGrpSpPr>
        <xdr:cNvPr id="3" name="Group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AACE53-3560-4BF1-9DFF-5A3AB6D536FA}"/>
            </a:ext>
          </a:extLst>
        </xdr:cNvPr>
        <xdr:cNvGrpSpPr/>
      </xdr:nvGrpSpPr>
      <xdr:grpSpPr>
        <a:xfrm>
          <a:off x="168088" y="1983441"/>
          <a:ext cx="914400" cy="1313494"/>
          <a:chOff x="156882" y="997323"/>
          <a:chExt cx="914400" cy="1313494"/>
        </a:xfrm>
      </xdr:grpSpPr>
      <xdr:pic>
        <xdr:nvPicPr>
          <xdr:cNvPr id="4" name="Graphic 3" descr="Database with solid fill">
            <a:extLst>
              <a:ext uri="{FF2B5EF4-FFF2-40B4-BE49-F238E27FC236}">
                <a16:creationId xmlns:a16="http://schemas.microsoft.com/office/drawing/2014/main" id="{4756605F-2AF6-1DCA-23B6-22078E2909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56882" y="997323"/>
            <a:ext cx="914400" cy="914400"/>
          </a:xfrm>
          <a:prstGeom prst="rect">
            <a:avLst/>
          </a:prstGeom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9DC5B859-2DCB-012A-CCE1-BE192E0316CC}"/>
              </a:ext>
            </a:extLst>
          </xdr:cNvPr>
          <xdr:cNvSpPr txBox="1"/>
        </xdr:nvSpPr>
        <xdr:spPr>
          <a:xfrm>
            <a:off x="280148" y="1905000"/>
            <a:ext cx="676275" cy="4058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800" b="1">
                <a:solidFill>
                  <a:schemeClr val="bg1"/>
                </a:solidFill>
                <a:latin typeface="Forte" panose="03060902040502070203" pitchFamily="66" charset="0"/>
              </a:rPr>
              <a:t>Data</a:t>
            </a:r>
          </a:p>
        </xdr:txBody>
      </xdr:sp>
    </xdr:grpSp>
    <xdr:clientData/>
  </xdr:twoCellAnchor>
  <xdr:twoCellAnchor>
    <xdr:from>
      <xdr:col>0</xdr:col>
      <xdr:colOff>179294</xdr:colOff>
      <xdr:row>21</xdr:row>
      <xdr:rowOff>93972</xdr:rowOff>
    </xdr:from>
    <xdr:to>
      <xdr:col>1</xdr:col>
      <xdr:colOff>504265</xdr:colOff>
      <xdr:row>28</xdr:row>
      <xdr:rowOff>121187</xdr:rowOff>
    </xdr:to>
    <xdr:grpSp>
      <xdr:nvGrpSpPr>
        <xdr:cNvPr id="6" name="Group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0FC6CA-8F4D-4B98-B26C-AFAC6D104892}"/>
            </a:ext>
          </a:extLst>
        </xdr:cNvPr>
        <xdr:cNvGrpSpPr/>
      </xdr:nvGrpSpPr>
      <xdr:grpSpPr>
        <a:xfrm>
          <a:off x="179294" y="4094472"/>
          <a:ext cx="930089" cy="1360715"/>
          <a:chOff x="168088" y="3029913"/>
          <a:chExt cx="930089" cy="1360715"/>
        </a:xfrm>
      </xdr:grpSpPr>
      <xdr:pic>
        <xdr:nvPicPr>
          <xdr:cNvPr id="7" name="Graphic 6" descr="Gender with solid fill">
            <a:extLst>
              <a:ext uri="{FF2B5EF4-FFF2-40B4-BE49-F238E27FC236}">
                <a16:creationId xmlns:a16="http://schemas.microsoft.com/office/drawing/2014/main" id="{B57B220F-C1AE-B26B-A278-07EE99CB2E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68088" y="3029913"/>
            <a:ext cx="914400" cy="914400"/>
          </a:xfrm>
          <a:prstGeom prst="rect">
            <a:avLst/>
          </a:prstGeom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2B11F19C-7927-BF7B-5CB7-006219920E49}"/>
              </a:ext>
            </a:extLst>
          </xdr:cNvPr>
          <xdr:cNvSpPr txBox="1"/>
        </xdr:nvSpPr>
        <xdr:spPr>
          <a:xfrm>
            <a:off x="201706" y="3984811"/>
            <a:ext cx="896471" cy="4058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 b="1">
                <a:solidFill>
                  <a:schemeClr val="bg1"/>
                </a:solidFill>
                <a:latin typeface="Forte" panose="03060902040502070203" pitchFamily="66" charset="0"/>
                <a:cs typeface="Arial" panose="020B0604020202020204" pitchFamily="34" charset="0"/>
              </a:rPr>
              <a:t>Gender</a:t>
            </a:r>
          </a:p>
        </xdr:txBody>
      </xdr:sp>
    </xdr:grpSp>
    <xdr:clientData/>
  </xdr:twoCellAnchor>
  <xdr:twoCellAnchor>
    <xdr:from>
      <xdr:col>0</xdr:col>
      <xdr:colOff>156883</xdr:colOff>
      <xdr:row>32</xdr:row>
      <xdr:rowOff>42264</xdr:rowOff>
    </xdr:from>
    <xdr:to>
      <xdr:col>1</xdr:col>
      <xdr:colOff>466165</xdr:colOff>
      <xdr:row>38</xdr:row>
      <xdr:rowOff>183941</xdr:rowOff>
    </xdr:to>
    <xdr:grpSp>
      <xdr:nvGrpSpPr>
        <xdr:cNvPr id="9" name="Group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957D568-1A25-4CC9-9AF0-4F13E6D74FAD}"/>
            </a:ext>
          </a:extLst>
        </xdr:cNvPr>
        <xdr:cNvGrpSpPr/>
      </xdr:nvGrpSpPr>
      <xdr:grpSpPr>
        <a:xfrm>
          <a:off x="156883" y="6138264"/>
          <a:ext cx="914400" cy="1284677"/>
          <a:chOff x="168088" y="4815970"/>
          <a:chExt cx="914400" cy="1284677"/>
        </a:xfrm>
      </xdr:grpSpPr>
      <xdr:pic>
        <xdr:nvPicPr>
          <xdr:cNvPr id="10" name="Graphic 9" descr="Daily calendar with solid fill">
            <a:extLst>
              <a:ext uri="{FF2B5EF4-FFF2-40B4-BE49-F238E27FC236}">
                <a16:creationId xmlns:a16="http://schemas.microsoft.com/office/drawing/2014/main" id="{A3529B0B-0674-452D-5856-EEA0A9A8A4C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168088" y="4815970"/>
            <a:ext cx="914400" cy="914400"/>
          </a:xfrm>
          <a:prstGeom prst="rect">
            <a:avLst/>
          </a:prstGeom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D54298FB-0843-B3F2-8828-BA6803A364E2}"/>
              </a:ext>
            </a:extLst>
          </xdr:cNvPr>
          <xdr:cNvSpPr txBox="1"/>
        </xdr:nvSpPr>
        <xdr:spPr>
          <a:xfrm>
            <a:off x="309282" y="5694830"/>
            <a:ext cx="688042" cy="4058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800" b="1">
                <a:solidFill>
                  <a:schemeClr val="bg1"/>
                </a:solidFill>
                <a:latin typeface="Forte" panose="03060902040502070203" pitchFamily="66" charset="0"/>
                <a:cs typeface="Arial" panose="020B0604020202020204" pitchFamily="34" charset="0"/>
              </a:rPr>
              <a:t>Year</a:t>
            </a:r>
          </a:p>
        </xdr:txBody>
      </xdr:sp>
    </xdr:grpSp>
    <xdr:clientData/>
  </xdr:twoCellAnchor>
  <xdr:twoCellAnchor>
    <xdr:from>
      <xdr:col>0</xdr:col>
      <xdr:colOff>145677</xdr:colOff>
      <xdr:row>42</xdr:row>
      <xdr:rowOff>11206</xdr:rowOff>
    </xdr:from>
    <xdr:to>
      <xdr:col>1</xdr:col>
      <xdr:colOff>454959</xdr:colOff>
      <xdr:row>50</xdr:row>
      <xdr:rowOff>100853</xdr:rowOff>
    </xdr:to>
    <xdr:grpSp>
      <xdr:nvGrpSpPr>
        <xdr:cNvPr id="12" name="Group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C2EC509-9BBD-40E8-8C33-A729A8CD8EFE}"/>
            </a:ext>
          </a:extLst>
        </xdr:cNvPr>
        <xdr:cNvGrpSpPr/>
      </xdr:nvGrpSpPr>
      <xdr:grpSpPr>
        <a:xfrm>
          <a:off x="145677" y="8012206"/>
          <a:ext cx="914400" cy="1613647"/>
          <a:chOff x="145677" y="8012206"/>
          <a:chExt cx="914400" cy="1613647"/>
        </a:xfrm>
      </xdr:grpSpPr>
      <xdr:pic>
        <xdr:nvPicPr>
          <xdr:cNvPr id="13" name="Graphic 12" descr="Bar chart with solid fill">
            <a:extLst>
              <a:ext uri="{FF2B5EF4-FFF2-40B4-BE49-F238E27FC236}">
                <a16:creationId xmlns:a16="http://schemas.microsoft.com/office/drawing/2014/main" id="{28766239-7243-7AB1-9067-CAD5D9D9AF3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45677" y="8012206"/>
            <a:ext cx="914400" cy="914400"/>
          </a:xfrm>
          <a:prstGeom prst="rect">
            <a:avLst/>
          </a:prstGeom>
        </xdr:spPr>
      </xdr:pic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1570DBF1-433B-3698-9D7C-28F9E8CD5188}"/>
              </a:ext>
            </a:extLst>
          </xdr:cNvPr>
          <xdr:cNvSpPr txBox="1"/>
        </xdr:nvSpPr>
        <xdr:spPr>
          <a:xfrm>
            <a:off x="168088" y="8872500"/>
            <a:ext cx="829236" cy="7533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800" b="1">
                <a:solidFill>
                  <a:schemeClr val="bg1"/>
                </a:solidFill>
                <a:latin typeface="Forte" panose="03060902040502070203" pitchFamily="66" charset="0"/>
                <a:cs typeface="Arial" panose="020B0604020202020204" pitchFamily="34" charset="0"/>
              </a:rPr>
              <a:t>Pivot</a:t>
            </a:r>
          </a:p>
          <a:p>
            <a:pPr algn="ctr"/>
            <a:r>
              <a:rPr lang="en-US" sz="1800" b="1">
                <a:solidFill>
                  <a:schemeClr val="bg1"/>
                </a:solidFill>
                <a:latin typeface="Forte" panose="03060902040502070203" pitchFamily="66" charset="0"/>
                <a:cs typeface="Arial" panose="020B0604020202020204" pitchFamily="34" charset="0"/>
              </a:rPr>
              <a:t>Tables</a:t>
            </a:r>
          </a:p>
        </xdr:txBody>
      </xdr:sp>
    </xdr:grpSp>
    <xdr:clientData/>
  </xdr:twoCellAnchor>
  <xdr:twoCellAnchor>
    <xdr:from>
      <xdr:col>6</xdr:col>
      <xdr:colOff>290334</xdr:colOff>
      <xdr:row>41</xdr:row>
      <xdr:rowOff>69273</xdr:rowOff>
    </xdr:from>
    <xdr:to>
      <xdr:col>18</xdr:col>
      <xdr:colOff>344121</xdr:colOff>
      <xdr:row>70</xdr:row>
      <xdr:rowOff>31173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86251F0-21BF-46EA-918E-D9890D1581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17318</xdr:colOff>
      <xdr:row>10</xdr:row>
      <xdr:rowOff>156882</xdr:rowOff>
    </xdr:from>
    <xdr:to>
      <xdr:col>31</xdr:col>
      <xdr:colOff>71107</xdr:colOff>
      <xdr:row>39</xdr:row>
      <xdr:rowOff>118782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A8B1DDC-1341-EE84-1AFC-BD194BC0B2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</xdr:col>
      <xdr:colOff>311727</xdr:colOff>
      <xdr:row>11</xdr:row>
      <xdr:rowOff>1019</xdr:rowOff>
    </xdr:from>
    <xdr:to>
      <xdr:col>18</xdr:col>
      <xdr:colOff>365515</xdr:colOff>
      <xdr:row>39</xdr:row>
      <xdr:rowOff>153419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AB6A8F0-0012-4DFA-C0A9-4FDB68CD24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17318</xdr:colOff>
      <xdr:row>41</xdr:row>
      <xdr:rowOff>70291</xdr:rowOff>
    </xdr:from>
    <xdr:to>
      <xdr:col>31</xdr:col>
      <xdr:colOff>71107</xdr:colOff>
      <xdr:row>70</xdr:row>
      <xdr:rowOff>32191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C096939-571F-B3BB-53E7-0CF65BF138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 editAs="oneCell">
    <xdr:from>
      <xdr:col>2</xdr:col>
      <xdr:colOff>285750</xdr:colOff>
      <xdr:row>0</xdr:row>
      <xdr:rowOff>27214</xdr:rowOff>
    </xdr:from>
    <xdr:to>
      <xdr:col>4</xdr:col>
      <xdr:colOff>288471</xdr:colOff>
      <xdr:row>5</xdr:row>
      <xdr:rowOff>54429</xdr:rowOff>
    </xdr:to>
    <xdr:pic>
      <xdr:nvPicPr>
        <xdr:cNvPr id="22" name="Graphic 21" descr="Arrow Right with solid fill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C20E5AA2-8639-44FB-AD4D-4D6626F6E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 rot="10800000">
          <a:off x="1510393" y="27214"/>
          <a:ext cx="1227364" cy="979715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delrahman Alaa" refreshedDate="45531.998901157407" createdVersion="8" refreshedVersion="8" minRefreshableVersion="3" recordCount="199" xr:uid="{DECD33D7-1E00-4758-9AFE-F1F3A7AAE012}">
  <cacheSource type="worksheet">
    <worksheetSource name="Main_Data"/>
  </cacheSource>
  <cacheFields count="19">
    <cacheField name="Country_or_dependency" numFmtId="0">
      <sharedItems count="199">
        <s v="Afghanistan"/>
        <s v="Albania"/>
        <s v="Algeria"/>
        <s v="American Samoa"/>
        <s v="Andorra"/>
        <s v="Angola"/>
        <s v="Anguil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livia"/>
        <s v="Bosnia and Herzegovina"/>
        <s v="Botswana"/>
        <s v="Brazil"/>
        <s v="British Virgin Islands"/>
        <s v="Bulgaria"/>
        <s v="Burkina Faso"/>
        <s v="Burundi"/>
        <s v="Cambodia"/>
        <s v="Cameroon"/>
        <s v="Canada"/>
        <s v="Cayman Islands"/>
        <s v="Central African Republic"/>
        <s v="Chad"/>
        <s v="Chile"/>
        <s v="China"/>
        <s v="Colombia"/>
        <s v="Comoros"/>
        <s v="Cook Islands"/>
        <s v="Costa Rica"/>
        <s v="Croatia"/>
        <s v="Cuba"/>
        <s v="Curaçao"/>
        <s v="Cyprus"/>
        <s v="Denmark"/>
        <s v="Djibouti"/>
        <s v="Dominica"/>
        <s v="Dominican Republic"/>
        <s v="Ecuador"/>
        <s v="Egypt"/>
        <s v="El Salvador"/>
        <s v="Equatorial Guinea"/>
        <s v="Eritrea"/>
        <s v="Estonia"/>
        <s v="Ethiopia"/>
        <s v="Fiji"/>
        <s v="Finland"/>
        <s v="France"/>
        <s v="French Polynesia"/>
        <s v="Gabon"/>
        <s v="Gambia"/>
        <s v="Georgia"/>
        <s v="Germany"/>
        <s v="Ghana"/>
        <s v="Gibraltar"/>
        <s v="Greece"/>
        <s v="Greenland"/>
        <s v="Grenada"/>
        <s v="Guatemala"/>
        <s v="Guinea"/>
        <s v="Guinea-Bissau"/>
        <s v="Guyana"/>
        <s v="Haiti"/>
        <s v="Honduras"/>
        <s v="Hungary"/>
        <s v="Iceland"/>
        <s v="India"/>
        <s v="Indonesia"/>
        <s v="Iran"/>
        <s v="Iraq"/>
        <s v="Ireland"/>
        <s v="Isle of Man"/>
        <s v="Israel"/>
        <s v="Italy"/>
        <s v="Jamaica"/>
        <s v="Japan"/>
        <s v="Jordan"/>
        <s v="Kazakhstan"/>
        <s v="Kenya"/>
        <s v="Kiribati"/>
        <s v="Kuwait"/>
        <s v="Kyrgyzstan"/>
        <s v="Laos"/>
        <s v="Latvia"/>
        <s v="Lebanon"/>
        <s v="Lesotho"/>
        <s v="Liberia"/>
        <s v="Libya"/>
        <s v="Liechtenstein"/>
        <s v="Lithuania"/>
        <s v="Luxembourg"/>
        <s v="Madagascar"/>
        <s v="Malawi"/>
        <s v="Malaysia"/>
        <s v="Maldives"/>
        <s v="Mali"/>
        <s v="Malta"/>
        <s v="Marshall Islands"/>
        <s v="Mauritania"/>
        <s v="Mauritius"/>
        <s v="Mexico"/>
        <s v="Moldova"/>
        <s v="Monaco"/>
        <s v="Mongolia"/>
        <s v="Montenegro"/>
        <s v="Montserrat"/>
        <s v="Morocco"/>
        <s v="Mozambique"/>
        <s v="Myanmar"/>
        <s v="Namibia"/>
        <s v="Nauru"/>
        <s v="Nepal"/>
        <s v="Netherlands"/>
        <s v="New Caledonia"/>
        <s v="New Zealand"/>
        <s v="Nicaragua"/>
        <s v="Niger"/>
        <s v="Nigeria"/>
        <s v="North Korea"/>
        <s v="Northern Mariana Islands"/>
        <s v="Norway"/>
        <s v="Oman"/>
        <s v="Pakistan"/>
        <s v="Palau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Barthelemy"/>
        <s v="Saint Lucia"/>
        <s v="Saint Martin"/>
        <s v="Samoa"/>
        <s v="San Marino"/>
        <s v="Saudi Arabia"/>
        <s v="Senegal"/>
        <s v="Serbia"/>
        <s v="Seychelles"/>
        <s v="Sierra Leone"/>
        <s v="Singapore"/>
        <s v="Sint Maarten"/>
        <s v="Slovakia"/>
        <s v="Slovenia"/>
        <s v="Solomon Islands"/>
        <s v="Somalia"/>
        <s v="South Africa"/>
        <s v="South Korea"/>
        <s v="South Sudan"/>
        <s v="Spain"/>
        <s v="Sri Lanka"/>
        <s v="Sudan"/>
        <s v="Suriname"/>
        <s v="Sweden"/>
        <s v="Switzerland"/>
        <s v="Syria"/>
        <s v="Taiwan"/>
        <s v="Tajikistan"/>
        <s v="Tanzania"/>
        <s v="Thailand"/>
        <s v="Timor-Leste"/>
        <s v="Togo"/>
        <s v="Tonga"/>
        <s v="Trinidad and Tobago"/>
        <s v="Tunisia"/>
        <s v="Turkey"/>
        <s v="Turkmenistan"/>
        <s v="Tuvalu"/>
        <s v="Uganda"/>
        <s v="Ukraine"/>
        <s v="United Arab Emirates"/>
        <s v="United Kingdom"/>
        <s v="United States"/>
        <s v="Uruguay"/>
        <s v="Uzbekistan"/>
        <s v="Vanuatu"/>
        <s v="Venezuela"/>
        <s v="Vietnam"/>
        <s v="Yemen"/>
        <s v="Zambia"/>
        <s v="Zimbabwe"/>
      </sharedItems>
    </cacheField>
    <cacheField name="Population_2024" numFmtId="0">
      <sharedItems containsSemiMixedTypes="0" containsString="0" containsNumber="1" containsInteger="1" minValue="4389" maxValue="1450935791" count="199">
        <n v="42647492"/>
        <n v="2791765"/>
        <n v="46814308"/>
        <n v="46765"/>
        <n v="81938"/>
        <n v="37885849"/>
        <n v="14598"/>
        <n v="93772"/>
        <n v="45696159"/>
        <n v="2973840"/>
        <n v="26713205"/>
        <n v="9120813"/>
        <n v="10336577"/>
        <n v="401283"/>
        <n v="1607049"/>
        <n v="173562364"/>
        <n v="282467"/>
        <n v="9056696"/>
        <n v="11738763"/>
        <n v="417072"/>
        <n v="14462724"/>
        <n v="64636"/>
        <n v="791524"/>
        <n v="12413315"/>
        <n v="3164253"/>
        <n v="2521139"/>
        <n v="211998573"/>
        <n v="39471"/>
        <n v="6757689"/>
        <n v="23548781"/>
        <n v="14047786"/>
        <n v="17638801"/>
        <n v="29123744"/>
        <n v="39742430"/>
        <n v="74457"/>
        <n v="5330690"/>
        <n v="20299123"/>
        <n v="19764771"/>
        <n v="1419321278"/>
        <n v="52886363"/>
        <n v="866628"/>
        <n v="13729"/>
        <n v="5129910"/>
        <n v="3875325"/>
        <n v="10979783"/>
        <n v="185482"/>
        <n v="1358282"/>
        <n v="5977412"/>
        <n v="1168722"/>
        <n v="66205"/>
        <n v="11427557"/>
        <n v="18135478"/>
        <n v="116538258"/>
        <n v="6338193"/>
        <n v="1892516"/>
        <n v="3535603"/>
        <n v="1360546"/>
        <n v="132059767"/>
        <n v="928784"/>
        <n v="5617310"/>
        <n v="66548530"/>
        <n v="281807"/>
        <n v="2538952"/>
        <n v="2759988"/>
        <n v="3807670"/>
        <n v="84552242"/>
        <n v="34427414"/>
        <n v="39329"/>
        <n v="10047817"/>
        <n v="55840"/>
        <n v="117207"/>
        <n v="18406359"/>
        <n v="14754785"/>
        <n v="2201352"/>
        <n v="831087"/>
        <n v="11772557"/>
        <n v="10825703"/>
        <n v="9676135"/>
        <n v="393396"/>
        <n v="1450935791"/>
        <n v="283487931"/>
        <n v="91567738"/>
        <n v="46042015"/>
        <n v="5255017"/>
        <n v="84160"/>
        <n v="9387021"/>
        <n v="59342867"/>
        <n v="2839175"/>
        <n v="123753041"/>
        <n v="11552876"/>
        <n v="20592571"/>
        <n v="56432944"/>
        <n v="134518"/>
        <n v="4934507"/>
        <n v="7186009"/>
        <n v="7769819"/>
        <n v="1871871"/>
        <n v="5805962"/>
        <n v="2337423"/>
        <n v="5612817"/>
        <n v="7381023"/>
        <n v="39870"/>
        <n v="2859110"/>
        <n v="673036"/>
        <n v="31964956"/>
        <n v="21655286"/>
        <n v="35557673"/>
        <n v="527799"/>
        <n v="24478595"/>
        <n v="539607"/>
        <n v="37548"/>
        <n v="5169395"/>
        <n v="1271169"/>
        <n v="130861007"/>
        <n v="3034961"/>
        <n v="38631"/>
        <n v="3475540"/>
        <n v="638479"/>
        <n v="4389"/>
        <n v="38081173"/>
        <n v="34631766"/>
        <n v="54500091"/>
        <n v="3030131"/>
        <n v="11947"/>
        <n v="29651054"/>
        <n v="18228742"/>
        <n v="292639"/>
        <n v="5213944"/>
        <n v="6916140"/>
        <n v="27032412"/>
        <n v="232679478"/>
        <n v="26498823"/>
        <n v="44278"/>
        <n v="5576660"/>
        <n v="5281538"/>
        <n v="251269164"/>
        <n v="17695"/>
        <n v="4515577"/>
        <n v="10576502"/>
        <n v="6929153"/>
        <n v="34217848"/>
        <n v="115843670"/>
        <n v="38539201"/>
        <n v="10425292"/>
        <n v="3048423"/>
        <n v="19015088"/>
        <n v="144820423"/>
        <n v="14256567"/>
        <n v="11258"/>
        <n v="179744"/>
        <n v="26129"/>
        <n v="218019"/>
        <n v="33581"/>
        <n v="33962757"/>
        <n v="18501984"/>
        <n v="6736216"/>
        <n v="130418"/>
        <n v="8642022"/>
        <n v="5832387"/>
        <n v="43350"/>
        <n v="5506760"/>
        <n v="2118697"/>
        <n v="819198"/>
        <n v="19009151"/>
        <n v="64007187"/>
        <n v="51717590"/>
        <n v="11943408"/>
        <n v="47910526"/>
        <n v="23103565"/>
        <n v="50448963"/>
        <n v="634431"/>
        <n v="10606999"/>
        <n v="8921981"/>
        <n v="24672760"/>
        <n v="23213962"/>
        <n v="10590927"/>
        <n v="68560157"/>
        <n v="71668011"/>
        <n v="1400638"/>
        <n v="9515236"/>
        <n v="104175"/>
        <n v="1507782"/>
        <n v="12277109"/>
        <n v="87473805"/>
        <n v="7494498"/>
        <n v="9646"/>
        <n v="50015092"/>
        <n v="37860221"/>
        <n v="11027129"/>
        <n v="69138192"/>
        <n v="345426571"/>
        <n v="3386588"/>
        <n v="36361859"/>
        <n v="327777"/>
        <n v="28405543"/>
        <n v="100987686"/>
        <n v="40583164"/>
        <n v="21314956"/>
        <n v="16634373"/>
      </sharedItems>
    </cacheField>
    <cacheField name="Yearly_Change" numFmtId="0">
      <sharedItems containsSemiMixedTypes="0" containsString="0" containsNumber="1" minValue="-5.04" maxValue="5.07"/>
    </cacheField>
    <cacheField name="Net_Change" numFmtId="0">
      <sharedItems containsSemiMixedTypes="0" containsString="0" containsNumber="1" containsInteger="1" minValue="-3263655" maxValue="12866195"/>
    </cacheField>
    <cacheField name="Density_PKm2" numFmtId="0">
      <sharedItems containsSemiMixedTypes="0" containsString="0" containsNumber="1" containsInteger="1" minValue="0" maxValue="25927"/>
    </cacheField>
    <cacheField name="Land_Area_Km2" numFmtId="0">
      <sharedItems containsSemiMixedTypes="0" containsString="0" containsNumber="1" containsInteger="1" minValue="1" maxValue="16376870"/>
    </cacheField>
    <cacheField name="Migrants_net" numFmtId="0">
      <sharedItems containsSemiMixedTypes="0" containsString="0" containsNumber="1" containsInteger="1" minValue="-1401173" maxValue="1286132"/>
    </cacheField>
    <cacheField name="Fertility_Rate" numFmtId="0">
      <sharedItems containsSemiMixedTypes="0" containsString="0" containsNumber="1" minValue="0.7" maxValue="6"/>
    </cacheField>
    <cacheField name="Median_Age" numFmtId="0">
      <sharedItems containsSemiMixedTypes="0" containsString="0" containsNumber="1" containsInteger="1" minValue="14" maxValue="54"/>
    </cacheField>
    <cacheField name="Urban_Pop_Percentage" numFmtId="0">
      <sharedItems containsSemiMixedTypes="0" containsString="0" containsNumber="1" containsInteger="1" minValue="0" maxValue="100"/>
    </cacheField>
    <cacheField name="World_Share" numFmtId="0">
      <sharedItems containsSemiMixedTypes="0" containsString="0" containsNumber="1" minValue="0" maxValue="17.78"/>
    </cacheField>
    <cacheField name="Total_Area_KM" numFmtId="0">
      <sharedItems containsSemiMixedTypes="0" containsString="0" containsNumber="1" containsInteger="1" minValue="2" maxValue="17098242"/>
    </cacheField>
    <cacheField name="Total_Area_M" numFmtId="0">
      <sharedItems containsSemiMixedTypes="0" containsString="0" containsNumber="1" containsInteger="1" minValue="1" maxValue="6601665"/>
    </cacheField>
    <cacheField name="Land_Area_KM" numFmtId="0">
      <sharedItems containsSemiMixedTypes="0" containsString="0" containsNumber="1" containsInteger="1" minValue="1" maxValue="16376870"/>
    </cacheField>
    <cacheField name="Land_Area_M" numFmtId="0">
      <sharedItems containsSemiMixedTypes="0" containsString="0" containsNumber="1" containsInteger="1" minValue="1" maxValue="6323142"/>
    </cacheField>
    <cacheField name="Percentage_World_Mass" numFmtId="0">
      <sharedItems containsSemiMixedTypes="0" containsString="0" containsNumber="1" minValue="0" maxValue="11"/>
    </cacheField>
    <cacheField name="kids" numFmtId="0">
      <sharedItems containsSemiMixedTypes="0" containsString="0" containsNumber="1" minValue="9.4" maxValue="49.7"/>
    </cacheField>
    <cacheField name="adults" numFmtId="0">
      <sharedItems containsSemiMixedTypes="0" containsString="0" containsNumber="1" minValue="47.6" maxValue="85.51"/>
    </cacheField>
    <cacheField name="retired" numFmtId="0">
      <sharedItems containsSemiMixedTypes="0" containsString="0" containsNumber="1" minValue="1.41" maxValue="36.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141176157405" backgroundQuery="1" createdVersion="8" refreshedVersion="8" minRefreshableVersion="3" recordCount="0" supportSubquery="1" supportAdvancedDrill="1" xr:uid="{5CE4950B-42D5-4D61-9665-8C21DD59DA46}">
  <cacheSource type="external" connectionId="7"/>
  <cacheFields count="2">
    <cacheField name="[Main_Data].[Country_or_dependency].[Country_or_dependency]" caption="Country_or_dependency" numFmtId="0" hierarchy="7" level="1">
      <sharedItems count="10">
        <s v="Algeria"/>
        <s v="Argentina"/>
        <s v="Australia"/>
        <s v="Brazil"/>
        <s v="Canada"/>
        <s v="China"/>
        <s v="India"/>
        <s v="Kazakhstan"/>
        <s v="Russia"/>
        <s v="United States"/>
      </sharedItems>
    </cacheField>
    <cacheField name="[Measures].[Sum of Percentage_World_Mass]" caption="Sum of Percentage_World_Mass" numFmtId="0" hierarchy="47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0" memberValueDatatype="130" unbalanced="0"/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2" memberValueDatatype="130" unbalanced="0">
      <fieldsUsage count="2">
        <fieldUsage x="-1"/>
        <fieldUsage x="0"/>
      </fieldsUsage>
    </cacheHierarchy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061815393521" backgroundQuery="1" createdVersion="8" refreshedVersion="8" minRefreshableVersion="3" recordCount="0" supportSubquery="1" supportAdvancedDrill="1" xr:uid="{2FD266DF-85AD-45AB-9077-ABB0EA27D6D6}">
  <cacheSource type="external" connectionId="7"/>
  <cacheFields count="4">
    <cacheField name="[Main_Data].[Country_or_dependency].[Country_or_dependency]" caption="Country_or_dependency" numFmtId="0" hierarchy="7" level="1">
      <sharedItems count="10">
        <s v="Angola"/>
        <s v="Benin"/>
        <s v="Burundi"/>
        <s v="Chad"/>
        <s v="Guinea-Bissau"/>
        <s v="Liberia"/>
        <s v="Mali"/>
        <s v="Mozambique"/>
        <s v="Niger"/>
        <s v="Uganda"/>
      </sharedItems>
    </cacheField>
    <cacheField name="[Measures].[Sum of kids]" caption="Sum of kids" numFmtId="0" hierarchy="48" level="32767"/>
    <cacheField name="[Measures].[Sum of adults]" caption="Sum of adults" numFmtId="0" hierarchy="49" level="32767"/>
    <cacheField name="[Measures].[Sum of retired]" caption="Sum of retired" numFmtId="0" hierarchy="50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0" memberValueDatatype="130" unbalanced="0"/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2" memberValueDatatype="130" unbalanced="0">
      <fieldsUsage count="2">
        <fieldUsage x="-1"/>
        <fieldUsage x="0"/>
      </fieldsUsage>
    </cacheHierarchy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104570138887" backgroundQuery="1" createdVersion="8" refreshedVersion="8" minRefreshableVersion="3" recordCount="0" supportSubquery="1" supportAdvancedDrill="1" xr:uid="{DEFDF193-E48E-45AD-A934-7064DBACA18A}">
  <cacheSource type="external" connectionId="7"/>
  <cacheFields count="2">
    <cacheField name="[Main_Data].[Country_or_dependency].[Country_or_dependency]" caption="Country_or_dependency" numFmtId="0" hierarchy="7" level="1">
      <sharedItems count="10">
        <s v="Bermuda"/>
        <s v="Bosnia and Herzegovina"/>
        <s v="Bulgaria"/>
        <s v="Greece"/>
        <s v="Isle of Man"/>
        <s v="Italy"/>
        <s v="Japan"/>
        <s v="Monaco"/>
        <s v="Portugal"/>
        <s v="San Marino"/>
      </sharedItems>
    </cacheField>
    <cacheField name="[Measures].[Sum of Median_Age]" caption="Sum of Median_Age" numFmtId="0" hierarchy="44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0" memberValueDatatype="130" unbalanced="0"/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2" memberValueDatatype="130" unbalanced="0">
      <fieldsUsage count="2">
        <fieldUsage x="-1"/>
        <fieldUsage x="0"/>
      </fieldsUsage>
    </cacheHierarchy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056654976848" backgroundQuery="1" createdVersion="8" refreshedVersion="8" minRefreshableVersion="3" recordCount="0" supportSubquery="1" supportAdvancedDrill="1" xr:uid="{B66D0F31-C441-41BE-8DE6-23D4D9084097}">
  <cacheSource type="external" connectionId="7"/>
  <cacheFields count="3">
    <cacheField name="[Main_Data].[Country_or_dependency].[Country_or_dependency]" caption="Country_or_dependency" numFmtId="0" hierarchy="7" level="1">
      <sharedItems count="5">
        <s v="Saint Barthelemy"/>
        <s v="Singapore"/>
        <s v="South Korea"/>
        <s v="Taiwan"/>
        <s v="Ukraine"/>
      </sharedItems>
    </cacheField>
    <cacheField name="[Measures].[Sum of Fertility_Rate]" caption="Sum of Fertility_Rate" numFmtId="0" hierarchy="41" level="32767"/>
    <cacheField name="[Measures].[Sum of Median_Age]" caption="Sum of Median_Age" numFmtId="0" hierarchy="44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0" memberValueDatatype="130" unbalanced="0"/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2" memberValueDatatype="130" unbalanced="0">
      <fieldsUsage count="2">
        <fieldUsage x="-1"/>
        <fieldUsage x="0"/>
      </fieldsUsage>
    </cacheHierarchy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05089953704" backgroundQuery="1" createdVersion="8" refreshedVersion="8" minRefreshableVersion="3" recordCount="0" supportSubquery="1" supportAdvancedDrill="1" xr:uid="{833180CA-8DB0-4A3A-A499-B2BB77A84935}">
  <cacheSource type="external" connectionId="7"/>
  <cacheFields count="2">
    <cacheField name="[Main_Data].[Country_or_dependency].[Country_or_dependency]" caption="Country_or_dependency" numFmtId="0" hierarchy="7" level="1">
      <sharedItems count="5">
        <s v="Canada"/>
        <s v="Syria"/>
        <s v="Ukraine"/>
        <s v="United Kingdom"/>
        <s v="United States"/>
      </sharedItems>
    </cacheField>
    <cacheField name="[Measures].[Sum of Migrants_net]" caption="Sum of Migrants_net" numFmtId="0" hierarchy="38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0" memberValueDatatype="130" unbalanced="0"/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2" memberValueDatatype="130" unbalanced="0">
      <fieldsUsage count="2">
        <fieldUsage x="-1"/>
        <fieldUsage x="0"/>
      </fieldsUsage>
    </cacheHierarchy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0620837963" backgroundQuery="1" createdVersion="8" refreshedVersion="8" minRefreshableVersion="3" recordCount="0" supportSubquery="1" supportAdvancedDrill="1" xr:uid="{44D37B2D-3498-4ADB-BAB0-02A1079854A2}">
  <cacheSource type="external" connectionId="7"/>
  <cacheFields count="4">
    <cacheField name="[Main_Data].[Country_or_dependency].[Country_or_dependency]" caption="Country_or_dependency" numFmtId="0" hierarchy="7" level="1">
      <sharedItems count="10">
        <s v="Croatia"/>
        <s v="Finland"/>
        <s v="Germany"/>
        <s v="Greece"/>
        <s v="Italy"/>
        <s v="Japan"/>
        <s v="Malta"/>
        <s v="Monaco"/>
        <s v="Romania"/>
        <s v="Slovenia"/>
      </sharedItems>
    </cacheField>
    <cacheField name="[Measures].[Sum of kids]" caption="Sum of kids" numFmtId="0" hierarchy="48" level="32767"/>
    <cacheField name="[Measures].[Sum of adults]" caption="Sum of adults" numFmtId="0" hierarchy="49" level="32767"/>
    <cacheField name="[Measures].[Sum of retired]" caption="Sum of retired" numFmtId="0" hierarchy="50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0" memberValueDatatype="130" unbalanced="0"/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2" memberValueDatatype="130" unbalanced="0">
      <fieldsUsage count="2">
        <fieldUsage x="-1"/>
        <fieldUsage x="0"/>
      </fieldsUsage>
    </cacheHierarchy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052855439812" backgroundQuery="1" createdVersion="8" refreshedVersion="8" minRefreshableVersion="3" recordCount="0" supportSubquery="1" supportAdvancedDrill="1" xr:uid="{2EFBB908-855E-4EB5-A728-F328F8B500C0}">
  <cacheSource type="external" connectionId="7"/>
  <cacheFields count="2">
    <cacheField name="[Main_Data].[Country_or_dependency].[Country_or_dependency]" caption="Country_or_dependency" numFmtId="0" hierarchy="7" level="1">
      <sharedItems count="10">
        <s v="Belarus"/>
        <s v="China"/>
        <s v="Greece"/>
        <s v="Italy"/>
        <s v="Japan"/>
        <s v="Nepal"/>
        <s v="Poland"/>
        <s v="Romania"/>
        <s v="Russia"/>
        <s v="Taiwan"/>
      </sharedItems>
    </cacheField>
    <cacheField name="[Measures].[Sum of Net_Change]" caption="Sum of Net_Change" numFmtId="0" hierarchy="37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0" memberValueDatatype="130" unbalanced="0"/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2" memberValueDatatype="130" unbalanced="0">
      <fieldsUsage count="2">
        <fieldUsage x="-1"/>
        <fieldUsage x="0"/>
      </fieldsUsage>
    </cacheHierarchy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064172569444" backgroundQuery="1" createdVersion="8" refreshedVersion="8" minRefreshableVersion="3" recordCount="0" supportSubquery="1" supportAdvancedDrill="1" xr:uid="{DB09934B-EFEB-45B6-9ADD-52A0E7FEB300}">
  <cacheSource type="external" connectionId="7"/>
  <cacheFields count="3">
    <cacheField name="[Gender_Data].[Country_or_dependency].[Country_or_dependency]" caption="Country_or_dependency" numFmtId="0" hierarchy="3" level="1">
      <sharedItems count="10">
        <s v="Bahrain"/>
        <s v="Bhutan"/>
        <s v="China"/>
        <s v="India"/>
        <s v="Kuwait"/>
        <s v="Oman"/>
        <s v="Qatar"/>
        <s v="Saudi Arabia"/>
        <s v="United Arab Emirates"/>
        <s v="Western Sahara"/>
      </sharedItems>
    </cacheField>
    <cacheField name="[Measures].[Sum of Males]" caption="Sum of Males" numFmtId="0" hierarchy="51" level="32767"/>
    <cacheField name="[Measures].[Sum of Females]" caption="Sum of Females" numFmtId="0" hierarchy="52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2" memberValueDatatype="130" unbalanced="0">
      <fieldsUsage count="2">
        <fieldUsage x="-1"/>
        <fieldUsage x="0"/>
      </fieldsUsage>
    </cacheHierarchy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0" memberValueDatatype="130" unbalanced="0"/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052107986114" backgroundQuery="1" createdVersion="8" refreshedVersion="8" minRefreshableVersion="3" recordCount="0" supportSubquery="1" supportAdvancedDrill="1" xr:uid="{55704745-3BFD-4D17-A529-8F0070DBE954}">
  <cacheSource type="external" connectionId="7"/>
  <cacheFields count="2">
    <cacheField name="[Main_Data].[Country_or_dependency].[Country_or_dependency]" caption="Country_or_dependency" numFmtId="0" hierarchy="7" level="1">
      <sharedItems count="10">
        <s v="Anguilla"/>
        <s v="Cook Islands"/>
        <s v="Marshall Islands"/>
        <s v="Montserrat"/>
        <s v="Nauru"/>
        <s v="Palau"/>
        <s v="Saint Barthelemy"/>
        <s v="Saint Martin"/>
        <s v="San Marino"/>
        <s v="Tuvalu"/>
      </sharedItems>
    </cacheField>
    <cacheField name="[Measures].[Sum of Population_2024]" caption="Sum of Population_2024" numFmtId="0" hierarchy="43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0" memberValueDatatype="130" unbalanced="0"/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2" memberValueDatatype="130" unbalanced="0">
      <fieldsUsage count="2">
        <fieldUsage x="-1"/>
        <fieldUsage x="0"/>
      </fieldsUsage>
    </cacheHierarchy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060011574074" backgroundQuery="1" createdVersion="8" refreshedVersion="8" minRefreshableVersion="3" recordCount="0" supportSubquery="1" supportAdvancedDrill="1" xr:uid="{FA17057B-2A86-4E49-86D3-FF8FAA1832BE}">
  <cacheSource type="external" connectionId="7"/>
  <cacheFields count="2">
    <cacheField name="[Main_Data].[Country_or_dependency].[Country_or_dependency]" caption="Country_or_dependency" numFmtId="0" hierarchy="7" level="1">
      <sharedItems count="10">
        <s v="Bangladesh"/>
        <s v="Brazil"/>
        <s v="China"/>
        <s v="Ethiopia"/>
        <s v="India"/>
        <s v="Indonesia"/>
        <s v="Nigeria"/>
        <s v="Pakistan"/>
        <s v="Russia"/>
        <s v="United States"/>
      </sharedItems>
    </cacheField>
    <cacheField name="[Measures].[Sum of World_Share]" caption="Sum of World_Share" numFmtId="0" hierarchy="46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0" memberValueDatatype="130" unbalanced="0"/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2" memberValueDatatype="130" unbalanced="0">
      <fieldsUsage count="2">
        <fieldUsage x="-1"/>
        <fieldUsage x="0"/>
      </fieldsUsage>
    </cacheHierarchy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062812731485" backgroundQuery="1" createdVersion="8" refreshedVersion="8" minRefreshableVersion="3" recordCount="0" supportSubquery="1" supportAdvancedDrill="1" xr:uid="{D4C77BB1-D795-4030-814B-C19AB0318B75}">
  <cacheSource type="external" connectionId="7"/>
  <cacheFields count="3">
    <cacheField name="[Main_Data].[Country_or_dependency].[Country_or_dependency]" caption="Country_or_dependency" numFmtId="0" hierarchy="7" level="1">
      <sharedItems count="10">
        <s v="British Virgin Islands"/>
        <s v="Chile"/>
        <s v="China"/>
        <s v="Curaçao"/>
        <s v="Malta"/>
        <s v="Saint Barthelemy"/>
        <s v="Singapore"/>
        <s v="South Korea"/>
        <s v="Taiwan"/>
        <s v="Ukraine"/>
      </sharedItems>
    </cacheField>
    <cacheField name="[Measures].[Sum of Fertility_Rate]" caption="Sum of Fertility_Rate" numFmtId="0" hierarchy="41" level="32767"/>
    <cacheField name="[Measures].[Sum of Urban_Pop_Percentage]" caption="Sum of Urban_Pop_Percentage" numFmtId="0" hierarchy="45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0" memberValueDatatype="130" unbalanced="0"/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2" memberValueDatatype="130" unbalanced="0">
      <fieldsUsage count="2">
        <fieldUsage x="-1"/>
        <fieldUsage x="0"/>
      </fieldsUsage>
    </cacheHierarchy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057704282408" backgroundQuery="1" createdVersion="8" refreshedVersion="8" minRefreshableVersion="3" recordCount="0" supportSubquery="1" supportAdvancedDrill="1" xr:uid="{7518F346-8577-4C81-9572-F0E9677690F7}">
  <cacheSource type="external" connectionId="7"/>
  <cacheFields count="2">
    <cacheField name="[Main_Data].[Country_or_dependency].[Country_or_dependency]" caption="Country_or_dependency" numFmtId="0" hierarchy="7" level="1">
      <sharedItems count="5">
        <s v="Gibraltar"/>
        <s v="Monaco"/>
        <s v="Nauru"/>
        <s v="Saint Barthelemy"/>
        <s v="Tuvalu"/>
      </sharedItems>
    </cacheField>
    <cacheField name="[Measures].[Sum of Land_Area_Km2]" caption="Sum of Land_Area_Km2" numFmtId="0" hierarchy="40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0" memberValueDatatype="130" unbalanced="0"/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2" memberValueDatatype="130" unbalanced="0">
      <fieldsUsage count="2">
        <fieldUsage x="-1"/>
        <fieldUsage x="0"/>
      </fieldsUsage>
    </cacheHierarchy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057387152781" backgroundQuery="1" createdVersion="8" refreshedVersion="8" minRefreshableVersion="3" recordCount="0" supportSubquery="1" supportAdvancedDrill="1" xr:uid="{3DD4E06E-B324-46EF-A160-18959853C169}">
  <cacheSource type="external" connectionId="7"/>
  <cacheFields count="2">
    <cacheField name="[Main_Data].[Country_or_dependency].[Country_or_dependency]" caption="Country_or_dependency" numFmtId="0" hierarchy="7" level="1">
      <sharedItems count="5">
        <s v="Brazil"/>
        <s v="Canada"/>
        <s v="China"/>
        <s v="Russia"/>
        <s v="United States"/>
      </sharedItems>
    </cacheField>
    <cacheField name="[Measures].[Sum of Land_Area_Km2]" caption="Sum of Land_Area_Km2" numFmtId="0" hierarchy="40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0" memberValueDatatype="130" unbalanced="0"/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2" memberValueDatatype="130" unbalanced="0">
      <fieldsUsage count="2">
        <fieldUsage x="-1"/>
        <fieldUsage x="0"/>
      </fieldsUsage>
    </cacheHierarchy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056747453702" backgroundQuery="1" createdVersion="8" refreshedVersion="8" minRefreshableVersion="3" recordCount="0" supportSubquery="1" supportAdvancedDrill="1" xr:uid="{D2F1ED65-0F64-4405-9FD6-1B07BE89C5D4}">
  <cacheSource type="external" connectionId="7"/>
  <cacheFields count="3">
    <cacheField name="[Main_Data].[Country_or_dependency].[Country_or_dependency]" caption="Country_or_dependency" numFmtId="0" hierarchy="7" level="1">
      <sharedItems count="5">
        <s v="Central African Republic"/>
        <s v="Chad"/>
        <s v="Mali"/>
        <s v="Niger"/>
        <s v="Somalia"/>
      </sharedItems>
    </cacheField>
    <cacheField name="[Measures].[Sum of Fertility_Rate]" caption="Sum of Fertility_Rate" numFmtId="0" hierarchy="41" level="32767"/>
    <cacheField name="[Measures].[Sum of Median_Age]" caption="Sum of Median_Age" numFmtId="0" hierarchy="44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0" memberValueDatatype="130" unbalanced="0"/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2" memberValueDatatype="130" unbalanced="0">
      <fieldsUsage count="2">
        <fieldUsage x="-1"/>
        <fieldUsage x="0"/>
      </fieldsUsage>
    </cacheHierarchy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050900578703" backgroundQuery="1" createdVersion="8" refreshedVersion="8" minRefreshableVersion="3" recordCount="0" supportSubquery="1" supportAdvancedDrill="1" xr:uid="{8128911C-0116-4257-AF18-71E11EE53D44}">
  <cacheSource type="external" connectionId="7"/>
  <cacheFields count="2">
    <cacheField name="[Main_Data].[Country_or_dependency].[Country_or_dependency]" caption="Country_or_dependency" numFmtId="0" hierarchy="7" level="1">
      <sharedItems count="5">
        <s v="Bangladesh"/>
        <s v="India"/>
        <s v="Nepal"/>
        <s v="Pakistan"/>
        <s v="Sudan"/>
      </sharedItems>
    </cacheField>
    <cacheField name="[Measures].[Sum of Migrants_net]" caption="Sum of Migrants_net" numFmtId="0" hierarchy="38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0" memberValueDatatype="130" unbalanced="0"/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2" memberValueDatatype="130" unbalanced="0">
      <fieldsUsage count="2">
        <fieldUsage x="-1"/>
        <fieldUsage x="0"/>
      </fieldsUsage>
    </cacheHierarchy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062673958331" backgroundQuery="1" createdVersion="8" refreshedVersion="8" minRefreshableVersion="3" recordCount="0" supportSubquery="1" supportAdvancedDrill="1" xr:uid="{8F5E62D6-23A3-4C13-93D2-C27B6F434859}">
  <cacheSource type="external" connectionId="7"/>
  <cacheFields count="3">
    <cacheField name="[Main_Data].[Country_or_dependency].[Country_or_dependency]" caption="Country_or_dependency" numFmtId="0" hierarchy="7" level="1">
      <sharedItems count="10">
        <s v="Afghanistan"/>
        <s v="Angola"/>
        <s v="Burundi"/>
        <s v="Central African Republic"/>
        <s v="Chad"/>
        <s v="Mali"/>
        <s v="Mauritania"/>
        <s v="Mozambique"/>
        <s v="Niger"/>
        <s v="Somalia"/>
      </sharedItems>
    </cacheField>
    <cacheField name="[Measures].[Sum of Fertility_Rate]" caption="Sum of Fertility_Rate" numFmtId="0" hierarchy="41" level="32767"/>
    <cacheField name="[Measures].[Sum of Urban_Pop_Percentage]" caption="Sum of Urban_Pop_Percentage" numFmtId="0" hierarchy="45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0" memberValueDatatype="130" unbalanced="0"/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2" memberValueDatatype="130" unbalanced="0">
      <fieldsUsage count="2">
        <fieldUsage x="-1"/>
        <fieldUsage x="0"/>
      </fieldsUsage>
    </cacheHierarchy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142178703703" backgroundQuery="1" createdVersion="8" refreshedVersion="8" minRefreshableVersion="3" recordCount="0" supportSubquery="1" supportAdvancedDrill="1" xr:uid="{BF38B7C5-EE39-4D0C-9DB5-457275325BA7}">
  <cacheSource type="external" connectionId="7"/>
  <cacheFields count="2">
    <cacheField name="[Main_Data].[Country_or_dependency].[Country_or_dependency]" caption="Country_or_dependency" numFmtId="0" hierarchy="7" level="1">
      <sharedItems count="10">
        <s v="Algeria"/>
        <s v="Argentina"/>
        <s v="Australia"/>
        <s v="Brazil"/>
        <s v="Canada"/>
        <s v="China"/>
        <s v="India"/>
        <s v="Kazakhstan"/>
        <s v="Russia"/>
        <s v="United States"/>
      </sharedItems>
    </cacheField>
    <cacheField name="[Measures].[Sum of World_Share]" caption="Sum of World_Share" numFmtId="0" hierarchy="46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0" memberValueDatatype="130" unbalanced="0"/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2" memberValueDatatype="130" unbalanced="0">
      <fieldsUsage count="2">
        <fieldUsage x="-1"/>
        <fieldUsage x="0"/>
      </fieldsUsage>
    </cacheHierarchy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059111342591" backgroundQuery="1" createdVersion="8" refreshedVersion="8" minRefreshableVersion="3" recordCount="0" supportSubquery="1" supportAdvancedDrill="1" xr:uid="{A7E646BA-CEE2-4622-8B32-E6E170A4C373}">
  <cacheSource type="external" connectionId="7"/>
  <cacheFields count="2">
    <cacheField name="[Main_Data].[Country_or_dependency].[Country_or_dependency]" caption="Country_or_dependency" numFmtId="0" hierarchy="7" level="1">
      <sharedItems count="10">
        <s v="Argentina"/>
        <s v="Belgium"/>
        <s v="Bermuda"/>
        <s v="Cook Islands"/>
        <s v="Japan"/>
        <s v="Nauru"/>
        <s v="Oman"/>
        <s v="Qatar"/>
        <s v="San Marino"/>
        <s v="Sint Maarten"/>
      </sharedItems>
    </cacheField>
    <cacheField name="[Measures].[Sum of Urban_Pop_Percentage]" caption="Sum of Urban_Pop_Percentage" numFmtId="0" hierarchy="45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0" memberValueDatatype="130" unbalanced="0"/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2" memberValueDatatype="130" unbalanced="0">
      <fieldsUsage count="2">
        <fieldUsage x="-1"/>
        <fieldUsage x="0"/>
      </fieldsUsage>
    </cacheHierarchy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064310532405" backgroundQuery="1" createdVersion="8" refreshedVersion="8" minRefreshableVersion="3" recordCount="0" supportSubquery="1" supportAdvancedDrill="1" xr:uid="{5AD5FF23-5B7D-4CC5-A203-396F95E6BEA7}">
  <cacheSource type="external" connectionId="7"/>
  <cacheFields count="3">
    <cacheField name="[Gender_Data].[Country_or_dependency].[Country_or_dependency]" caption="Country_or_dependency" numFmtId="0" hierarchy="3" level="1">
      <sharedItems count="10">
        <s v="Belarus"/>
        <s v="China, Hong Kong SAR"/>
        <s v="Curaçao"/>
        <s v="Estonia"/>
        <s v="Georgia"/>
        <s v="Latvia"/>
        <s v="Lithuania"/>
        <s v="Martinique"/>
        <s v="Russian Federation"/>
        <s v="Ukraine"/>
      </sharedItems>
    </cacheField>
    <cacheField name="[Measures].[Sum of Males]" caption="Sum of Males" numFmtId="0" hierarchy="51" level="32767"/>
    <cacheField name="[Measures].[Sum of Females]" caption="Sum of Females" numFmtId="0" hierarchy="52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2" memberValueDatatype="130" unbalanced="0">
      <fieldsUsage count="2">
        <fieldUsage x="-1"/>
        <fieldUsage x="0"/>
      </fieldsUsage>
    </cacheHierarchy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0" memberValueDatatype="130" unbalanced="0"/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056947916666" backgroundQuery="1" createdVersion="8" refreshedVersion="8" minRefreshableVersion="3" recordCount="0" supportSubquery="1" supportAdvancedDrill="1" xr:uid="{8C371393-31C3-4677-97B3-6A03B08EAD5F}">
  <cacheSource type="external" connectionId="7"/>
  <cacheFields count="4">
    <cacheField name="[Main_Data].[Population_2024].[Population_2024]" caption="Population_2024" numFmtId="0" hierarchy="8" level="1">
      <sharedItems containsSemiMixedTypes="0" containsString="0" containsNumber="1" containsInteger="1" minValue="11258" maxValue="173562364" count="20">
        <n v="11258"/>
        <n v="11947"/>
        <n v="33581"/>
        <n v="38631"/>
        <n v="39329"/>
        <n v="43350"/>
        <n v="64636"/>
        <n v="282467"/>
        <n v="527799"/>
        <n v="539607"/>
        <n v="1271169"/>
        <n v="1607049"/>
        <n v="5805962"/>
        <n v="5832387"/>
        <n v="14047786"/>
        <n v="14256567"/>
        <n v="18228742"/>
        <n v="23213962"/>
        <n v="51717590"/>
        <n v="173562364"/>
      </sharedItems>
      <extLst>
        <ext xmlns:x15="http://schemas.microsoft.com/office/spreadsheetml/2010/11/main" uri="{4F2E5C28-24EA-4eb8-9CBF-B6C8F9C3D259}">
          <x15:cachedUniqueNames>
            <x15:cachedUniqueName index="0" name="[Main_Data].[Population_2024].&amp;[11258]"/>
            <x15:cachedUniqueName index="1" name="[Main_Data].[Population_2024].&amp;[11947]"/>
            <x15:cachedUniqueName index="2" name="[Main_Data].[Population_2024].&amp;[33581]"/>
            <x15:cachedUniqueName index="3" name="[Main_Data].[Population_2024].&amp;[38631]"/>
            <x15:cachedUniqueName index="4" name="[Main_Data].[Population_2024].&amp;[39329]"/>
            <x15:cachedUniqueName index="5" name="[Main_Data].[Population_2024].&amp;[43350]"/>
            <x15:cachedUniqueName index="6" name="[Main_Data].[Population_2024].&amp;[64636]"/>
            <x15:cachedUniqueName index="7" name="[Main_Data].[Population_2024].&amp;[282467]"/>
            <x15:cachedUniqueName index="8" name="[Main_Data].[Population_2024].&amp;[527799]"/>
            <x15:cachedUniqueName index="9" name="[Main_Data].[Population_2024].&amp;[539607]"/>
            <x15:cachedUniqueName index="10" name="[Main_Data].[Population_2024].&amp;[1271169]"/>
            <x15:cachedUniqueName index="11" name="[Main_Data].[Population_2024].&amp;[1607049]"/>
            <x15:cachedUniqueName index="12" name="[Main_Data].[Population_2024].&amp;[5805962]"/>
            <x15:cachedUniqueName index="13" name="[Main_Data].[Population_2024].&amp;[5832387]"/>
            <x15:cachedUniqueName index="14" name="[Main_Data].[Population_2024].&amp;[14047786]"/>
            <x15:cachedUniqueName index="15" name="[Main_Data].[Population_2024].&amp;[14256567]"/>
            <x15:cachedUniqueName index="16" name="[Main_Data].[Population_2024].&amp;[18228742]"/>
            <x15:cachedUniqueName index="17" name="[Main_Data].[Population_2024].&amp;[23213962]"/>
            <x15:cachedUniqueName index="18" name="[Main_Data].[Population_2024].&amp;[51717590]"/>
            <x15:cachedUniqueName index="19" name="[Main_Data].[Population_2024].&amp;[173562364]"/>
          </x15:cachedUniqueNames>
        </ext>
      </extLst>
    </cacheField>
    <cacheField name="[Main_Data].[Country_or_dependency].[Country_or_dependency]" caption="Country_or_dependency" numFmtId="0" hierarchy="7" level="1">
      <sharedItems count="5">
        <s v="Bahrain"/>
        <s v="Gibraltar"/>
        <s v="Maldives"/>
        <s v="Monaco"/>
        <s v="Singapore"/>
      </sharedItems>
    </cacheField>
    <cacheField name="[Measures].[Sum of Land_Area_Km2]" caption="Sum of Land_Area_Km2" numFmtId="0" hierarchy="40" level="32767"/>
    <cacheField name="[Measures].[Sum of Density_PKm2]" caption="Sum of Density_PKm2" numFmtId="0" hierarchy="39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0" memberValueDatatype="130" unbalanced="0"/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2" memberValueDatatype="130" unbalanced="0">
      <fieldsUsage count="2">
        <fieldUsage x="-1"/>
        <fieldUsage x="1"/>
      </fieldsUsage>
    </cacheHierarchy>
    <cacheHierarchy uniqueName="[Main_Data].[Population_2024]" caption="Population_2024" attribute="1" defaultMemberUniqueName="[Main_Data].[Population_2024].[All]" allUniqueName="[Main_Data].[Population_2024].[All]" dimensionUniqueName="[Main_Data]" displayFolder="" count="2" memberValueDatatype="20" unbalanced="0">
      <fieldsUsage count="2">
        <fieldUsage x="-1"/>
        <fieldUsage x="0"/>
      </fieldsUsage>
    </cacheHierarchy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05106539352" backgroundQuery="1" createdVersion="8" refreshedVersion="8" minRefreshableVersion="3" recordCount="0" supportSubquery="1" supportAdvancedDrill="1" xr:uid="{6DF80CBE-AC1D-4DF6-B1B7-3C2E242DAB6B}">
  <cacheSource type="external" connectionId="7"/>
  <cacheFields count="2">
    <cacheField name="[Main_Data].[Country_or_dependency].[Country_or_dependency]" caption="Country_or_dependency" numFmtId="0" hierarchy="7" level="1">
      <sharedItems count="10">
        <s v="Angola"/>
        <s v="Central African Republic"/>
        <s v="Chad"/>
        <s v="Niger"/>
        <s v="Oman"/>
        <s v="Somalia"/>
        <s v="South Sudan"/>
        <s v="Syria"/>
        <s v="United Arab Emirates"/>
        <s v="Yemen"/>
      </sharedItems>
    </cacheField>
    <cacheField name="[Measures].[Sum of Net_Change]" caption="Sum of Net_Change" numFmtId="0" hierarchy="37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0" memberValueDatatype="130" unbalanced="0"/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2" memberValueDatatype="130" unbalanced="0">
      <fieldsUsage count="2">
        <fieldUsage x="-1"/>
        <fieldUsage x="0"/>
      </fieldsUsage>
    </cacheHierarchy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hidden="1"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hidden="1"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bdelrahman Alaa" refreshedDate="45532.061958796294" backgroundQuery="1" createdVersion="8" refreshedVersion="8" minRefreshableVersion="3" recordCount="0" supportSubquery="1" supportAdvancedDrill="1" xr:uid="{1296437D-77E4-47B3-9888-CE2672833A66}">
  <cacheSource type="external" connectionId="7"/>
  <cacheFields count="4">
    <cacheField name="[Main_Data].[Country_or_dependency].[Country_or_dependency]" caption="Country_or_dependency" numFmtId="0" hierarchy="7" level="1">
      <sharedItems count="10">
        <s v="Bahrain"/>
        <s v="British Virgin Islands"/>
        <s v="Kuwait"/>
        <s v="Maldives"/>
        <s v="Montserrat"/>
        <s v="Palau"/>
        <s v="Qatar"/>
        <s v="Saudi Arabia"/>
        <s v="Seychelles"/>
        <s v="United Arab Emirates"/>
      </sharedItems>
    </cacheField>
    <cacheField name="[Measures].[Sum of kids]" caption="Sum of kids" numFmtId="0" hierarchy="48" level="32767"/>
    <cacheField name="[Measures].[Sum of adults]" caption="Sum of adults" numFmtId="0" hierarchy="49" level="32767"/>
    <cacheField name="[Measures].[Sum of retired]" caption="Sum of retired" numFmtId="0" hierarchy="50" level="32767"/>
  </cacheFields>
  <cacheHierarchies count="54">
    <cacheHierarchy uniqueName="[Gender Percentage].[Country]" caption="Country" attribute="1" defaultMemberUniqueName="[Gender Percentage].[Country].[All]" allUniqueName="[Gender Percentage].[Country].[All]" dimensionUniqueName="[Gender Percentage]" displayFolder="" count="0" memberValueDatatype="130" unbalanced="0"/>
    <cacheHierarchy uniqueName="[Gender Percentage].[Population]" caption="Population" attribute="1" defaultMemberUniqueName="[Gender Percentage].[Population].[All]" allUniqueName="[Gender Percentage].[Population].[All]" dimensionUniqueName="[Gender Percentage]" displayFolder="" count="0" memberValueDatatype="5" unbalanced="0"/>
    <cacheHierarchy uniqueName="[Gender Percentage].[Gender]" caption="Gender" attribute="1" defaultMemberUniqueName="[Gender Percentage].[Gender].[All]" allUniqueName="[Gender Percentage].[Gender].[All]" dimensionUniqueName="[Gender Percentage]" displayFolder="" count="0" memberValueDatatype="130" unbalanced="0"/>
    <cacheHierarchy uniqueName="[Gender_Data].[Country_or_dependency]" caption="Country_or_dependency" attribute="1" defaultMemberUniqueName="[Gender_Data].[Country_or_dependency].[All]" allUniqueName="[Gender_Data].[Country_or_dependency].[All]" dimensionUniqueName="[Gender_Data]" displayFolder="" count="0" memberValueDatatype="130" unbalanced="0"/>
    <cacheHierarchy uniqueName="[Gender_Data].[Males]" caption="Males" attribute="1" defaultMemberUniqueName="[Gender_Data].[Males].[All]" allUniqueName="[Gender_Data].[Males].[All]" dimensionUniqueName="[Gender_Data]" displayFolder="" count="0" memberValueDatatype="5" unbalanced="0"/>
    <cacheHierarchy uniqueName="[Gender_Data].[Females]" caption="Females" attribute="1" defaultMemberUniqueName="[Gender_Data].[Females].[All]" allUniqueName="[Gender_Data].[Females].[All]" dimensionUniqueName="[Gender_Data]" displayFolder="" count="0" memberValueDatatype="5" unbalanced="0"/>
    <cacheHierarchy uniqueName="[Gender_Data].[Region]" caption="Region" attribute="1" defaultMemberUniqueName="[Gender_Data].[Region].[All]" allUniqueName="[Gender_Data].[Region].[All]" dimensionUniqueName="[Gender_Data]" displayFolder="" count="0" memberValueDatatype="130" unbalanced="0"/>
    <cacheHierarchy uniqueName="[Main_Data].[Country_or_dependency]" caption="Country_or_dependency" attribute="1" defaultMemberUniqueName="[Main_Data].[Country_or_dependency].[All]" allUniqueName="[Main_Data].[Country_or_dependency].[All]" dimensionUniqueName="[Main_Data]" displayFolder="" count="2" memberValueDatatype="130" unbalanced="0">
      <fieldsUsage count="2">
        <fieldUsage x="-1"/>
        <fieldUsage x="0"/>
      </fieldsUsage>
    </cacheHierarchy>
    <cacheHierarchy uniqueName="[Main_Data].[Population_2024]" caption="Population_2024" attribute="1" defaultMemberUniqueName="[Main_Data].[Population_2024].[All]" allUniqueName="[Main_Data].[Population_2024].[All]" dimensionUniqueName="[Main_Data]" displayFolder="" count="0" memberValueDatatype="20" unbalanced="0"/>
    <cacheHierarchy uniqueName="[Main_Data].[Yearly_Change]" caption="Yearly_Change" attribute="1" defaultMemberUniqueName="[Main_Data].[Yearly_Change].[All]" allUniqueName="[Main_Data].[Yearly_Change].[All]" dimensionUniqueName="[Main_Data]" displayFolder="" count="0" memberValueDatatype="5" unbalanced="0"/>
    <cacheHierarchy uniqueName="[Main_Data].[Net_Change]" caption="Net_Change" attribute="1" defaultMemberUniqueName="[Main_Data].[Net_Change].[All]" allUniqueName="[Main_Data].[Net_Change].[All]" dimensionUniqueName="[Main_Data]" displayFolder="" count="0" memberValueDatatype="20" unbalanced="0"/>
    <cacheHierarchy uniqueName="[Main_Data].[Density_PKm2]" caption="Density_PKm2" attribute="1" defaultMemberUniqueName="[Main_Data].[Density_PKm2].[All]" allUniqueName="[Main_Data].[Density_PKm2].[All]" dimensionUniqueName="[Main_Data]" displayFolder="" count="0" memberValueDatatype="20" unbalanced="0"/>
    <cacheHierarchy uniqueName="[Main_Data].[Land_Area_Km2]" caption="Land_Area_Km2" attribute="1" defaultMemberUniqueName="[Main_Data].[Land_Area_Km2].[All]" allUniqueName="[Main_Data].[Land_Area_Km2].[All]" dimensionUniqueName="[Main_Data]" displayFolder="" count="0" memberValueDatatype="20" unbalanced="0"/>
    <cacheHierarchy uniqueName="[Main_Data].[Migrants_net]" caption="Migrants_net" attribute="1" defaultMemberUniqueName="[Main_Data].[Migrants_net].[All]" allUniqueName="[Main_Data].[Migrants_net].[All]" dimensionUniqueName="[Main_Data]" displayFolder="" count="0" memberValueDatatype="20" unbalanced="0"/>
    <cacheHierarchy uniqueName="[Main_Data].[Fertility_Rate]" caption="Fertility_Rate" attribute="1" defaultMemberUniqueName="[Main_Data].[Fertility_Rate].[All]" allUniqueName="[Main_Data].[Fertility_Rate].[All]" dimensionUniqueName="[Main_Data]" displayFolder="" count="0" memberValueDatatype="5" unbalanced="0"/>
    <cacheHierarchy uniqueName="[Main_Data].[Median_Age]" caption="Median_Age" attribute="1" defaultMemberUniqueName="[Main_Data].[Median_Age].[All]" allUniqueName="[Main_Data].[Median_Age].[All]" dimensionUniqueName="[Main_Data]" displayFolder="" count="0" memberValueDatatype="20" unbalanced="0"/>
    <cacheHierarchy uniqueName="[Main_Data].[Urban_Pop_Percentage]" caption="Urban_Pop_Percentage" attribute="1" defaultMemberUniqueName="[Main_Data].[Urban_Pop_Percentage].[All]" allUniqueName="[Main_Data].[Urban_Pop_Percentage].[All]" dimensionUniqueName="[Main_Data]" displayFolder="" count="0" memberValueDatatype="20" unbalanced="0"/>
    <cacheHierarchy uniqueName="[Main_Data].[World_Share]" caption="World_Share" attribute="1" defaultMemberUniqueName="[Main_Data].[World_Share].[All]" allUniqueName="[Main_Data].[World_Share].[All]" dimensionUniqueName="[Main_Data]" displayFolder="" count="0" memberValueDatatype="5" unbalanced="0"/>
    <cacheHierarchy uniqueName="[Main_Data].[Total_Area_KM]" caption="Total_Area_KM" attribute="1" defaultMemberUniqueName="[Main_Data].[Total_Area_KM].[All]" allUniqueName="[Main_Data].[Total_Area_KM].[All]" dimensionUniqueName="[Main_Data]" displayFolder="" count="0" memberValueDatatype="20" unbalanced="0"/>
    <cacheHierarchy uniqueName="[Main_Data].[Total_Area_M]" caption="Total_Area_M" attribute="1" defaultMemberUniqueName="[Main_Data].[Total_Area_M].[All]" allUniqueName="[Main_Data].[Total_Area_M].[All]" dimensionUniqueName="[Main_Data]" displayFolder="" count="0" memberValueDatatype="20" unbalanced="0"/>
    <cacheHierarchy uniqueName="[Main_Data].[Land_Area_KM]" caption="Land_Area_KM" attribute="1" defaultMemberUniqueName="[Main_Data].[Land_Area_KM].[All]" allUniqueName="[Main_Data].[Land_Area_KM].[All]" dimensionUniqueName="[Main_Data]" displayFolder="" count="0" memberValueDatatype="20" unbalanced="0"/>
    <cacheHierarchy uniqueName="[Main_Data].[Land_Area_M]" caption="Land_Area_M" attribute="1" defaultMemberUniqueName="[Main_Data].[Land_Area_M].[All]" allUniqueName="[Main_Data].[Land_Area_M].[All]" dimensionUniqueName="[Main_Data]" displayFolder="" count="0" memberValueDatatype="20" unbalanced="0"/>
    <cacheHierarchy uniqueName="[Main_Data].[Percentage_World_Mass]" caption="Percentage_World_Mass" attribute="1" defaultMemberUniqueName="[Main_Data].[Percentage_World_Mass].[All]" allUniqueName="[Main_Data].[Percentage_World_Mass].[All]" dimensionUniqueName="[Main_Data]" displayFolder="" count="0" memberValueDatatype="5" unbalanced="0"/>
    <cacheHierarchy uniqueName="[Main_Data].[kids]" caption="kids" attribute="1" defaultMemberUniqueName="[Main_Data].[kids].[All]" allUniqueName="[Main_Data].[kids].[All]" dimensionUniqueName="[Main_Data]" displayFolder="" count="0" memberValueDatatype="5" unbalanced="0"/>
    <cacheHierarchy uniqueName="[Main_Data].[adults]" caption="adults" attribute="1" defaultMemberUniqueName="[Main_Data].[adults].[All]" allUniqueName="[Main_Data].[adults].[All]" dimensionUniqueName="[Main_Data]" displayFolder="" count="0" memberValueDatatype="5" unbalanced="0"/>
    <cacheHierarchy uniqueName="[Main_Data].[retired]" caption="retired" attribute="1" defaultMemberUniqueName="[Main_Data].[retired].[All]" allUniqueName="[Main_Data].[retired].[All]" dimensionUniqueName="[Main_Data]" displayFolder="" count="0" memberValueDatatype="5" unbalanced="0"/>
    <cacheHierarchy uniqueName="[Yearly_Data].[Year]" caption="Year" attribute="1" defaultMemberUniqueName="[Yearly_Data].[Year].[All]" allUniqueName="[Yearly_Data].[Year].[All]" dimensionUniqueName="[Yearly_Data]" displayFolder="" count="0" memberValueDatatype="20" unbalanced="0"/>
    <cacheHierarchy uniqueName="[Yearly_Data].[World_Population]" caption="World_Population" attribute="1" defaultMemberUniqueName="[Yearly_Data].[World_Population].[All]" allUniqueName="[Yearly_Data].[World_Population].[All]" dimensionUniqueName="[Yearly_Data]" displayFolder="" count="0" memberValueDatatype="20" unbalanced="0"/>
    <cacheHierarchy uniqueName="[Yearly_Data].[Percentage_Yearly_Change]" caption="Percentage_Yearly_Change" attribute="1" defaultMemberUniqueName="[Yearly_Data].[Percentage_Yearly_Change].[All]" allUniqueName="[Yearly_Data].[Percentage_Yearly_Change].[All]" dimensionUniqueName="[Yearly_Data]" displayFolder="" count="0" memberValueDatatype="5" unbalanced="0"/>
    <cacheHierarchy uniqueName="[Yearly_Data].[Net_change]" caption="Net_change" attribute="1" defaultMemberUniqueName="[Yearly_Data].[Net_change].[All]" allUniqueName="[Yearly_Data].[Net_change].[All]" dimensionUniqueName="[Yearly_Data]" displayFolder="" count="0" memberValueDatatype="20" unbalanced="0"/>
    <cacheHierarchy uniqueName="[Yearly_Data].[Population_Density]" caption="Population_Density" attribute="1" defaultMemberUniqueName="[Yearly_Data].[Population_Density].[All]" allUniqueName="[Yearly_Data].[Population_Density].[All]" dimensionUniqueName="[Yearly_Data]" displayFolder="" count="0" memberValueDatatype="20" unbalanced="0"/>
    <cacheHierarchy uniqueName="[Measures].[__XL_Count Gender_Data]" caption="__XL_Count Gender_Data" measure="1" displayFolder="" measureGroup="Gender_Data" count="0" hidden="1"/>
    <cacheHierarchy uniqueName="[Measures].[__XL_Count Main_Data]" caption="__XL_Count Main_Data" measure="1" displayFolder="" measureGroup="Main_Data" count="0" hidden="1"/>
    <cacheHierarchy uniqueName="[Measures].[__XL_Count Yearly_Data]" caption="__XL_Count Yearly_Data" measure="1" displayFolder="" measureGroup="Yearly_Data" count="0" hidden="1"/>
    <cacheHierarchy uniqueName="[Measures].[__XL_Count Gender Percentage]" caption="__XL_Count Gender Percentage" measure="1" displayFolder="" measureGroup="Gender Percentage" count="0" hidden="1"/>
    <cacheHierarchy uniqueName="[Measures].[__No measures defined]" caption="__No measures defined" measure="1" displayFolder="" count="0" hidden="1"/>
    <cacheHierarchy uniqueName="[Measures].[Sum of Yearly_Change]" caption="Sum of Yearly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Sum of Net_Change]" caption="Sum of Net_Change" measure="1" displayFolder="" measureGroup="Main_Data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Migrants_net]" caption="Sum of Migrants_net" measure="1" displayFolder="" measureGroup="Main_Data" count="0" hidden="1">
      <extLst>
        <ext xmlns:x15="http://schemas.microsoft.com/office/spreadsheetml/2010/11/main" uri="{B97F6D7D-B522-45F9-BDA1-12C45D357490}">
          <x15:cacheHierarchy aggregatedColumn="13"/>
        </ext>
      </extLst>
    </cacheHierarchy>
    <cacheHierarchy uniqueName="[Measures].[Sum of Density_PKm2]" caption="Sum of Density_PKm2" measure="1" displayFolder="" measureGroup="Main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Land_Area_Km2]" caption="Sum of Land_Area_Km2" measure="1" displayFolder="" measureGroup="Main_Data" count="0" hidden="1">
      <extLst>
        <ext xmlns:x15="http://schemas.microsoft.com/office/spreadsheetml/2010/11/main" uri="{B97F6D7D-B522-45F9-BDA1-12C45D357490}">
          <x15:cacheHierarchy aggregatedColumn="12"/>
        </ext>
      </extLst>
    </cacheHierarchy>
    <cacheHierarchy uniqueName="[Measures].[Sum of Fertility_Rate]" caption="Sum of Fertility_Rate" measure="1" displayFolder="" measureGroup="Main_Data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Sum of Net_change 2]" caption="Sum of Net_change 2" measure="1" displayFolder="" measureGroup="Yearly_Data" count="0" hidden="1">
      <extLst>
        <ext xmlns:x15="http://schemas.microsoft.com/office/spreadsheetml/2010/11/main" uri="{B97F6D7D-B522-45F9-BDA1-12C45D357490}">
          <x15:cacheHierarchy aggregatedColumn="29"/>
        </ext>
      </extLst>
    </cacheHierarchy>
    <cacheHierarchy uniqueName="[Measures].[Sum of Population_2024]" caption="Sum of Population_2024" measure="1" displayFolder="" measureGroup="Main_Data" count="0" hidden="1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Median_Age]" caption="Sum of Median_Age" measure="1" displayFolder="" measureGroup="Main_Data" count="0" hidden="1">
      <extLst>
        <ext xmlns:x15="http://schemas.microsoft.com/office/spreadsheetml/2010/11/main" uri="{B97F6D7D-B522-45F9-BDA1-12C45D357490}">
          <x15:cacheHierarchy aggregatedColumn="15"/>
        </ext>
      </extLst>
    </cacheHierarchy>
    <cacheHierarchy uniqueName="[Measures].[Sum of Urban_Pop_Percentage]" caption="Sum of Urban_Pop_Percentage" measure="1" displayFolder="" measureGroup="Main_Data" count="0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Sum of World_Share]" caption="Sum of World_Share" measure="1" displayFolder="" measureGroup="Main_Data" count="0" hidden="1">
      <extLst>
        <ext xmlns:x15="http://schemas.microsoft.com/office/spreadsheetml/2010/11/main" uri="{B97F6D7D-B522-45F9-BDA1-12C45D357490}">
          <x15:cacheHierarchy aggregatedColumn="17"/>
        </ext>
      </extLst>
    </cacheHierarchy>
    <cacheHierarchy uniqueName="[Measures].[Sum of Percentage_World_Mass]" caption="Sum of Percentage_World_Mass" measure="1" displayFolder="" measureGroup="Main_Data" count="0" hidden="1">
      <extLst>
        <ext xmlns:x15="http://schemas.microsoft.com/office/spreadsheetml/2010/11/main" uri="{B97F6D7D-B522-45F9-BDA1-12C45D357490}">
          <x15:cacheHierarchy aggregatedColumn="22"/>
        </ext>
      </extLst>
    </cacheHierarchy>
    <cacheHierarchy uniqueName="[Measures].[Sum of kids]" caption="Sum of kids" measure="1" displayFolder="" measureGroup="Main_Data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3"/>
        </ext>
      </extLst>
    </cacheHierarchy>
    <cacheHierarchy uniqueName="[Measures].[Sum of adults]" caption="Sum of adults" measure="1" displayFolder="" measureGroup="Main_Data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4"/>
        </ext>
      </extLst>
    </cacheHierarchy>
    <cacheHierarchy uniqueName="[Measures].[Sum of retired]" caption="Sum of retired" measure="1" displayFolder="" measureGroup="Main_Data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Sum of Males]" caption="Sum of 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Females]" caption="Sum of Females" measure="1" displayFolder="" measureGroup="Gender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um of Land_Area_KM]" caption="Sum of Land_Area_KM" measure="1" displayFolder="" measureGroup="Main_Data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5">
    <dimension name="Gender Percentage" uniqueName="[Gender Percentage]" caption="Gender Percentage"/>
    <dimension name="Gender_Data" uniqueName="[Gender_Data]" caption="Gender_Data"/>
    <dimension name="Main_Data" uniqueName="[Main_Data]" caption="Main_Data"/>
    <dimension measure="1" name="Measures" uniqueName="[Measures]" caption="Measures"/>
    <dimension name="Yearly_Data" uniqueName="[Yearly_Data]" caption="Yearly_Data"/>
  </dimensions>
  <measureGroups count="4">
    <measureGroup name="Gender Percentage" caption="Gender Percentage"/>
    <measureGroup name="Gender_Data" caption="Gender_Data"/>
    <measureGroup name="Main_Data" caption="Main_Data"/>
    <measureGroup name="Yearly_Data" caption="Yearly_Data"/>
  </measureGroups>
  <maps count="4">
    <map measureGroup="0" dimension="0"/>
    <map measureGroup="1" dimension="1"/>
    <map measureGroup="2" dimension="2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x v="0"/>
    <n v="2.88"/>
    <n v="1192731"/>
    <n v="65"/>
    <n v="652860"/>
    <n v="-44089"/>
    <n v="4.8"/>
    <n v="17"/>
    <n v="27"/>
    <n v="0.52"/>
    <n v="652230"/>
    <n v="251827"/>
    <n v="652860"/>
    <n v="252071"/>
    <n v="0.4"/>
    <n v="39.799999999999997"/>
    <n v="57.35"/>
    <n v="2.85"/>
  </r>
  <r>
    <x v="1"/>
    <x v="1"/>
    <n v="-0.71"/>
    <n v="-19890"/>
    <n v="102"/>
    <n v="27400"/>
    <n v="-24472"/>
    <n v="1.3"/>
    <n v="37"/>
    <n v="69"/>
    <n v="0.03"/>
    <n v="28748"/>
    <n v="11100"/>
    <n v="27400"/>
    <n v="10579"/>
    <n v="0"/>
    <n v="17.899999999999999"/>
    <n v="67.53"/>
    <n v="14.57"/>
  </r>
  <r>
    <x v="2"/>
    <x v="2"/>
    <n v="1.41"/>
    <n v="650089"/>
    <n v="20"/>
    <n v="2381740"/>
    <n v="-31240"/>
    <n v="2.7"/>
    <n v="28"/>
    <n v="74"/>
    <n v="0.56999999999999995"/>
    <n v="2381741"/>
    <n v="919595"/>
    <n v="2381740"/>
    <n v="919595"/>
    <n v="1.6"/>
    <n v="28.78"/>
    <n v="64.290000000000006"/>
    <n v="6.93"/>
  </r>
  <r>
    <x v="3"/>
    <x v="3"/>
    <n v="-1.59"/>
    <n v="-756"/>
    <n v="234"/>
    <n v="200"/>
    <n v="-1110"/>
    <n v="2.2999999999999998"/>
    <n v="29"/>
    <n v="0"/>
    <n v="0"/>
    <n v="199"/>
    <n v="77"/>
    <n v="200"/>
    <n v="77"/>
    <n v="0"/>
    <n v="25.91"/>
    <n v="65.89"/>
    <n v="8.1999999999999993"/>
  </r>
  <r>
    <x v="4"/>
    <x v="4"/>
    <n v="1.34"/>
    <n v="1082"/>
    <n v="174"/>
    <n v="470"/>
    <n v="988"/>
    <n v="1.1000000000000001"/>
    <n v="43"/>
    <n v="83"/>
    <n v="0"/>
    <n v="468"/>
    <n v="181"/>
    <n v="470"/>
    <n v="181"/>
    <n v="0"/>
    <n v="12.31"/>
    <n v="68.17"/>
    <n v="19.52"/>
  </r>
  <r>
    <x v="5"/>
    <x v="5"/>
    <n v="3.09"/>
    <n v="1135943"/>
    <n v="30"/>
    <n v="1246700"/>
    <n v="-2629"/>
    <n v="5"/>
    <n v="17"/>
    <n v="68"/>
    <n v="0.46"/>
    <n v="1246700"/>
    <n v="481353"/>
    <n v="1246700"/>
    <n v="481353"/>
    <n v="0.8"/>
    <n v="47.18"/>
    <n v="50.49"/>
    <n v="2.33"/>
  </r>
  <r>
    <x v="6"/>
    <x v="6"/>
    <n v="1.3"/>
    <n v="188"/>
    <n v="162"/>
    <n v="90"/>
    <n v="109"/>
    <n v="1.4"/>
    <n v="38"/>
    <n v="0"/>
    <n v="0"/>
    <n v="91"/>
    <n v="35"/>
    <n v="90"/>
    <n v="35"/>
    <n v="0"/>
    <n v="21"/>
    <n v="67.88"/>
    <n v="11.12"/>
  </r>
  <r>
    <x v="7"/>
    <x v="7"/>
    <n v="0.49"/>
    <n v="456"/>
    <n v="213"/>
    <n v="440"/>
    <n v="9"/>
    <n v="1.6"/>
    <n v="36"/>
    <n v="28"/>
    <n v="0"/>
    <n v="442"/>
    <n v="171"/>
    <n v="440"/>
    <n v="170"/>
    <n v="0"/>
    <n v="21.97"/>
    <n v="67.94"/>
    <n v="10.09"/>
  </r>
  <r>
    <x v="8"/>
    <x v="8"/>
    <n v="0.35"/>
    <n v="157758"/>
    <n v="17"/>
    <n v="2736690"/>
    <n v="3454"/>
    <n v="1.5"/>
    <n v="33"/>
    <n v="95"/>
    <n v="0.56000000000000005"/>
    <n v="2780400"/>
    <n v="1073518"/>
    <n v="2736690"/>
    <n v="1056641"/>
    <n v="1.8"/>
    <n v="18.510000000000002"/>
    <n v="68.430000000000007"/>
    <n v="13.06"/>
  </r>
  <r>
    <x v="9"/>
    <x v="9"/>
    <n v="1.03"/>
    <n v="30447"/>
    <n v="104"/>
    <n v="28470"/>
    <n v="-29966"/>
    <n v="1.7"/>
    <n v="36"/>
    <n v="63"/>
    <n v="0.04"/>
    <n v="29743"/>
    <n v="11484"/>
    <n v="28470"/>
    <n v="10992"/>
    <n v="0"/>
    <n v="17.98"/>
    <n v="67.53"/>
    <n v="14.49"/>
  </r>
  <r>
    <x v="10"/>
    <x v="10"/>
    <n v="0.99"/>
    <n v="262081"/>
    <n v="3"/>
    <n v="7682300"/>
    <n v="138510"/>
    <n v="1.6"/>
    <n v="38"/>
    <n v="86"/>
    <n v="0.33"/>
    <n v="7692024"/>
    <n v="2969906"/>
    <n v="7682300"/>
    <n v="2966151"/>
    <n v="5.2"/>
    <n v="18.53"/>
    <n v="64.89"/>
    <n v="16.59"/>
  </r>
  <r>
    <x v="11"/>
    <x v="11"/>
    <n v="-0.11"/>
    <n v="-9616"/>
    <n v="111"/>
    <n v="82409"/>
    <n v="8813"/>
    <n v="1.3"/>
    <n v="43"/>
    <n v="58"/>
    <n v="0.11"/>
    <n v="83871"/>
    <n v="32383"/>
    <n v="82409"/>
    <n v="31818"/>
    <n v="0.1"/>
    <n v="14.08"/>
    <n v="65.11"/>
    <n v="20.81"/>
  </r>
  <r>
    <x v="12"/>
    <x v="12"/>
    <n v="0.18"/>
    <n v="18370"/>
    <n v="125"/>
    <n v="82658"/>
    <n v="10864"/>
    <n v="1.7"/>
    <n v="33"/>
    <n v="58"/>
    <n v="0.13"/>
    <n v="86600"/>
    <n v="33436"/>
    <n v="82658"/>
    <n v="31914"/>
    <n v="0.1"/>
    <n v="21.78"/>
    <n v="69.64"/>
    <n v="8.58"/>
  </r>
  <r>
    <x v="13"/>
    <x v="13"/>
    <n v="0.46"/>
    <n v="1843"/>
    <n v="40"/>
    <n v="10010"/>
    <n v="1018"/>
    <n v="1.4"/>
    <n v="35"/>
    <n v="88"/>
    <n v="0"/>
    <n v="13943"/>
    <n v="5383"/>
    <n v="10010"/>
    <n v="3865"/>
    <n v="0"/>
    <n v="21.37"/>
    <n v="68.8"/>
    <n v="9.83"/>
  </r>
  <r>
    <x v="14"/>
    <x v="14"/>
    <n v="2.38"/>
    <n v="37383"/>
    <n v="2115"/>
    <n v="760"/>
    <n v="22699"/>
    <n v="1.8"/>
    <n v="33"/>
    <n v="0"/>
    <n v="0.02"/>
    <n v="765"/>
    <n v="295"/>
    <n v="760"/>
    <n v="293"/>
    <n v="0"/>
    <n v="18.14"/>
    <n v="77.83"/>
    <n v="4.03"/>
  </r>
  <r>
    <x v="15"/>
    <x v="15"/>
    <n v="1.22"/>
    <n v="2095374"/>
    <n v="1333"/>
    <n v="130170"/>
    <n v="-473362"/>
    <n v="2.1"/>
    <n v="26"/>
    <n v="42"/>
    <n v="2.13"/>
    <n v="147570"/>
    <n v="56977"/>
    <n v="130170"/>
    <n v="50259"/>
    <n v="0.1"/>
    <n v="25.38"/>
    <n v="67.09"/>
    <n v="7.53"/>
  </r>
  <r>
    <x v="16"/>
    <x v="16"/>
    <n v="0.05"/>
    <n v="131"/>
    <n v="657"/>
    <n v="430"/>
    <n v="-70"/>
    <n v="1.7"/>
    <n v="39"/>
    <n v="32"/>
    <n v="0"/>
    <n v="430"/>
    <n v="166"/>
    <n v="430"/>
    <n v="166"/>
    <n v="0"/>
    <n v="16.78"/>
    <n v="67.56"/>
    <n v="15.66"/>
  </r>
  <r>
    <x v="17"/>
    <x v="17"/>
    <n v="-0.65"/>
    <n v="-58984"/>
    <n v="45"/>
    <n v="202910"/>
    <n v="-3119"/>
    <n v="1.2"/>
    <n v="41"/>
    <n v="84"/>
    <n v="0.11"/>
    <n v="207600"/>
    <n v="80155"/>
    <n v="202910"/>
    <n v="78344"/>
    <n v="0.1"/>
    <n v="15.83"/>
    <n v="66.81"/>
    <n v="17.36"/>
  </r>
  <r>
    <x v="18"/>
    <x v="18"/>
    <n v="0.22"/>
    <n v="25870"/>
    <n v="388"/>
    <n v="30280"/>
    <n v="36243"/>
    <n v="1.4"/>
    <n v="42"/>
    <n v="99"/>
    <n v="0.14000000000000001"/>
    <n v="30528"/>
    <n v="11787"/>
    <n v="30280"/>
    <n v="11691"/>
    <n v="0"/>
    <n v="17.03"/>
    <n v="63.06"/>
    <n v="19.91"/>
  </r>
  <r>
    <x v="19"/>
    <x v="19"/>
    <n v="1.45"/>
    <n v="5966"/>
    <n v="18"/>
    <n v="22810"/>
    <n v="490"/>
    <n v="2"/>
    <n v="26"/>
    <n v="48"/>
    <n v="0.01"/>
    <n v="22966"/>
    <n v="8867"/>
    <n v="22810"/>
    <n v="8807"/>
    <n v="0"/>
    <n v="30.93"/>
    <n v="64.150000000000006"/>
    <n v="4.92"/>
  </r>
  <r>
    <x v="20"/>
    <x v="20"/>
    <n v="2.4900000000000002"/>
    <n v="351690"/>
    <n v="128"/>
    <n v="112760"/>
    <n v="-7725"/>
    <n v="4.5"/>
    <n v="18"/>
    <n v="47"/>
    <n v="0.18"/>
    <n v="112622"/>
    <n v="43484"/>
    <n v="112760"/>
    <n v="43537"/>
    <n v="0.1"/>
    <n v="45.37"/>
    <n v="52.18"/>
    <n v="2.4500000000000002"/>
  </r>
  <r>
    <x v="21"/>
    <x v="21"/>
    <n v="-0.1"/>
    <n v="-62"/>
    <n v="1293"/>
    <n v="50"/>
    <n v="-5"/>
    <n v="1.4"/>
    <n v="46"/>
    <n v="93"/>
    <n v="0"/>
    <n v="54"/>
    <n v="21"/>
    <n v="50"/>
    <n v="19"/>
    <n v="0"/>
    <n v="16.45"/>
    <n v="61.66"/>
    <n v="21.89"/>
  </r>
  <r>
    <x v="22"/>
    <x v="22"/>
    <n v="0.65"/>
    <n v="5139"/>
    <n v="21"/>
    <n v="38117"/>
    <n v="-277"/>
    <n v="1.4"/>
    <n v="30"/>
    <n v="49"/>
    <n v="0.01"/>
    <n v="38394"/>
    <n v="14824"/>
    <n v="38117"/>
    <n v="14717"/>
    <n v="0"/>
    <n v="23.49"/>
    <n v="69.97"/>
    <n v="6.54"/>
  </r>
  <r>
    <x v="23"/>
    <x v="23"/>
    <n v="1.38"/>
    <n v="169156"/>
    <n v="11"/>
    <n v="1083300"/>
    <n v="-3000"/>
    <n v="2.5"/>
    <n v="25"/>
    <n v="70"/>
    <n v="0.15"/>
    <n v="1098581"/>
    <n v="424164"/>
    <n v="1083300"/>
    <n v="418264"/>
    <n v="0.7"/>
    <n v="29.14"/>
    <n v="64.03"/>
    <n v="6.84"/>
  </r>
  <r>
    <x v="24"/>
    <x v="24"/>
    <n v="-0.65"/>
    <n v="-20820"/>
    <n v="62"/>
    <n v="51000"/>
    <n v="-4497"/>
    <n v="1.5"/>
    <n v="45"/>
    <n v="56"/>
    <n v="0.04"/>
    <n v="51209"/>
    <n v="19772"/>
    <n v="51000"/>
    <n v="19691"/>
    <n v="0"/>
    <n v="13.14"/>
    <n v="69"/>
    <n v="17.86"/>
  </r>
  <r>
    <x v="25"/>
    <x v="25"/>
    <n v="1.65"/>
    <n v="40895"/>
    <n v="4"/>
    <n v="566730"/>
    <n v="-5778"/>
    <n v="2.7"/>
    <n v="23"/>
    <n v="75"/>
    <n v="0.03"/>
    <n v="582000"/>
    <n v="224711"/>
    <n v="566730"/>
    <n v="218816"/>
    <n v="0.4"/>
    <n v="29.17"/>
    <n v="64.88"/>
    <n v="5.95"/>
  </r>
  <r>
    <x v="26"/>
    <x v="26"/>
    <n v="0.41"/>
    <n v="857844"/>
    <n v="25"/>
    <n v="8358140"/>
    <n v="-225510"/>
    <n v="1.6"/>
    <n v="34"/>
    <n v="91"/>
    <n v="2.6"/>
    <n v="8515767"/>
    <n v="3287955"/>
    <n v="8358140"/>
    <n v="3227095"/>
    <n v="5.6"/>
    <n v="19.149999999999999"/>
    <n v="69.84"/>
    <n v="11.01"/>
  </r>
  <r>
    <x v="27"/>
    <x v="27"/>
    <n v="1.25"/>
    <n v="486"/>
    <n v="263"/>
    <n v="150"/>
    <n v="212"/>
    <n v="1"/>
    <n v="38"/>
    <n v="43"/>
    <n v="0"/>
    <n v="151"/>
    <n v="58"/>
    <n v="150"/>
    <n v="58"/>
    <n v="0"/>
    <n v="16.559999999999999"/>
    <n v="71.87"/>
    <n v="11.58"/>
  </r>
  <r>
    <x v="28"/>
    <x v="28"/>
    <n v="-0.56000000000000005"/>
    <n v="-38114"/>
    <n v="62"/>
    <n v="108560"/>
    <n v="524"/>
    <n v="1.7"/>
    <n v="45"/>
    <n v="77"/>
    <n v="0.08"/>
    <n v="110879"/>
    <n v="42811"/>
    <n v="108560"/>
    <n v="41915"/>
    <n v="0.1"/>
    <n v="14.03"/>
    <n v="65.17"/>
    <n v="20.81"/>
  </r>
  <r>
    <x v="29"/>
    <x v="29"/>
    <n v="2.27"/>
    <n v="523005"/>
    <n v="86"/>
    <n v="273600"/>
    <n v="-25807"/>
    <n v="4.0999999999999996"/>
    <n v="17"/>
    <n v="33"/>
    <n v="0.28999999999999998"/>
    <n v="272967"/>
    <n v="105393"/>
    <n v="273600"/>
    <n v="105638"/>
    <n v="0.2"/>
    <n v="42.19"/>
    <n v="54.62"/>
    <n v="3.19"/>
  </r>
  <r>
    <x v="30"/>
    <x v="30"/>
    <n v="2.62"/>
    <n v="358336"/>
    <n v="547"/>
    <n v="25680"/>
    <n v="-27074"/>
    <n v="4.8"/>
    <n v="16"/>
    <n v="14"/>
    <n v="0.17"/>
    <n v="27834"/>
    <n v="10747"/>
    <n v="25680"/>
    <n v="9915"/>
    <n v="0"/>
    <n v="42.67"/>
    <n v="54.03"/>
    <n v="3.3"/>
  </r>
  <r>
    <x v="31"/>
    <x v="31"/>
    <n v="1.23"/>
    <n v="214921"/>
    <n v="100"/>
    <n v="176520"/>
    <n v="-32960"/>
    <n v="2.5"/>
    <n v="26"/>
    <n v="26"/>
    <n v="0.22"/>
    <n v="181035"/>
    <n v="69898"/>
    <n v="176520"/>
    <n v="68155"/>
    <n v="0.1"/>
    <n v="29.47"/>
    <n v="65.39"/>
    <n v="5.14"/>
  </r>
  <r>
    <x v="32"/>
    <x v="32"/>
    <n v="2.65"/>
    <n v="751057"/>
    <n v="62"/>
    <n v="472710"/>
    <n v="-13892"/>
    <n v="4.3"/>
    <n v="18"/>
    <n v="59"/>
    <n v="0.36"/>
    <n v="475442"/>
    <n v="183569"/>
    <n v="472710"/>
    <n v="182514"/>
    <n v="0.3"/>
    <n v="41.69"/>
    <n v="55.12"/>
    <n v="3.19"/>
  </r>
  <r>
    <x v="33"/>
    <x v="33"/>
    <n v="1.1299999999999999"/>
    <n v="443325"/>
    <n v="4"/>
    <n v="9093510"/>
    <n v="368599"/>
    <n v="1.3"/>
    <n v="40"/>
    <n v="80"/>
    <n v="0.49"/>
    <n v="9984670"/>
    <n v="3855101"/>
    <n v="9093510"/>
    <n v="3511022"/>
    <n v="6.1"/>
    <n v="15.65"/>
    <n v="63.48"/>
    <n v="20.87"/>
  </r>
  <r>
    <x v="34"/>
    <x v="34"/>
    <n v="1.94"/>
    <n v="1419"/>
    <n v="310"/>
    <n v="240"/>
    <n v="896"/>
    <n v="1.5"/>
    <n v="38"/>
    <n v="90"/>
    <n v="0"/>
    <n v="264"/>
    <n v="102"/>
    <n v="240"/>
    <n v="93"/>
    <n v="0"/>
    <n v="17.48"/>
    <n v="66.48"/>
    <n v="16.04"/>
  </r>
  <r>
    <x v="35"/>
    <x v="35"/>
    <n v="3.46"/>
    <n v="178269"/>
    <n v="9"/>
    <n v="622980"/>
    <n v="-15357"/>
    <n v="6"/>
    <n v="14"/>
    <n v="44"/>
    <n v="7.0000000000000007E-2"/>
    <n v="622984"/>
    <n v="240535"/>
    <n v="622980"/>
    <n v="240534"/>
    <n v="0.4"/>
    <n v="38.840000000000003"/>
    <n v="57.71"/>
    <n v="3.45"/>
  </r>
  <r>
    <x v="36"/>
    <x v="36"/>
    <n v="5.07"/>
    <n v="980059"/>
    <n v="16"/>
    <n v="1259200"/>
    <n v="204040"/>
    <n v="6"/>
    <n v="16"/>
    <n v="22"/>
    <n v="0.25"/>
    <n v="1284000"/>
    <n v="495755"/>
    <n v="1259200"/>
    <n v="486180"/>
    <n v="0.8"/>
    <n v="46.24"/>
    <n v="51.27"/>
    <n v="2.4900000000000002"/>
  </r>
  <r>
    <x v="37"/>
    <x v="37"/>
    <n v="0.54"/>
    <n v="105936"/>
    <n v="27"/>
    <n v="743532"/>
    <n v="58316"/>
    <n v="1.1000000000000001"/>
    <n v="36"/>
    <n v="85"/>
    <n v="0.24"/>
    <n v="756102"/>
    <n v="291932"/>
    <n v="743532"/>
    <n v="287079"/>
    <n v="0.5"/>
    <n v="19.04"/>
    <n v="67.27"/>
    <n v="13.69"/>
  </r>
  <r>
    <x v="38"/>
    <x v="38"/>
    <n v="-0.23"/>
    <n v="-3263655"/>
    <n v="151"/>
    <n v="9388211"/>
    <n v="-318992"/>
    <n v="1"/>
    <n v="40"/>
    <n v="66"/>
    <n v="17.39"/>
    <n v="9706961"/>
    <n v="3747877"/>
    <n v="9388211"/>
    <n v="3624807"/>
    <n v="6.3"/>
    <n v="16.48"/>
    <n v="69.400000000000006"/>
    <n v="14.11"/>
  </r>
  <r>
    <x v="39"/>
    <x v="39"/>
    <n v="1.08"/>
    <n v="565211"/>
    <n v="48"/>
    <n v="1109500"/>
    <n v="141643"/>
    <n v="1.6"/>
    <n v="32"/>
    <n v="81"/>
    <n v="0.65"/>
    <n v="1141748"/>
    <n v="440831"/>
    <n v="1109500"/>
    <n v="428380"/>
    <n v="0.7"/>
    <n v="23.45"/>
    <n v="66.66"/>
    <n v="9.89"/>
  </r>
  <r>
    <x v="40"/>
    <x v="40"/>
    <n v="1.91"/>
    <n v="16241"/>
    <n v="466"/>
    <n v="1861"/>
    <n v="-2051"/>
    <n v="3.8"/>
    <n v="21"/>
    <n v="33"/>
    <n v="0.01"/>
    <n v="1862"/>
    <n v="719"/>
    <n v="1861"/>
    <n v="719"/>
    <n v="0"/>
    <n v="33.450000000000003"/>
    <n v="62"/>
    <n v="4.55"/>
  </r>
  <r>
    <x v="41"/>
    <x v="41"/>
    <n v="-3.47"/>
    <n v="-493"/>
    <n v="57"/>
    <n v="240"/>
    <n v="-505"/>
    <n v="2"/>
    <n v="36"/>
    <n v="98"/>
    <n v="0"/>
    <n v="236"/>
    <n v="91"/>
    <n v="240"/>
    <n v="93"/>
    <n v="0"/>
    <n v="18.43"/>
    <n v="66.23"/>
    <n v="15.34"/>
  </r>
  <r>
    <x v="42"/>
    <x v="42"/>
    <n v="0.48"/>
    <n v="24385"/>
    <n v="100"/>
    <n v="51060"/>
    <n v="967"/>
    <n v="1.3"/>
    <n v="35"/>
    <n v="84"/>
    <n v="0.06"/>
    <n v="51100"/>
    <n v="19730"/>
    <n v="51060"/>
    <n v="19714"/>
    <n v="0"/>
    <n v="21.49"/>
    <n v="68.59"/>
    <n v="9.92"/>
  </r>
  <r>
    <x v="43"/>
    <x v="43"/>
    <n v="-0.53"/>
    <n v="-20698"/>
    <n v="69"/>
    <n v="55960"/>
    <n v="-5186"/>
    <n v="1.5"/>
    <n v="45"/>
    <n v="61"/>
    <n v="0.05"/>
    <n v="56594"/>
    <n v="21851"/>
    <n v="55960"/>
    <n v="21606"/>
    <n v="0"/>
    <n v="13.98"/>
    <n v="63.39"/>
    <n v="22.63"/>
  </r>
  <r>
    <x v="44"/>
    <x v="44"/>
    <n v="-0.36"/>
    <n v="-40148"/>
    <n v="103"/>
    <n v="106440"/>
    <n v="-22356"/>
    <n v="1.4"/>
    <n v="42"/>
    <n v="81"/>
    <n v="0.13"/>
    <n v="109884"/>
    <n v="42426"/>
    <n v="106440"/>
    <n v="41097"/>
    <n v="0.1"/>
    <n v="16.39"/>
    <n v="66.81"/>
    <n v="16.8"/>
  </r>
  <r>
    <x v="45"/>
    <x v="45"/>
    <n v="0.03"/>
    <n v="55"/>
    <n v="418"/>
    <n v="444"/>
    <n v="513"/>
    <n v="1.1000000000000001"/>
    <n v="38"/>
    <n v="80"/>
    <n v="0"/>
    <n v="444"/>
    <n v="171"/>
    <n v="444"/>
    <n v="171"/>
    <n v="0"/>
    <n v="19.3"/>
    <n v="62.7"/>
    <n v="18"/>
  </r>
  <r>
    <x v="46"/>
    <x v="46"/>
    <n v="0.99"/>
    <n v="13306"/>
    <n v="147"/>
    <n v="9240"/>
    <n v="8138"/>
    <n v="1.4"/>
    <n v="38"/>
    <n v="61"/>
    <n v="0.02"/>
    <n v="9251"/>
    <n v="3572"/>
    <n v="9240"/>
    <n v="3568"/>
    <n v="0"/>
    <n v="15.63"/>
    <n v="70.36"/>
    <n v="14.01"/>
  </r>
  <r>
    <x v="47"/>
    <x v="47"/>
    <n v="0.49"/>
    <n v="29276"/>
    <n v="141"/>
    <n v="42430"/>
    <n v="25639"/>
    <n v="1.5"/>
    <n v="41"/>
    <n v="87"/>
    <n v="7.0000000000000007E-2"/>
    <n v="43094"/>
    <n v="16639"/>
    <n v="42430"/>
    <n v="16382"/>
    <n v="0"/>
    <n v="16.239999999999998"/>
    <n v="63.13"/>
    <n v="20.63"/>
  </r>
  <r>
    <x v="48"/>
    <x v="48"/>
    <n v="1.37"/>
    <n v="15778"/>
    <n v="50"/>
    <n v="23180"/>
    <n v="-11"/>
    <n v="2.6"/>
    <n v="25"/>
    <n v="71"/>
    <n v="0.01"/>
    <n v="23200"/>
    <n v="8958"/>
    <n v="23180"/>
    <n v="8950"/>
    <n v="0"/>
    <n v="28.65"/>
    <n v="67.209999999999994"/>
    <n v="4.1500000000000004"/>
  </r>
  <r>
    <x v="49"/>
    <x v="49"/>
    <n v="-0.46"/>
    <n v="-305"/>
    <n v="88"/>
    <n v="750"/>
    <n v="-200"/>
    <n v="1.5"/>
    <n v="36"/>
    <n v="83"/>
    <n v="0"/>
    <n v="751"/>
    <n v="290"/>
    <n v="750"/>
    <n v="290"/>
    <n v="0"/>
    <n v="20.82"/>
    <n v="65.819999999999993"/>
    <n v="13.36"/>
  </r>
  <r>
    <x v="50"/>
    <x v="50"/>
    <n v="0.85"/>
    <n v="96292"/>
    <n v="236"/>
    <n v="48320"/>
    <n v="-34806"/>
    <n v="2.2000000000000002"/>
    <n v="28"/>
    <n v="86"/>
    <n v="0.14000000000000001"/>
    <n v="48671"/>
    <n v="18792"/>
    <n v="48320"/>
    <n v="18656"/>
    <n v="0"/>
    <n v="25.92"/>
    <n v="67.09"/>
    <n v="6.99"/>
  </r>
  <r>
    <x v="51"/>
    <x v="51"/>
    <n v="0.86"/>
    <n v="155395"/>
    <n v="73"/>
    <n v="248360"/>
    <n v="-19704"/>
    <n v="1.8"/>
    <n v="29"/>
    <n v="65"/>
    <n v="0.22"/>
    <n v="276841"/>
    <n v="106889"/>
    <n v="248360"/>
    <n v="95892"/>
    <n v="0.2"/>
    <n v="24.49"/>
    <n v="66.44"/>
    <n v="9.07"/>
  </r>
  <r>
    <x v="52"/>
    <x v="52"/>
    <n v="1.75"/>
    <n v="2002486"/>
    <n v="117"/>
    <n v="995450"/>
    <n v="123884"/>
    <n v="2.7"/>
    <n v="24"/>
    <n v="41"/>
    <n v="1.43"/>
    <n v="1002450"/>
    <n v="387048"/>
    <n v="995450"/>
    <n v="384345"/>
    <n v="0.7"/>
    <n v="34.369999999999997"/>
    <n v="60.27"/>
    <n v="5.36"/>
  </r>
  <r>
    <x v="53"/>
    <x v="53"/>
    <n v="0.45"/>
    <n v="28569"/>
    <n v="306"/>
    <n v="20720"/>
    <n v="-23102"/>
    <n v="1.8"/>
    <n v="27"/>
    <n v="79"/>
    <n v="0.08"/>
    <n v="21041"/>
    <n v="8124"/>
    <n v="20720"/>
    <n v="8000"/>
    <n v="0"/>
    <n v="25.4"/>
    <n v="66.39"/>
    <n v="8.2100000000000009"/>
  </r>
  <r>
    <x v="54"/>
    <x v="54"/>
    <n v="2.4300000000000002"/>
    <n v="44967"/>
    <n v="67"/>
    <n v="28050"/>
    <n v="3891"/>
    <n v="4.0999999999999996"/>
    <n v="21"/>
    <n v="63"/>
    <n v="0.02"/>
    <n v="28051"/>
    <n v="10831"/>
    <n v="28050"/>
    <n v="10830"/>
    <n v="0"/>
    <n v="36.049999999999997"/>
    <n v="59.01"/>
    <n v="4.9400000000000004"/>
  </r>
  <r>
    <x v="55"/>
    <x v="55"/>
    <n v="1.88"/>
    <n v="65213"/>
    <n v="35"/>
    <n v="101000"/>
    <n v="-12696"/>
    <n v="3.7"/>
    <n v="19"/>
    <n v="74"/>
    <n v="0.04"/>
    <n v="117600"/>
    <n v="45406"/>
    <n v="101000"/>
    <n v="38996"/>
    <n v="0.1"/>
    <n v="36.270000000000003"/>
    <n v="59.73"/>
    <n v="4"/>
  </r>
  <r>
    <x v="56"/>
    <x v="56"/>
    <n v="-0.49"/>
    <n v="-6650"/>
    <n v="32"/>
    <n v="42390"/>
    <n v="-7742"/>
    <n v="1.4"/>
    <n v="42"/>
    <n v="66"/>
    <n v="0.02"/>
    <n v="45227"/>
    <n v="17462"/>
    <n v="42390"/>
    <n v="16367"/>
    <n v="0"/>
    <n v="15.56"/>
    <n v="62.27"/>
    <n v="22.17"/>
  </r>
  <r>
    <x v="57"/>
    <x v="57"/>
    <n v="2.62"/>
    <n v="3368075"/>
    <n v="132"/>
    <n v="1000000"/>
    <n v="30069"/>
    <n v="3.9"/>
    <n v="19"/>
    <n v="22"/>
    <n v="1.62"/>
    <n v="1104300"/>
    <n v="426372"/>
    <n v="1000000"/>
    <n v="386102"/>
    <n v="0.7"/>
    <n v="38.909999999999997"/>
    <n v="57.55"/>
    <n v="3.54"/>
  </r>
  <r>
    <x v="58"/>
    <x v="58"/>
    <n v="0.5"/>
    <n v="4639"/>
    <n v="51"/>
    <n v="18270"/>
    <n v="-3278"/>
    <n v="2.2999999999999998"/>
    <n v="28"/>
    <n v="60"/>
    <n v="0.01"/>
    <n v="18272"/>
    <n v="7055"/>
    <n v="18270"/>
    <n v="7054"/>
    <n v="0"/>
    <n v="25.17"/>
    <n v="66.31"/>
    <n v="8.52"/>
  </r>
  <r>
    <x v="59"/>
    <x v="59"/>
    <n v="0.28999999999999998"/>
    <n v="16125"/>
    <n v="18"/>
    <n v="303890"/>
    <n v="26894"/>
    <n v="1.3"/>
    <n v="43"/>
    <n v="86"/>
    <n v="7.0000000000000007E-2"/>
    <n v="338424"/>
    <n v="130666"/>
    <n v="303890"/>
    <n v="117333"/>
    <n v="0.2"/>
    <n v="16.25"/>
    <n v="60.5"/>
    <n v="23.25"/>
  </r>
  <r>
    <x v="60"/>
    <x v="60"/>
    <n v="0.17"/>
    <n v="109708"/>
    <n v="122"/>
    <n v="547557"/>
    <n v="90527"/>
    <n v="1.6"/>
    <n v="42"/>
    <n v="82"/>
    <n v="0.82"/>
    <n v="551695"/>
    <n v="213011"/>
    <n v="547557"/>
    <n v="211413"/>
    <n v="0.4"/>
    <n v="18.04"/>
    <n v="60.53"/>
    <n v="21.42"/>
  </r>
  <r>
    <x v="61"/>
    <x v="61"/>
    <n v="0.25"/>
    <n v="689"/>
    <n v="77"/>
    <n v="3660"/>
    <n v="-1261"/>
    <n v="1.5"/>
    <n v="35"/>
    <n v="66"/>
    <n v="0"/>
    <n v="4167"/>
    <n v="1609"/>
    <n v="3660"/>
    <n v="1413"/>
    <n v="0"/>
    <n v="20.62"/>
    <n v="68.790000000000006"/>
    <n v="10.59"/>
  </r>
  <r>
    <x v="62"/>
    <x v="62"/>
    <n v="2.1800000000000002"/>
    <n v="54163"/>
    <n v="10"/>
    <n v="257670"/>
    <n v="1105"/>
    <n v="3.6"/>
    <n v="22"/>
    <n v="84"/>
    <n v="0.03"/>
    <n v="267668"/>
    <n v="103347"/>
    <n v="257670"/>
    <n v="99487"/>
    <n v="0.2"/>
    <n v="35.04"/>
    <n v="60.76"/>
    <n v="4.2"/>
  </r>
  <r>
    <x v="63"/>
    <x v="63"/>
    <n v="2.2999999999999998"/>
    <n v="62143"/>
    <n v="273"/>
    <n v="10120"/>
    <n v="-2989"/>
    <n v="3.9"/>
    <n v="18"/>
    <n v="60"/>
    <n v="0.03"/>
    <n v="10689"/>
    <n v="4127"/>
    <n v="10120"/>
    <n v="3907"/>
    <n v="0"/>
    <n v="38.86"/>
    <n v="57.57"/>
    <n v="3.57"/>
  </r>
  <r>
    <x v="64"/>
    <x v="64"/>
    <n v="0"/>
    <n v="178"/>
    <n v="55"/>
    <n v="69490"/>
    <n v="1745"/>
    <n v="1.8"/>
    <n v="37"/>
    <n v="62"/>
    <n v="0.05"/>
    <n v="69700"/>
    <n v="26911"/>
    <n v="69490"/>
    <n v="26830"/>
    <n v="0"/>
    <n v="18.41"/>
    <n v="63.65"/>
    <n v="17.95"/>
  </r>
  <r>
    <x v="65"/>
    <x v="65"/>
    <n v="0"/>
    <n v="4011"/>
    <n v="243"/>
    <n v="348560"/>
    <n v="36954"/>
    <n v="1.4"/>
    <n v="45"/>
    <n v="76"/>
    <n v="1.04"/>
    <n v="357114"/>
    <n v="137882"/>
    <n v="348560"/>
    <n v="134580"/>
    <n v="0.2"/>
    <n v="13.75"/>
    <n v="62.97"/>
    <n v="23.28"/>
  </r>
  <r>
    <x v="66"/>
    <x v="66"/>
    <n v="1.89"/>
    <n v="639500"/>
    <n v="151"/>
    <n v="227540"/>
    <n v="-13114"/>
    <n v="3.3"/>
    <n v="21"/>
    <n v="58"/>
    <n v="0.42"/>
    <n v="238533"/>
    <n v="92098"/>
    <n v="227540"/>
    <n v="87854"/>
    <n v="0.2"/>
    <n v="37.72"/>
    <n v="57.92"/>
    <n v="4.3600000000000003"/>
  </r>
  <r>
    <x v="67"/>
    <x v="67"/>
    <n v="2.23"/>
    <n v="858"/>
    <n v="3933"/>
    <n v="10"/>
    <n v="598"/>
    <n v="1.9"/>
    <n v="39"/>
    <n v="90"/>
    <n v="0"/>
    <n v="6"/>
    <n v="2"/>
    <n v="10"/>
    <n v="4"/>
    <n v="0"/>
    <n v="19.989999999999998"/>
    <n v="62.62"/>
    <n v="17.39"/>
  </r>
  <r>
    <x v="68"/>
    <x v="68"/>
    <n v="-1.9"/>
    <n v="-195091"/>
    <n v="78"/>
    <n v="128900"/>
    <n v="-122772"/>
    <n v="1.3"/>
    <n v="46"/>
    <n v="88"/>
    <n v="0.12"/>
    <n v="131990"/>
    <n v="50962"/>
    <n v="128900"/>
    <n v="49769"/>
    <n v="0.1"/>
    <n v="14.02"/>
    <n v="62.66"/>
    <n v="23.31"/>
  </r>
  <r>
    <x v="69"/>
    <x v="69"/>
    <n v="-0.15"/>
    <n v="-82"/>
    <n v="0"/>
    <n v="410450"/>
    <n v="-284"/>
    <n v="1.9"/>
    <n v="35"/>
    <n v="90"/>
    <n v="0"/>
    <n v="2166086"/>
    <n v="836330"/>
    <n v="410450"/>
    <n v="158476"/>
    <n v="0.3"/>
    <n v="20.46"/>
    <n v="67.66"/>
    <n v="11.89"/>
  </r>
  <r>
    <x v="70"/>
    <x v="70"/>
    <n v="0.11"/>
    <n v="126"/>
    <n v="345"/>
    <n v="340"/>
    <n v="-192"/>
    <n v="1.5"/>
    <n v="34"/>
    <n v="35"/>
    <n v="0"/>
    <n v="344"/>
    <n v="133"/>
    <n v="340"/>
    <n v="131"/>
    <n v="0"/>
    <n v="22.23"/>
    <n v="65.510000000000005"/>
    <n v="12.26"/>
  </r>
  <r>
    <x v="71"/>
    <x v="71"/>
    <n v="1.55"/>
    <n v="281521"/>
    <n v="172"/>
    <n v="107160"/>
    <n v="-7725"/>
    <n v="2.2999999999999998"/>
    <n v="23"/>
    <n v="56"/>
    <n v="0.23"/>
    <n v="108889"/>
    <n v="42042"/>
    <n v="107160"/>
    <n v="41375"/>
    <n v="0.1"/>
    <n v="31.98"/>
    <n v="62.78"/>
    <n v="5.24"/>
  </r>
  <r>
    <x v="72"/>
    <x v="72"/>
    <n v="2.42"/>
    <n v="349317"/>
    <n v="60"/>
    <n v="245720"/>
    <n v="-12024"/>
    <n v="4.0999999999999996"/>
    <n v="18"/>
    <n v="40"/>
    <n v="0.18"/>
    <n v="245857"/>
    <n v="94926"/>
    <n v="245720"/>
    <n v="94873"/>
    <n v="0.2"/>
    <n v="40.96"/>
    <n v="55.05"/>
    <n v="4"/>
  </r>
  <r>
    <x v="73"/>
    <x v="73"/>
    <n v="2.23"/>
    <n v="48013"/>
    <n v="78"/>
    <n v="28120"/>
    <n v="-1712"/>
    <n v="3.8"/>
    <n v="19"/>
    <n v="46"/>
    <n v="0.03"/>
    <n v="36125"/>
    <n v="13948"/>
    <n v="28120"/>
    <n v="10857"/>
    <n v="0"/>
    <n v="42.51"/>
    <n v="54.38"/>
    <n v="3.11"/>
  </r>
  <r>
    <x v="74"/>
    <x v="74"/>
    <n v="0.56999999999999995"/>
    <n v="4734"/>
    <n v="4"/>
    <n v="196850"/>
    <n v="-5407"/>
    <n v="2.4"/>
    <n v="26"/>
    <n v="27"/>
    <n v="0.01"/>
    <n v="214969"/>
    <n v="83000"/>
    <n v="196850"/>
    <n v="76004"/>
    <n v="0.1"/>
    <n v="23.65"/>
    <n v="68.489999999999995"/>
    <n v="7.86"/>
  </r>
  <r>
    <x v="75"/>
    <x v="75"/>
    <n v="1.1599999999999999"/>
    <n v="135159"/>
    <n v="427"/>
    <n v="27560"/>
    <n v="-31747"/>
    <n v="2.6"/>
    <n v="24"/>
    <n v="61"/>
    <n v="0.14000000000000001"/>
    <n v="27750"/>
    <n v="10714"/>
    <n v="27560"/>
    <n v="10641"/>
    <n v="0"/>
    <n v="29.68"/>
    <n v="65.760000000000005"/>
    <n v="4.5599999999999996"/>
  </r>
  <r>
    <x v="76"/>
    <x v="76"/>
    <n v="1.7"/>
    <n v="180852"/>
    <n v="97"/>
    <n v="111890"/>
    <n v="-4821"/>
    <n v="2.5"/>
    <n v="24"/>
    <n v="58"/>
    <n v="0.13"/>
    <n v="112492"/>
    <n v="43433"/>
    <n v="111890"/>
    <n v="43201"/>
    <n v="0.1"/>
    <n v="27.92"/>
    <n v="66.180000000000007"/>
    <n v="5.91"/>
  </r>
  <r>
    <x v="77"/>
    <x v="77"/>
    <n v="-0.11"/>
    <n v="-10328"/>
    <n v="107"/>
    <n v="90530"/>
    <n v="16223"/>
    <n v="1.5"/>
    <n v="44"/>
    <n v="72"/>
    <n v="0.12"/>
    <n v="93028"/>
    <n v="35918"/>
    <n v="90530"/>
    <n v="34954"/>
    <n v="0.1"/>
    <n v="14.24"/>
    <n v="63.97"/>
    <n v="21.79"/>
  </r>
  <r>
    <x v="78"/>
    <x v="78"/>
    <n v="1.51"/>
    <n v="5838"/>
    <n v="4"/>
    <n v="100250"/>
    <n v="3543"/>
    <n v="1.5"/>
    <n v="36"/>
    <n v="84"/>
    <n v="0"/>
    <n v="103000"/>
    <n v="39769"/>
    <n v="100250"/>
    <n v="38707"/>
    <n v="0.1"/>
    <n v="19.98"/>
    <n v="63.39"/>
    <n v="16.63"/>
  </r>
  <r>
    <x v="79"/>
    <x v="79"/>
    <n v="0.89"/>
    <n v="12866195"/>
    <n v="488"/>
    <n v="2973190"/>
    <n v="-630830"/>
    <n v="2"/>
    <n v="28"/>
    <n v="37"/>
    <n v="17.78"/>
    <n v="3287590"/>
    <n v="1269345"/>
    <n v="2973190"/>
    <n v="1147955"/>
    <n v="2"/>
    <n v="24.47"/>
    <n v="68.72"/>
    <n v="6.81"/>
  </r>
  <r>
    <x v="80"/>
    <x v="80"/>
    <n v="0.82"/>
    <n v="2297864"/>
    <n v="156"/>
    <n v="1811570"/>
    <n v="-38469"/>
    <n v="2.1"/>
    <n v="30"/>
    <n v="59"/>
    <n v="3.47"/>
    <n v="1904569"/>
    <n v="735358"/>
    <n v="1811570"/>
    <n v="699451"/>
    <n v="1.2"/>
    <n v="24.62"/>
    <n v="67.7"/>
    <n v="7.68"/>
  </r>
  <r>
    <x v="81"/>
    <x v="81"/>
    <n v="1.06"/>
    <n v="959031"/>
    <n v="56"/>
    <n v="1628550"/>
    <n v="190156"/>
    <n v="1.7"/>
    <n v="33"/>
    <n v="73"/>
    <n v="1.1200000000000001"/>
    <n v="1648195"/>
    <n v="636371"/>
    <n v="1628550"/>
    <n v="628786"/>
    <n v="1.1000000000000001"/>
    <n v="23.51"/>
    <n v="69.819999999999993"/>
    <n v="6.67"/>
  </r>
  <r>
    <x v="82"/>
    <x v="82"/>
    <n v="2.15"/>
    <n v="967966"/>
    <n v="106"/>
    <n v="434320"/>
    <n v="-17735"/>
    <n v="3.2"/>
    <n v="21"/>
    <n v="72"/>
    <n v="0.56000000000000005"/>
    <n v="438317"/>
    <n v="169235"/>
    <n v="434320"/>
    <n v="167692"/>
    <n v="0.3"/>
    <n v="35.24"/>
    <n v="61.17"/>
    <n v="3.59"/>
  </r>
  <r>
    <x v="83"/>
    <x v="83"/>
    <n v="1.1200000000000001"/>
    <n v="58387"/>
    <n v="76"/>
    <n v="68890"/>
    <n v="39059"/>
    <n v="1.6"/>
    <n v="39"/>
    <n v="62"/>
    <n v="0.06"/>
    <n v="70273"/>
    <n v="27133"/>
    <n v="68890"/>
    <n v="26599"/>
    <n v="0"/>
    <n v="20.39"/>
    <n v="65.040000000000006"/>
    <n v="14.57"/>
  </r>
  <r>
    <x v="84"/>
    <x v="84"/>
    <n v="-0.01"/>
    <n v="-5"/>
    <n v="148"/>
    <n v="570"/>
    <n v="177"/>
    <n v="1.5"/>
    <n v="46"/>
    <n v="56"/>
    <n v="0"/>
    <n v="572"/>
    <n v="221"/>
    <n v="570"/>
    <n v="220"/>
    <n v="0"/>
    <n v="16.149999999999999"/>
    <n v="62.09"/>
    <n v="21.77"/>
  </r>
  <r>
    <x v="85"/>
    <x v="85"/>
    <n v="1.41"/>
    <n v="130707"/>
    <n v="434"/>
    <n v="21640"/>
    <n v="10612"/>
    <n v="2.8"/>
    <n v="29"/>
    <n v="91"/>
    <n v="0.12"/>
    <n v="20770"/>
    <n v="8019"/>
    <n v="21640"/>
    <n v="8355"/>
    <n v="0"/>
    <n v="25.46"/>
    <n v="61.66"/>
    <n v="12.88"/>
  </r>
  <r>
    <x v="86"/>
    <x v="86"/>
    <n v="-0.26"/>
    <n v="-156586"/>
    <n v="202"/>
    <n v="294140"/>
    <n v="95246"/>
    <n v="1.2"/>
    <n v="48"/>
    <n v="72"/>
    <n v="0.73"/>
    <n v="301336"/>
    <n v="116346"/>
    <n v="294140"/>
    <n v="113568"/>
    <n v="0.2"/>
    <n v="12.08"/>
    <n v="64.61"/>
    <n v="23.31"/>
  </r>
  <r>
    <x v="87"/>
    <x v="87"/>
    <n v="-0.02"/>
    <n v="-611"/>
    <n v="262"/>
    <n v="10830"/>
    <n v="-10506"/>
    <n v="1.4"/>
    <n v="32"/>
    <n v="60"/>
    <n v="0.03"/>
    <n v="10991"/>
    <n v="4244"/>
    <n v="10830"/>
    <n v="4181"/>
    <n v="0"/>
    <n v="24.11"/>
    <n v="65.8"/>
    <n v="10.08"/>
  </r>
  <r>
    <x v="88"/>
    <x v="88"/>
    <n v="-0.5"/>
    <n v="-617906"/>
    <n v="339"/>
    <n v="364555"/>
    <n v="153357"/>
    <n v="1.2"/>
    <n v="49"/>
    <n v="93"/>
    <n v="1.52"/>
    <n v="377930"/>
    <n v="145920"/>
    <n v="364555"/>
    <n v="140755"/>
    <n v="0.2"/>
    <n v="12.29"/>
    <n v="58.49"/>
    <n v="29.22"/>
  </r>
  <r>
    <x v="89"/>
    <x v="89"/>
    <n v="0.99"/>
    <n v="113663"/>
    <n v="130"/>
    <n v="88780"/>
    <n v="-156369"/>
    <n v="2.6"/>
    <n v="25"/>
    <n v="84"/>
    <n v="0.14000000000000001"/>
    <n v="89342"/>
    <n v="34495"/>
    <n v="88780"/>
    <n v="34278"/>
    <n v="0.1"/>
    <n v="31.42"/>
    <n v="64.53"/>
    <n v="4.05"/>
  </r>
  <r>
    <x v="90"/>
    <x v="90"/>
    <n v="1.29"/>
    <n v="262467"/>
    <n v="8"/>
    <n v="2699700"/>
    <n v="-7368"/>
    <n v="3"/>
    <n v="30"/>
    <n v="55"/>
    <n v="0.25"/>
    <n v="2724900"/>
    <n v="1052089"/>
    <n v="2699700"/>
    <n v="1042360"/>
    <n v="1.8"/>
    <n v="25.26"/>
    <n v="65.290000000000006"/>
    <n v="9.44"/>
  </r>
  <r>
    <x v="91"/>
    <x v="91"/>
    <n v="1.98"/>
    <n v="1093941"/>
    <n v="99"/>
    <n v="569140"/>
    <n v="-19781"/>
    <n v="3.2"/>
    <n v="20"/>
    <n v="31"/>
    <n v="0.69"/>
    <n v="580367"/>
    <n v="224081"/>
    <n v="569140"/>
    <n v="219746"/>
    <n v="0.4"/>
    <n v="36.450000000000003"/>
    <n v="60.26"/>
    <n v="3.28"/>
  </r>
  <r>
    <x v="92"/>
    <x v="92"/>
    <n v="1.5"/>
    <n v="1988"/>
    <n v="166"/>
    <n v="810"/>
    <n v="-471"/>
    <n v="3.1"/>
    <n v="23"/>
    <n v="57"/>
    <n v="0"/>
    <n v="811"/>
    <n v="313"/>
    <n v="810"/>
    <n v="313"/>
    <n v="0"/>
    <n v="27.06"/>
    <n v="67.77"/>
    <n v="5.17"/>
  </r>
  <r>
    <x v="93"/>
    <x v="93"/>
    <n v="1.98"/>
    <n v="95725"/>
    <n v="277"/>
    <n v="17820"/>
    <n v="61624"/>
    <n v="1.5"/>
    <n v="35"/>
    <n v="92"/>
    <n v="0.06"/>
    <n v="17818"/>
    <n v="6880"/>
    <n v="17820"/>
    <n v="6880"/>
    <n v="0"/>
    <n v="23.32"/>
    <n v="73.28"/>
    <n v="3.4"/>
  </r>
  <r>
    <x v="94"/>
    <x v="94"/>
    <n v="1.59"/>
    <n v="112493"/>
    <n v="37"/>
    <n v="191800"/>
    <n v="3645"/>
    <n v="2.8"/>
    <n v="25"/>
    <n v="35"/>
    <n v="0.09"/>
    <n v="199951"/>
    <n v="77201"/>
    <n v="191800"/>
    <n v="74054"/>
    <n v="0.1"/>
    <n v="29.54"/>
    <n v="63.86"/>
    <n v="6.6"/>
  </r>
  <r>
    <x v="95"/>
    <x v="95"/>
    <n v="1.37"/>
    <n v="104826"/>
    <n v="34"/>
    <n v="230800"/>
    <n v="-10284"/>
    <n v="2.4"/>
    <n v="25"/>
    <n v="38"/>
    <n v="0.1"/>
    <n v="236800"/>
    <n v="91429"/>
    <n v="230800"/>
    <n v="89112"/>
    <n v="0.2"/>
    <n v="30.63"/>
    <n v="64.73"/>
    <n v="4.6500000000000004"/>
  </r>
  <r>
    <x v="96"/>
    <x v="96"/>
    <n v="-0.56000000000000005"/>
    <n v="-10525"/>
    <n v="30"/>
    <n v="62200"/>
    <n v="-2225"/>
    <n v="1.3"/>
    <n v="43"/>
    <n v="67"/>
    <n v="0.02"/>
    <n v="64559"/>
    <n v="24926"/>
    <n v="62200"/>
    <n v="24016"/>
    <n v="0"/>
    <n v="14.92"/>
    <n v="63.37"/>
    <n v="21.71"/>
  </r>
  <r>
    <x v="97"/>
    <x v="97"/>
    <n v="0.56000000000000005"/>
    <n v="32469"/>
    <n v="568"/>
    <n v="10230"/>
    <n v="-17267"/>
    <n v="2.2000000000000002"/>
    <n v="29"/>
    <n v="88"/>
    <n v="7.0000000000000007E-2"/>
    <n v="10452"/>
    <n v="4036"/>
    <n v="10230"/>
    <n v="3950"/>
    <n v="0"/>
    <n v="19.21"/>
    <n v="71.69"/>
    <n v="9.1"/>
  </r>
  <r>
    <x v="98"/>
    <x v="98"/>
    <n v="1.1200000000000001"/>
    <n v="25951"/>
    <n v="77"/>
    <n v="30360"/>
    <n v="-5107"/>
    <n v="2.7"/>
    <n v="22"/>
    <n v="32"/>
    <n v="0.03"/>
    <n v="30355"/>
    <n v="11720"/>
    <n v="30360"/>
    <n v="11722"/>
    <n v="0"/>
    <n v="32.4"/>
    <n v="62.21"/>
    <n v="5.39"/>
  </r>
  <r>
    <x v="99"/>
    <x v="99"/>
    <n v="2.1800000000000002"/>
    <n v="119786"/>
    <n v="58"/>
    <n v="96320"/>
    <n v="-7779"/>
    <n v="3.9"/>
    <n v="19"/>
    <n v="54"/>
    <n v="7.0000000000000007E-2"/>
    <n v="111369"/>
    <n v="43000"/>
    <n v="96320"/>
    <n v="37189"/>
    <n v="0.1"/>
    <n v="42.69"/>
    <n v="54.5"/>
    <n v="2.82"/>
  </r>
  <r>
    <x v="100"/>
    <x v="100"/>
    <n v="1.03"/>
    <n v="75364"/>
    <n v="4"/>
    <n v="1759540"/>
    <n v="3448"/>
    <n v="2.2999999999999998"/>
    <n v="27"/>
    <n v="77"/>
    <n v="0.09"/>
    <n v="1759540"/>
    <n v="679362"/>
    <n v="1759540"/>
    <n v="679362"/>
    <n v="1.2"/>
    <n v="32.81"/>
    <n v="62.8"/>
    <n v="4.3899999999999997"/>
  </r>
  <r>
    <x v="101"/>
    <x v="101"/>
    <n v="0.69"/>
    <n v="272"/>
    <n v="249"/>
    <n v="160"/>
    <n v="206"/>
    <n v="1.5"/>
    <n v="44"/>
    <n v="15"/>
    <n v="0"/>
    <n v="160"/>
    <n v="62"/>
    <n v="160"/>
    <n v="62"/>
    <n v="0"/>
    <n v="15.27"/>
    <n v="64.38"/>
    <n v="20.350000000000001"/>
  </r>
  <r>
    <x v="102"/>
    <x v="102"/>
    <n v="0.18"/>
    <n v="5011"/>
    <n v="46"/>
    <n v="62674"/>
    <n v="2617"/>
    <n v="1.2"/>
    <n v="42"/>
    <n v="68"/>
    <n v="0.04"/>
    <n v="65300"/>
    <n v="25212"/>
    <n v="62674"/>
    <n v="24199"/>
    <n v="0"/>
    <n v="15.3"/>
    <n v="63.11"/>
    <n v="21.59"/>
  </r>
  <r>
    <x v="103"/>
    <x v="103"/>
    <n v="1.19"/>
    <n v="7938"/>
    <n v="260"/>
    <n v="2590"/>
    <n v="5677"/>
    <n v="1.4"/>
    <n v="39"/>
    <n v="87"/>
    <n v="0.01"/>
    <n v="2586"/>
    <n v="998"/>
    <n v="2590"/>
    <n v="1000"/>
    <n v="0"/>
    <n v="16.73"/>
    <n v="67.38"/>
    <n v="15.88"/>
  </r>
  <r>
    <x v="104"/>
    <x v="104"/>
    <n v="2.4700000000000002"/>
    <n v="769024"/>
    <n v="55"/>
    <n v="581795"/>
    <n v="-1795"/>
    <n v="3.9"/>
    <n v="19"/>
    <n v="40"/>
    <n v="0.39"/>
    <n v="587041"/>
    <n v="226658"/>
    <n v="581795"/>
    <n v="224632"/>
    <n v="0.4"/>
    <n v="37.47"/>
    <n v="58.72"/>
    <n v="3.81"/>
  </r>
  <r>
    <x v="105"/>
    <x v="105"/>
    <n v="2.61"/>
    <n v="550804"/>
    <n v="230"/>
    <n v="94280"/>
    <n v="-1507"/>
    <n v="3.6"/>
    <n v="18"/>
    <n v="19"/>
    <n v="0.27"/>
    <n v="118484"/>
    <n v="45747"/>
    <n v="94280"/>
    <n v="36402"/>
    <n v="0.1"/>
    <n v="38.54"/>
    <n v="57.64"/>
    <n v="3.82"/>
  </r>
  <r>
    <x v="106"/>
    <x v="106"/>
    <n v="1.23"/>
    <n v="431375"/>
    <n v="108"/>
    <n v="328550"/>
    <n v="174770"/>
    <n v="1.5"/>
    <n v="31"/>
    <n v="77"/>
    <n v="0.44"/>
    <n v="330803"/>
    <n v="127724"/>
    <n v="328550"/>
    <n v="126854"/>
    <n v="0.2"/>
    <n v="22.46"/>
    <n v="69.42"/>
    <n v="8.1199999999999992"/>
  </r>
  <r>
    <x v="107"/>
    <x v="107"/>
    <n v="0.34"/>
    <n v="1805"/>
    <n v="1759"/>
    <n v="300"/>
    <n v="-2421"/>
    <n v="1.6"/>
    <n v="32"/>
    <n v="39"/>
    <n v="0.01"/>
    <n v="300"/>
    <n v="116"/>
    <n v="300"/>
    <n v="116"/>
    <n v="0"/>
    <n v="22.25"/>
    <n v="71.97"/>
    <n v="5.78"/>
  </r>
  <r>
    <x v="108"/>
    <x v="108"/>
    <n v="2.98"/>
    <n v="709468"/>
    <n v="20"/>
    <n v="1220190"/>
    <n v="-46880"/>
    <n v="5.5"/>
    <n v="16"/>
    <n v="44"/>
    <n v="0.3"/>
    <n v="1240192"/>
    <n v="478841"/>
    <n v="1220190"/>
    <n v="471118"/>
    <n v="0.8"/>
    <n v="47.05"/>
    <n v="49.88"/>
    <n v="3.07"/>
  </r>
  <r>
    <x v="109"/>
    <x v="109"/>
    <n v="1.25"/>
    <n v="6651"/>
    <n v="1686"/>
    <n v="320"/>
    <n v="6323"/>
    <n v="1.1000000000000001"/>
    <n v="41"/>
    <n v="77"/>
    <n v="0.01"/>
    <n v="316"/>
    <n v="122"/>
    <n v="320"/>
    <n v="124"/>
    <n v="0"/>
    <n v="14.53"/>
    <n v="62.83"/>
    <n v="22.65"/>
  </r>
  <r>
    <x v="110"/>
    <x v="110"/>
    <n v="-3.29"/>
    <n v="-1279"/>
    <n v="209"/>
    <n v="180"/>
    <n v="-1765"/>
    <n v="2.9"/>
    <n v="21"/>
    <n v="0"/>
    <n v="0"/>
    <n v="181"/>
    <n v="70"/>
    <n v="180"/>
    <n v="69"/>
    <n v="0"/>
    <n v="30.65"/>
    <n v="63.83"/>
    <n v="5.52"/>
  </r>
  <r>
    <x v="111"/>
    <x v="111"/>
    <n v="2.93"/>
    <n v="146954"/>
    <n v="5"/>
    <n v="1030700"/>
    <n v="-2185"/>
    <n v="4.5999999999999996"/>
    <n v="17"/>
    <n v="60"/>
    <n v="0.06"/>
    <n v="1030700"/>
    <n v="397955"/>
    <n v="1030700"/>
    <n v="397955"/>
    <n v="0.7"/>
    <n v="36.11"/>
    <n v="59.58"/>
    <n v="4.3099999999999996"/>
  </r>
  <r>
    <x v="112"/>
    <x v="112"/>
    <n v="-0.19"/>
    <n v="-2419"/>
    <n v="626"/>
    <n v="2030"/>
    <n v="-2787"/>
    <n v="1.2"/>
    <n v="37"/>
    <n v="41"/>
    <n v="0.02"/>
    <n v="2040"/>
    <n v="788"/>
    <n v="2030"/>
    <n v="784"/>
    <n v="0"/>
    <n v="15.3"/>
    <n v="71.349999999999994"/>
    <n v="13.36"/>
  </r>
  <r>
    <x v="113"/>
    <x v="113"/>
    <n v="0.86"/>
    <n v="1121248"/>
    <n v="67"/>
    <n v="1943950"/>
    <n v="-104581"/>
    <n v="1.9"/>
    <n v="29"/>
    <n v="87"/>
    <n v="1.6"/>
    <n v="1964375"/>
    <n v="758449"/>
    <n v="1943950"/>
    <n v="750563"/>
    <n v="1.3"/>
    <n v="23.76"/>
    <n v="68.22"/>
    <n v="8.02"/>
  </r>
  <r>
    <x v="114"/>
    <x v="114"/>
    <n v="-1.05"/>
    <n v="-32109"/>
    <n v="92"/>
    <n v="32850"/>
    <n v="-27088"/>
    <n v="1.7"/>
    <n v="38"/>
    <n v="57"/>
    <n v="0.04"/>
    <n v="33846"/>
    <n v="13068"/>
    <n v="32850"/>
    <n v="12683"/>
    <n v="0"/>
    <n v="18.010000000000002"/>
    <n v="66.37"/>
    <n v="15.62"/>
  </r>
  <r>
    <x v="115"/>
    <x v="115"/>
    <n v="-0.83"/>
    <n v="-325"/>
    <n v="25927"/>
    <n v="1"/>
    <n v="110"/>
    <n v="2.1"/>
    <n v="54"/>
    <n v="0"/>
    <n v="0"/>
    <n v="2"/>
    <n v="1"/>
    <n v="1"/>
    <n v="1"/>
    <n v="0"/>
    <n v="9.4"/>
    <n v="54.42"/>
    <n v="36.18"/>
  </r>
  <r>
    <x v="116"/>
    <x v="116"/>
    <n v="1.27"/>
    <n v="43608"/>
    <n v="2"/>
    <n v="1553560"/>
    <n v="83"/>
    <n v="2.6"/>
    <n v="27"/>
    <n v="67"/>
    <n v="0.04"/>
    <n v="1564110"/>
    <n v="603906"/>
    <n v="1553560"/>
    <n v="599833"/>
    <n v="1"/>
    <n v="26.16"/>
    <n v="68.239999999999995"/>
    <n v="5.6"/>
  </r>
  <r>
    <x v="117"/>
    <x v="117"/>
    <n v="0.78"/>
    <n v="4927"/>
    <n v="47"/>
    <n v="13450"/>
    <n v="-1686"/>
    <n v="1.8"/>
    <n v="40"/>
    <n v="68"/>
    <n v="0.01"/>
    <n v="13812"/>
    <n v="5333"/>
    <n v="13450"/>
    <n v="5193"/>
    <n v="0"/>
    <n v="17.93"/>
    <n v="64.650000000000006"/>
    <n v="17.420000000000002"/>
  </r>
  <r>
    <x v="118"/>
    <x v="118"/>
    <n v="-0.7"/>
    <n v="-31"/>
    <n v="44"/>
    <n v="100"/>
    <n v="-7"/>
    <n v="1.4"/>
    <n v="42"/>
    <n v="11"/>
    <n v="0"/>
    <n v="102"/>
    <n v="39"/>
    <n v="100"/>
    <n v="39"/>
    <n v="0"/>
    <n v="15.92"/>
    <n v="76.599999999999994"/>
    <n v="7.48"/>
  </r>
  <r>
    <x v="119"/>
    <x v="119"/>
    <n v="0.98"/>
    <n v="368668"/>
    <n v="85"/>
    <n v="446300"/>
    <n v="-46802"/>
    <n v="2.2000000000000002"/>
    <n v="30"/>
    <n v="67"/>
    <n v="0.47"/>
    <n v="446550"/>
    <n v="172414"/>
    <n v="446300"/>
    <n v="172317"/>
    <n v="0.3"/>
    <n v="26.01"/>
    <n v="65.92"/>
    <n v="8.06"/>
  </r>
  <r>
    <x v="120"/>
    <x v="120"/>
    <n v="2.96"/>
    <n v="996606"/>
    <n v="44"/>
    <n v="786380"/>
    <n v="-38940"/>
    <n v="4.7"/>
    <n v="16"/>
    <n v="41"/>
    <n v="0.42"/>
    <n v="801590"/>
    <n v="309496"/>
    <n v="786380"/>
    <n v="303623"/>
    <n v="0.5"/>
    <n v="45"/>
    <n v="52.1"/>
    <n v="2.9"/>
  </r>
  <r>
    <x v="121"/>
    <x v="121"/>
    <n v="0.68"/>
    <n v="366293"/>
    <n v="83"/>
    <n v="653290"/>
    <n v="-37979"/>
    <n v="2.1"/>
    <n v="30"/>
    <n v="34"/>
    <n v="0.67"/>
    <n v="676578"/>
    <n v="261228"/>
    <n v="653290"/>
    <n v="252237"/>
    <n v="0.4"/>
    <n v="24.89"/>
    <n v="68.3"/>
    <n v="6.8"/>
  </r>
  <r>
    <x v="122"/>
    <x v="122"/>
    <n v="2.2599999999999998"/>
    <n v="67036"/>
    <n v="4"/>
    <n v="823290"/>
    <n v="4211"/>
    <n v="3.2"/>
    <n v="21"/>
    <n v="54"/>
    <n v="0.04"/>
    <n v="825615"/>
    <n v="318772"/>
    <n v="823290"/>
    <n v="317874"/>
    <n v="0.6"/>
    <n v="34.380000000000003"/>
    <n v="61.68"/>
    <n v="3.94"/>
  </r>
  <r>
    <x v="123"/>
    <x v="123"/>
    <n v="0.61"/>
    <n v="72"/>
    <n v="597"/>
    <n v="20"/>
    <n v="-121"/>
    <n v="3.3"/>
    <n v="20"/>
    <n v="95"/>
    <n v="0"/>
    <n v="21"/>
    <n v="8"/>
    <n v="20"/>
    <n v="8"/>
    <n v="0"/>
    <n v="30.13"/>
    <n v="65.650000000000006"/>
    <n v="4.22"/>
  </r>
  <r>
    <x v="124"/>
    <x v="124"/>
    <n v="-0.15"/>
    <n v="-43560"/>
    <n v="207"/>
    <n v="143350"/>
    <n v="-401282"/>
    <n v="2"/>
    <n v="25"/>
    <n v="24"/>
    <n v="0.36"/>
    <n v="147181"/>
    <n v="56827"/>
    <n v="143350"/>
    <n v="55348"/>
    <n v="0.1"/>
    <n v="26.32"/>
    <n v="67.52"/>
    <n v="6.16"/>
  </r>
  <r>
    <x v="125"/>
    <x v="125"/>
    <n v="0.75"/>
    <n v="136218"/>
    <n v="541"/>
    <n v="33720"/>
    <n v="121628"/>
    <n v="1.4"/>
    <n v="41"/>
    <n v="89"/>
    <n v="0.22"/>
    <n v="41850"/>
    <n v="16158"/>
    <n v="33720"/>
    <n v="13019"/>
    <n v="0"/>
    <n v="16.059999999999999"/>
    <n v="63.08"/>
    <n v="20.86"/>
  </r>
  <r>
    <x v="126"/>
    <x v="126"/>
    <n v="0.96"/>
    <n v="2769"/>
    <n v="16"/>
    <n v="18280"/>
    <n v="455"/>
    <n v="2"/>
    <n v="34"/>
    <n v="75"/>
    <n v="0"/>
    <n v="18575"/>
    <n v="7172"/>
    <n v="18280"/>
    <n v="7058"/>
    <n v="0"/>
    <n v="20.96"/>
    <n v="68.45"/>
    <n v="10.59"/>
  </r>
  <r>
    <x v="127"/>
    <x v="127"/>
    <n v="0.79"/>
    <n v="41108"/>
    <n v="20"/>
    <n v="263310"/>
    <n v="18766"/>
    <n v="1.7"/>
    <n v="38"/>
    <n v="83"/>
    <n v="0.06"/>
    <n v="270467"/>
    <n v="104428"/>
    <n v="263310"/>
    <n v="101665"/>
    <n v="0.2"/>
    <n v="19.149999999999999"/>
    <n v="64.36"/>
    <n v="16.489999999999998"/>
  </r>
  <r>
    <x v="128"/>
    <x v="128"/>
    <n v="1.36"/>
    <n v="92527"/>
    <n v="57"/>
    <n v="120340"/>
    <n v="-8189"/>
    <n v="2.2000000000000002"/>
    <n v="26"/>
    <n v="58"/>
    <n v="0.08"/>
    <n v="130373"/>
    <n v="50337"/>
    <n v="120340"/>
    <n v="46464"/>
    <n v="0.1"/>
    <n v="24.16"/>
    <n v="69.36"/>
    <n v="6.48"/>
  </r>
  <r>
    <x v="129"/>
    <x v="129"/>
    <n v="3.34"/>
    <n v="872545"/>
    <n v="21"/>
    <n v="1266700"/>
    <n v="-4041"/>
    <n v="5.9"/>
    <n v="15"/>
    <n v="18"/>
    <n v="0.33"/>
    <n v="1267000"/>
    <n v="489191"/>
    <n v="1266700"/>
    <n v="489075"/>
    <n v="0.9"/>
    <n v="49.7"/>
    <n v="47.6"/>
    <n v="2.7"/>
  </r>
  <r>
    <x v="130"/>
    <x v="130"/>
    <n v="2.1"/>
    <n v="4796533"/>
    <n v="255"/>
    <n v="910770"/>
    <n v="-35202"/>
    <n v="4.4000000000000004"/>
    <n v="18"/>
    <n v="54"/>
    <n v="2.85"/>
    <n v="923768"/>
    <n v="356669"/>
    <n v="910770"/>
    <n v="351650"/>
    <n v="0.6"/>
    <n v="40.69"/>
    <n v="55.95"/>
    <n v="3.36"/>
  </r>
  <r>
    <x v="131"/>
    <x v="131"/>
    <n v="0.31"/>
    <n v="80619"/>
    <n v="220"/>
    <n v="120410"/>
    <n v="-2473"/>
    <n v="1.8"/>
    <n v="36"/>
    <n v="63"/>
    <n v="0.32"/>
    <n v="120538"/>
    <n v="46540"/>
    <n v="120410"/>
    <n v="46491"/>
    <n v="0.1"/>
    <n v="20.239999999999998"/>
    <n v="69.16"/>
    <n v="10.6"/>
  </r>
  <r>
    <x v="132"/>
    <x v="132"/>
    <n v="-1.92"/>
    <n v="-865"/>
    <n v="96"/>
    <n v="460"/>
    <n v="-1097"/>
    <n v="2.2999999999999998"/>
    <n v="37"/>
    <n v="0"/>
    <n v="0"/>
    <n v="464"/>
    <n v="179"/>
    <n v="460"/>
    <n v="178"/>
    <n v="0"/>
    <n v="22.61"/>
    <n v="67.95"/>
    <n v="9.43"/>
  </r>
  <r>
    <x v="133"/>
    <x v="133"/>
    <n v="1.04"/>
    <n v="57493"/>
    <n v="15"/>
    <n v="365268"/>
    <n v="44356"/>
    <n v="1.4"/>
    <n v="40"/>
    <n v="86"/>
    <n v="7.0000000000000007E-2"/>
    <n v="323802"/>
    <n v="125021"/>
    <n v="365268"/>
    <n v="141031"/>
    <n v="0.2"/>
    <n v="17.829999999999998"/>
    <n v="64"/>
    <n v="18.18"/>
  </r>
  <r>
    <x v="134"/>
    <x v="134"/>
    <n v="4.5999999999999996"/>
    <n v="232269"/>
    <n v="17"/>
    <n v="309500"/>
    <n v="154219"/>
    <n v="2.5"/>
    <n v="29"/>
    <n v="93"/>
    <n v="0.06"/>
    <n v="309500"/>
    <n v="119499"/>
    <n v="309500"/>
    <n v="119499"/>
    <n v="0.2"/>
    <n v="29.88"/>
    <n v="66.17"/>
    <n v="3.95"/>
  </r>
  <r>
    <x v="135"/>
    <x v="135"/>
    <n v="1.52"/>
    <n v="3764669"/>
    <n v="326"/>
    <n v="770880"/>
    <n v="-1401173"/>
    <n v="3.5"/>
    <n v="20"/>
    <n v="34"/>
    <n v="3.08"/>
    <n v="881912"/>
    <n v="340508"/>
    <n v="770880"/>
    <n v="297638"/>
    <n v="0.5"/>
    <n v="34.81"/>
    <n v="60.41"/>
    <n v="4.7699999999999996"/>
  </r>
  <r>
    <x v="136"/>
    <x v="136"/>
    <n v="-0.18"/>
    <n v="-32"/>
    <n v="38"/>
    <n v="460"/>
    <n v="-14"/>
    <n v="1.9"/>
    <n v="38"/>
    <n v="0"/>
    <n v="0"/>
    <n v="459"/>
    <n v="177"/>
    <n v="460"/>
    <n v="178"/>
    <n v="0"/>
    <n v="17.489999999999998"/>
    <n v="71.819999999999993"/>
    <n v="10.69"/>
  </r>
  <r>
    <x v="137"/>
    <x v="137"/>
    <n v="1.27"/>
    <n v="56818"/>
    <n v="61"/>
    <n v="74340"/>
    <n v="6706"/>
    <n v="2.1"/>
    <n v="30"/>
    <n v="70"/>
    <n v="0.06"/>
    <n v="75417"/>
    <n v="29119"/>
    <n v="74340"/>
    <n v="28703"/>
    <n v="0"/>
    <n v="25.19"/>
    <n v="64.87"/>
    <n v="9.94"/>
  </r>
  <r>
    <x v="138"/>
    <x v="138"/>
    <n v="1.8"/>
    <n v="186867"/>
    <n v="23"/>
    <n v="452860"/>
    <n v="-707"/>
    <n v="3.1"/>
    <n v="23"/>
    <n v="12"/>
    <n v="0.13"/>
    <n v="462840"/>
    <n v="178703"/>
    <n v="452860"/>
    <n v="174850"/>
    <n v="0.3"/>
    <n v="37.340000000000003"/>
    <n v="58.75"/>
    <n v="3.9"/>
  </r>
  <r>
    <x v="139"/>
    <x v="139"/>
    <n v="1.24"/>
    <n v="85007"/>
    <n v="17"/>
    <n v="397300"/>
    <n v="-12451"/>
    <n v="2.4"/>
    <n v="27"/>
    <n v="68"/>
    <n v="0.08"/>
    <n v="406752"/>
    <n v="157048"/>
    <n v="397300"/>
    <n v="153398"/>
    <n v="0.3"/>
    <n v="22.4"/>
    <n v="68.540000000000006"/>
    <n v="9.06"/>
  </r>
  <r>
    <x v="140"/>
    <x v="140"/>
    <n v="1.1000000000000001"/>
    <n v="372231"/>
    <n v="27"/>
    <n v="1280000"/>
    <n v="18406"/>
    <n v="2"/>
    <n v="30"/>
    <n v="80"/>
    <n v="0.42"/>
    <n v="1285216"/>
    <n v="496224"/>
    <n v="1280000"/>
    <n v="494211"/>
    <n v="0.9"/>
    <n v="26.04"/>
    <n v="65.94"/>
    <n v="8.02"/>
  </r>
  <r>
    <x v="141"/>
    <x v="141"/>
    <n v="0.83"/>
    <n v="952471"/>
    <n v="389"/>
    <n v="298170"/>
    <n v="-160373"/>
    <n v="1.9"/>
    <n v="26"/>
    <n v="49"/>
    <n v="1.42"/>
    <n v="342353"/>
    <n v="132183"/>
    <n v="298170"/>
    <n v="115124"/>
    <n v="0.2"/>
    <n v="30.49"/>
    <n v="64.06"/>
    <n v="5.45"/>
  </r>
  <r>
    <x v="142"/>
    <x v="142"/>
    <n v="-0.57999999999999996"/>
    <n v="-223643"/>
    <n v="126"/>
    <n v="306230"/>
    <n v="-238062"/>
    <n v="1.3"/>
    <n v="42"/>
    <n v="59"/>
    <n v="0.47"/>
    <n v="312679"/>
    <n v="120726"/>
    <n v="306230"/>
    <n v="118236"/>
    <n v="0.2"/>
    <n v="14.53"/>
    <n v="64.87"/>
    <n v="20.6"/>
  </r>
  <r>
    <x v="143"/>
    <x v="143"/>
    <n v="-0.05"/>
    <n v="-5446"/>
    <n v="114"/>
    <n v="91590"/>
    <n v="20648"/>
    <n v="1.5"/>
    <n v="47"/>
    <n v="66"/>
    <n v="0.13"/>
    <n v="92090"/>
    <n v="35556"/>
    <n v="91590"/>
    <n v="35363"/>
    <n v="0.1"/>
    <n v="12.85"/>
    <n v="65.180000000000007"/>
    <n v="21.96"/>
  </r>
  <r>
    <x v="144"/>
    <x v="144"/>
    <n v="2.33"/>
    <n v="69341"/>
    <n v="263"/>
    <n v="11610"/>
    <n v="46105"/>
    <n v="1.7"/>
    <n v="34"/>
    <n v="97"/>
    <n v="0.04"/>
    <n v="11586"/>
    <n v="4473"/>
    <n v="11610"/>
    <n v="4483"/>
    <n v="0"/>
    <n v="13.08"/>
    <n v="85.51"/>
    <n v="1.41"/>
  </r>
  <r>
    <x v="145"/>
    <x v="145"/>
    <n v="-0.54"/>
    <n v="-103391"/>
    <n v="83"/>
    <n v="230170"/>
    <n v="-28466"/>
    <n v="1.7"/>
    <n v="43"/>
    <n v="55"/>
    <n v="0.23"/>
    <n v="238391"/>
    <n v="92043"/>
    <n v="230170"/>
    <n v="88869"/>
    <n v="0.2"/>
    <n v="15.63"/>
    <n v="62.13"/>
    <n v="22.24"/>
  </r>
  <r>
    <x v="146"/>
    <x v="146"/>
    <n v="-0.43"/>
    <n v="-620077"/>
    <n v="9"/>
    <n v="16376870"/>
    <n v="-178042"/>
    <n v="1.5"/>
    <n v="40"/>
    <n v="75"/>
    <n v="1.77"/>
    <n v="17098242"/>
    <n v="6601665"/>
    <n v="16376870"/>
    <n v="6323142"/>
    <n v="11"/>
    <n v="17.260000000000002"/>
    <n v="65.790000000000006"/>
    <n v="16.850000000000001"/>
  </r>
  <r>
    <x v="147"/>
    <x v="147"/>
    <n v="2.16"/>
    <n v="302096"/>
    <n v="578"/>
    <n v="24670"/>
    <n v="-15582"/>
    <n v="3.6"/>
    <n v="20"/>
    <n v="18"/>
    <n v="0.17"/>
    <n v="26338"/>
    <n v="10169"/>
    <n v="24670"/>
    <n v="9525"/>
    <n v="0"/>
    <n v="37.950000000000003"/>
    <n v="59.1"/>
    <n v="2.95"/>
  </r>
  <r>
    <x v="148"/>
    <x v="148"/>
    <n v="1.56"/>
    <n v="173"/>
    <n v="536"/>
    <n v="21"/>
    <n v="180"/>
    <n v="0.8"/>
    <n v="39"/>
    <n v="0"/>
    <n v="0"/>
    <n v="21"/>
    <n v="8"/>
    <n v="21"/>
    <n v="8"/>
    <n v="0"/>
    <n v="14.1"/>
    <n v="63.8"/>
    <n v="22.11"/>
  </r>
  <r>
    <x v="149"/>
    <x v="149"/>
    <n v="0.26"/>
    <n v="459"/>
    <n v="295"/>
    <n v="610"/>
    <n v="-7"/>
    <n v="1.4"/>
    <n v="34"/>
    <n v="20"/>
    <n v="0"/>
    <n v="616"/>
    <n v="238"/>
    <n v="610"/>
    <n v="236"/>
    <n v="0"/>
    <n v="18.23"/>
    <n v="66.97"/>
    <n v="14.8"/>
  </r>
  <r>
    <x v="150"/>
    <x v="150"/>
    <n v="-5.04"/>
    <n v="-1386"/>
    <n v="493"/>
    <n v="53"/>
    <n v="-1424"/>
    <n v="2.7"/>
    <n v="41"/>
    <n v="0"/>
    <n v="0"/>
    <n v="53"/>
    <n v="20"/>
    <n v="53"/>
    <n v="20"/>
    <n v="0"/>
    <n v="24.9"/>
    <n v="64.650000000000006"/>
    <n v="10.45"/>
  </r>
  <r>
    <x v="151"/>
    <x v="151"/>
    <n v="0.63"/>
    <n v="1356"/>
    <n v="77"/>
    <n v="2830"/>
    <n v="-2754"/>
    <n v="3.8"/>
    <n v="20"/>
    <n v="16"/>
    <n v="0"/>
    <n v="2842"/>
    <n v="1097"/>
    <n v="2830"/>
    <n v="1093"/>
    <n v="0"/>
    <n v="27.33"/>
    <n v="65.72"/>
    <n v="6.94"/>
  </r>
  <r>
    <x v="152"/>
    <x v="152"/>
    <n v="-0.45"/>
    <n v="-152"/>
    <n v="560"/>
    <n v="60"/>
    <n v="37"/>
    <n v="1.2"/>
    <n v="48"/>
    <n v="100"/>
    <n v="0"/>
    <n v="61"/>
    <n v="24"/>
    <n v="60"/>
    <n v="23"/>
    <n v="0"/>
    <n v="14.34"/>
    <n v="64.58"/>
    <n v="21.08"/>
  </r>
  <r>
    <x v="153"/>
    <x v="153"/>
    <n v="2.1"/>
    <n v="698465"/>
    <n v="16"/>
    <n v="2149690"/>
    <n v="122170"/>
    <n v="2.2999999999999998"/>
    <n v="30"/>
    <n v="92"/>
    <n v="0.42"/>
    <n v="2149690"/>
    <n v="830000"/>
    <n v="2149690"/>
    <n v="830000"/>
    <n v="1.4"/>
    <n v="23.45"/>
    <n v="72.36"/>
    <n v="4.1900000000000004"/>
  </r>
  <r>
    <x v="154"/>
    <x v="154"/>
    <n v="2.35"/>
    <n v="424411"/>
    <n v="96"/>
    <n v="192530"/>
    <n v="-10307"/>
    <n v="3.8"/>
    <n v="19"/>
    <n v="52"/>
    <n v="0.23"/>
    <n v="196722"/>
    <n v="75955"/>
    <n v="192530"/>
    <n v="74336"/>
    <n v="0.1"/>
    <n v="41.19"/>
    <n v="55.46"/>
    <n v="3.34"/>
  </r>
  <r>
    <x v="155"/>
    <x v="155"/>
    <n v="-0.55000000000000004"/>
    <n v="-36985"/>
    <n v="77"/>
    <n v="87460"/>
    <n v="-8132"/>
    <n v="1.5"/>
    <n v="44"/>
    <n v="73"/>
    <n v="0.08"/>
    <n v="88361"/>
    <n v="34116"/>
    <n v="87460"/>
    <n v="33768"/>
    <n v="0.1"/>
    <n v="14.45"/>
    <n v="65.81"/>
    <n v="19.739999999999998"/>
  </r>
  <r>
    <x v="156"/>
    <x v="156"/>
    <n v="1.93"/>
    <n v="2467"/>
    <n v="284"/>
    <n v="460"/>
    <n v="1747"/>
    <n v="2.1"/>
    <n v="34"/>
    <n v="44"/>
    <n v="0"/>
    <n v="452"/>
    <n v="175"/>
    <n v="460"/>
    <n v="178"/>
    <n v="0"/>
    <n v="17.95"/>
    <n v="72.58"/>
    <n v="9.4700000000000006"/>
  </r>
  <r>
    <x v="157"/>
    <x v="157"/>
    <n v="2.15"/>
    <n v="181510"/>
    <n v="120"/>
    <n v="72180"/>
    <n v="-11000"/>
    <n v="3.7"/>
    <n v="19"/>
    <n v="45"/>
    <n v="0.11"/>
    <n v="71740"/>
    <n v="27699"/>
    <n v="72180"/>
    <n v="27869"/>
    <n v="0"/>
    <n v="40.54"/>
    <n v="56.89"/>
    <n v="2.58"/>
  </r>
  <r>
    <x v="158"/>
    <x v="158"/>
    <n v="0.75"/>
    <n v="43297"/>
    <n v="8332"/>
    <n v="700"/>
    <n v="20011"/>
    <n v="1"/>
    <n v="36"/>
    <n v="0"/>
    <n v="7.0000000000000007E-2"/>
    <n v="710"/>
    <n v="274"/>
    <n v="700"/>
    <n v="270"/>
    <n v="0"/>
    <n v="14.82"/>
    <n v="71.489999999999995"/>
    <n v="13.7"/>
  </r>
  <r>
    <x v="159"/>
    <x v="159"/>
    <n v="1.41"/>
    <n v="601"/>
    <n v="1275"/>
    <n v="34"/>
    <n v="558"/>
    <n v="1.4"/>
    <n v="42"/>
    <n v="100"/>
    <n v="0"/>
    <n v="34"/>
    <n v="13"/>
    <n v="34"/>
    <n v="13"/>
    <n v="0"/>
    <n v="18.52"/>
    <n v="67.180000000000007"/>
    <n v="14.29"/>
  </r>
  <r>
    <x v="160"/>
    <x v="160"/>
    <n v="-0.2"/>
    <n v="-11295"/>
    <n v="115"/>
    <n v="48088"/>
    <n v="-21027"/>
    <n v="1.6"/>
    <n v="42"/>
    <n v="54"/>
    <n v="7.0000000000000007E-2"/>
    <n v="49037"/>
    <n v="18933"/>
    <n v="48088"/>
    <n v="18567"/>
    <n v="0"/>
    <n v="14.87"/>
    <n v="66.489999999999995"/>
    <n v="18.64"/>
  </r>
  <r>
    <x v="161"/>
    <x v="161"/>
    <n v="0.01"/>
    <n v="301"/>
    <n v="105"/>
    <n v="20140"/>
    <n v="3319"/>
    <n v="1.6"/>
    <n v="44"/>
    <n v="55"/>
    <n v="0.03"/>
    <n v="20273"/>
    <n v="7827"/>
    <n v="20140"/>
    <n v="7776"/>
    <n v="0"/>
    <n v="14.55"/>
    <n v="62.73"/>
    <n v="22.72"/>
  </r>
  <r>
    <x v="162"/>
    <x v="162"/>
    <n v="2.4"/>
    <n v="19193"/>
    <n v="29"/>
    <n v="27990"/>
    <n v="1610"/>
    <n v="3.5"/>
    <n v="20"/>
    <n v="23"/>
    <n v="0.01"/>
    <n v="28896"/>
    <n v="11157"/>
    <n v="27990"/>
    <n v="10807"/>
    <n v="0"/>
    <n v="31.06"/>
    <n v="63.82"/>
    <n v="5.12"/>
  </r>
  <r>
    <x v="163"/>
    <x v="163"/>
    <n v="3.54"/>
    <n v="650536"/>
    <n v="30"/>
    <n v="627340"/>
    <n v="26859"/>
    <n v="6"/>
    <n v="16"/>
    <n v="46"/>
    <n v="0.23"/>
    <n v="637657"/>
    <n v="246201"/>
    <n v="627340"/>
    <n v="242217"/>
    <n v="0.4"/>
    <n v="41.54"/>
    <n v="55.77"/>
    <n v="2.69"/>
  </r>
  <r>
    <x v="164"/>
    <x v="164"/>
    <n v="1.26"/>
    <n v="794803"/>
    <n v="53"/>
    <n v="1213090"/>
    <n v="166972"/>
    <n v="2.2000000000000002"/>
    <n v="28"/>
    <n v="66"/>
    <n v="0.78"/>
    <n v="1221037"/>
    <n v="471445"/>
    <n v="1213090"/>
    <n v="468376"/>
    <n v="0.8"/>
    <n v="27.49"/>
    <n v="66.069999999999993"/>
    <n v="6.44"/>
  </r>
  <r>
    <x v="165"/>
    <x v="165"/>
    <n v="-0.06"/>
    <n v="-31149"/>
    <n v="532"/>
    <n v="97230"/>
    <n v="75963"/>
    <n v="0.7"/>
    <n v="45"/>
    <n v="82"/>
    <n v="0.63"/>
    <n v="100210"/>
    <n v="38691"/>
    <n v="97230"/>
    <n v="37541"/>
    <n v="0.1"/>
    <n v="11.53"/>
    <n v="70.099999999999994"/>
    <n v="18.38"/>
  </r>
  <r>
    <x v="166"/>
    <x v="166"/>
    <n v="4.01"/>
    <n v="460034"/>
    <n v="20"/>
    <n v="610952"/>
    <n v="15374"/>
    <n v="3.8"/>
    <n v="18"/>
    <n v="27"/>
    <n v="0.15"/>
    <n v="619745"/>
    <n v="239285"/>
    <n v="610952"/>
    <n v="235890"/>
    <n v="0.4"/>
    <n v="41.93"/>
    <n v="55.48"/>
    <n v="2.59"/>
  </r>
  <r>
    <x v="167"/>
    <x v="167"/>
    <n v="0"/>
    <n v="-1053"/>
    <n v="96"/>
    <n v="498800"/>
    <n v="111674"/>
    <n v="1.2"/>
    <n v="45"/>
    <n v="79"/>
    <n v="0.59"/>
    <n v="505992"/>
    <n v="195365"/>
    <n v="498800"/>
    <n v="192588"/>
    <n v="0.3"/>
    <n v="13.37"/>
    <n v="66.13"/>
    <n v="20.5"/>
  </r>
  <r>
    <x v="168"/>
    <x v="168"/>
    <n v="0.56999999999999995"/>
    <n v="131948"/>
    <n v="368"/>
    <n v="62710"/>
    <n v="-27245"/>
    <n v="2"/>
    <n v="33"/>
    <n v="18"/>
    <n v="0.28000000000000003"/>
    <n v="65610"/>
    <n v="25332"/>
    <n v="62710"/>
    <n v="24212"/>
    <n v="0"/>
    <n v="21.95"/>
    <n v="66.22"/>
    <n v="11.83"/>
  </r>
  <r>
    <x v="169"/>
    <x v="169"/>
    <n v="0.81"/>
    <n v="406172"/>
    <n v="29"/>
    <n v="1765048"/>
    <n v="-544257"/>
    <n v="4.3"/>
    <n v="18"/>
    <n v="35"/>
    <n v="0.62"/>
    <n v="1886068"/>
    <n v="728215"/>
    <n v="1765048"/>
    <n v="681489"/>
    <n v="1.2"/>
    <n v="40.47"/>
    <n v="56.35"/>
    <n v="3.19"/>
  </r>
  <r>
    <x v="170"/>
    <x v="170"/>
    <n v="0.88"/>
    <n v="5545"/>
    <n v="4"/>
    <n v="156000"/>
    <n v="-1166"/>
    <n v="2.2000000000000002"/>
    <n v="28"/>
    <n v="62"/>
    <n v="0.01"/>
    <n v="163820"/>
    <n v="63251"/>
    <n v="156000"/>
    <n v="60232"/>
    <n v="0.1"/>
    <n v="22.77"/>
    <n v="69.959999999999994"/>
    <n v="7.27"/>
  </r>
  <r>
    <x v="171"/>
    <x v="171"/>
    <n v="0.53"/>
    <n v="55505"/>
    <n v="26"/>
    <n v="410340"/>
    <n v="50115"/>
    <n v="1.4"/>
    <n v="40"/>
    <n v="87"/>
    <n v="0.13"/>
    <n v="450295"/>
    <n v="173860"/>
    <n v="410340"/>
    <n v="158433"/>
    <n v="0.3"/>
    <n v="17.260000000000002"/>
    <n v="62.05"/>
    <n v="20.69"/>
  </r>
  <r>
    <x v="172"/>
    <x v="172"/>
    <n v="0.57999999999999996"/>
    <n v="51420"/>
    <n v="226"/>
    <n v="39516"/>
    <n v="40099"/>
    <n v="1.4"/>
    <n v="43"/>
    <n v="74"/>
    <n v="0.11"/>
    <n v="41284"/>
    <n v="15940"/>
    <n v="39516"/>
    <n v="15257"/>
    <n v="0"/>
    <n v="15.49"/>
    <n v="65.13"/>
    <n v="19.38"/>
  </r>
  <r>
    <x v="173"/>
    <x v="173"/>
    <n v="4.57"/>
    <n v="1078137"/>
    <n v="134"/>
    <n v="183630"/>
    <n v="546494"/>
    <n v="2.7"/>
    <n v="23"/>
    <n v="53"/>
    <n v="0.3"/>
    <n v="185180"/>
    <n v="71498"/>
    <n v="183630"/>
    <n v="70900"/>
    <n v="0.1"/>
    <n v="33.270000000000003"/>
    <n v="62.58"/>
    <n v="4.1500000000000004"/>
  </r>
  <r>
    <x v="174"/>
    <x v="174"/>
    <n v="-0.44"/>
    <n v="-103183"/>
    <n v="656"/>
    <n v="35410"/>
    <n v="-25832"/>
    <n v="0.9"/>
    <n v="44"/>
    <n v="83"/>
    <n v="0.28000000000000003"/>
    <n v="36193"/>
    <n v="13974"/>
    <n v="35410"/>
    <n v="13672"/>
    <n v="0"/>
    <n v="12.22"/>
    <n v="69.72"/>
    <n v="18.07"/>
  </r>
  <r>
    <x v="175"/>
    <x v="175"/>
    <n v="1.94"/>
    <n v="201128"/>
    <n v="76"/>
    <n v="139960"/>
    <n v="-21236"/>
    <n v="3"/>
    <n v="22"/>
    <n v="27"/>
    <n v="0.13"/>
    <n v="143100"/>
    <n v="55251"/>
    <n v="139960"/>
    <n v="54039"/>
    <n v="0.1"/>
    <n v="29.98"/>
    <n v="65.84"/>
    <n v="4.18"/>
  </r>
  <r>
    <x v="176"/>
    <x v="176"/>
    <n v="2.92"/>
    <n v="1942551"/>
    <n v="77"/>
    <n v="885800"/>
    <n v="-29865"/>
    <n v="4.5"/>
    <n v="17"/>
    <n v="39"/>
    <n v="0.84"/>
    <n v="945087"/>
    <n v="364900"/>
    <n v="885800"/>
    <n v="342009"/>
    <n v="0.6"/>
    <n v="41.5"/>
    <n v="55.15"/>
    <n v="3.35"/>
  </r>
  <r>
    <x v="177"/>
    <x v="177"/>
    <n v="-0.05"/>
    <n v="-34424"/>
    <n v="140"/>
    <n v="510890"/>
    <n v="23321"/>
    <n v="1.2"/>
    <n v="40"/>
    <n v="53"/>
    <n v="0.88"/>
    <n v="513120"/>
    <n v="198117"/>
    <n v="510890"/>
    <n v="197256"/>
    <n v="0.3"/>
    <n v="16"/>
    <n v="69.53"/>
    <n v="14.47"/>
  </r>
  <r>
    <x v="178"/>
    <x v="178"/>
    <n v="1.18"/>
    <n v="16352"/>
    <n v="94"/>
    <n v="14870"/>
    <n v="-2552"/>
    <n v="2.6"/>
    <n v="21"/>
    <n v="35"/>
    <n v="0.02"/>
    <n v="14874"/>
    <n v="5743"/>
    <n v="14870"/>
    <n v="5741"/>
    <n v="0"/>
    <n v="39.049999999999997"/>
    <n v="56.61"/>
    <n v="4.34"/>
  </r>
  <r>
    <x v="179"/>
    <x v="179"/>
    <n v="2.27"/>
    <n v="210899"/>
    <n v="175"/>
    <n v="54390"/>
    <n v="-14014"/>
    <n v="4.0999999999999996"/>
    <n v="19"/>
    <n v="44"/>
    <n v="0.12"/>
    <n v="56785"/>
    <n v="21925"/>
    <n v="54390"/>
    <n v="21000"/>
    <n v="0"/>
    <n v="38.979999999999997"/>
    <n v="56.76"/>
    <n v="4.26"/>
  </r>
  <r>
    <x v="180"/>
    <x v="180"/>
    <n v="-0.4"/>
    <n v="-422"/>
    <n v="145"/>
    <n v="720"/>
    <n v="-2149"/>
    <n v="3.1"/>
    <n v="21"/>
    <n v="26"/>
    <n v="0"/>
    <n v="747"/>
    <n v="288"/>
    <n v="720"/>
    <n v="278"/>
    <n v="0"/>
    <n v="29.92"/>
    <n v="62.79"/>
    <n v="7.29"/>
  </r>
  <r>
    <x v="181"/>
    <x v="181"/>
    <n v="0.32"/>
    <n v="4850"/>
    <n v="294"/>
    <n v="5130"/>
    <n v="1334"/>
    <n v="1.5"/>
    <n v="37"/>
    <n v="49"/>
    <n v="0.02"/>
    <n v="5130"/>
    <n v="1981"/>
    <n v="5130"/>
    <n v="1981"/>
    <n v="0"/>
    <n v="19.04"/>
    <n v="67.400000000000006"/>
    <n v="13.56"/>
  </r>
  <r>
    <x v="182"/>
    <x v="182"/>
    <n v="0.63"/>
    <n v="76678"/>
    <n v="79"/>
    <n v="155360"/>
    <n v="-15221"/>
    <n v="1.8"/>
    <n v="33"/>
    <n v="71"/>
    <n v="0.15"/>
    <n v="163610"/>
    <n v="63170"/>
    <n v="155360"/>
    <n v="59985"/>
    <n v="0.1"/>
    <n v="24.77"/>
    <n v="65.260000000000005"/>
    <n v="9.98"/>
  </r>
  <r>
    <x v="183"/>
    <x v="183"/>
    <n v="0.23"/>
    <n v="203304"/>
    <n v="114"/>
    <n v="769630"/>
    <n v="-275952"/>
    <n v="1.6"/>
    <n v="33"/>
    <n v="76"/>
    <n v="1.07"/>
    <n v="783562"/>
    <n v="302535"/>
    <n v="769630"/>
    <n v="297156"/>
    <n v="0.5"/>
    <n v="22.12"/>
    <n v="68.58"/>
    <n v="9.31"/>
  </r>
  <r>
    <x v="184"/>
    <x v="184"/>
    <n v="1.77"/>
    <n v="130060"/>
    <n v="16"/>
    <n v="469930"/>
    <n v="14646"/>
    <n v="2.7"/>
    <n v="27"/>
    <n v="46"/>
    <n v="0.09"/>
    <n v="488100"/>
    <n v="188456"/>
    <n v="469930"/>
    <n v="181441"/>
    <n v="0.3"/>
    <n v="24.63"/>
    <n v="68.819999999999993"/>
    <n v="6.55"/>
  </r>
  <r>
    <x v="185"/>
    <x v="185"/>
    <n v="-1.73"/>
    <n v="-170"/>
    <n v="322"/>
    <n v="30"/>
    <n v="-280"/>
    <n v="3.2"/>
    <n v="24"/>
    <n v="83"/>
    <n v="0"/>
    <n v="26"/>
    <n v="10"/>
    <n v="30"/>
    <n v="12"/>
    <n v="0"/>
    <n v="29.27"/>
    <n v="63.3"/>
    <n v="7.43"/>
  </r>
  <r>
    <x v="186"/>
    <x v="186"/>
    <n v="2.79"/>
    <n v="1358491"/>
    <n v="250"/>
    <n v="199810"/>
    <n v="-117924"/>
    <n v="4.2"/>
    <n v="17"/>
    <n v="29"/>
    <n v="0.61"/>
    <n v="241550"/>
    <n v="93263"/>
    <n v="199810"/>
    <n v="77147"/>
    <n v="0.1"/>
    <n v="47.3"/>
    <n v="50.31"/>
    <n v="2.39"/>
  </r>
  <r>
    <x v="187"/>
    <x v="187"/>
    <n v="0.34"/>
    <n v="127385"/>
    <n v="65"/>
    <n v="579320"/>
    <n v="1146012"/>
    <n v="1"/>
    <n v="42"/>
    <n v="79"/>
    <n v="0.46"/>
    <n v="603500"/>
    <n v="233013"/>
    <n v="579320"/>
    <n v="223677"/>
    <n v="0.4"/>
    <n v="15.3"/>
    <n v="66.25"/>
    <n v="18.45"/>
  </r>
  <r>
    <x v="188"/>
    <x v="188"/>
    <n v="3.62"/>
    <n v="385048"/>
    <n v="132"/>
    <n v="83600"/>
    <n v="278439"/>
    <n v="1.2"/>
    <n v="32"/>
    <n v="82"/>
    <n v="0.14000000000000001"/>
    <n v="83600"/>
    <n v="32278"/>
    <n v="83600"/>
    <n v="32278"/>
    <n v="0.1"/>
    <n v="16.23"/>
    <n v="81.77"/>
    <n v="2"/>
  </r>
  <r>
    <x v="189"/>
    <x v="189"/>
    <n v="0.66"/>
    <n v="455230"/>
    <n v="286"/>
    <n v="241930"/>
    <n v="417114"/>
    <n v="1.6"/>
    <n v="40"/>
    <n v="84"/>
    <n v="0.85"/>
    <n v="242900"/>
    <n v="93784"/>
    <n v="241930"/>
    <n v="93410"/>
    <n v="0.2"/>
    <n v="17.309999999999999"/>
    <n v="63.43"/>
    <n v="19.260000000000002"/>
  </r>
  <r>
    <x v="190"/>
    <x v="190"/>
    <n v="0.56999999999999995"/>
    <n v="1949236"/>
    <n v="38"/>
    <n v="9147420"/>
    <n v="1286132"/>
    <n v="1.6"/>
    <n v="38"/>
    <n v="82"/>
    <n v="4.2300000000000004"/>
    <n v="9372610"/>
    <n v="3618783"/>
    <n v="9147420"/>
    <n v="3531837"/>
    <n v="6.1"/>
    <n v="17.75"/>
    <n v="63.52"/>
    <n v="18.73"/>
  </r>
  <r>
    <x v="191"/>
    <x v="191"/>
    <n v="-0.04"/>
    <n v="-1493"/>
    <n v="19"/>
    <n v="175020"/>
    <n v="-1348"/>
    <n v="1.4"/>
    <n v="36"/>
    <n v="0"/>
    <n v="0.04"/>
    <n v="181034"/>
    <n v="69898"/>
    <n v="175020"/>
    <n v="67576"/>
    <n v="0.1"/>
    <n v="19.02"/>
    <n v="65.55"/>
    <n v="15.43"/>
  </r>
  <r>
    <x v="192"/>
    <x v="192"/>
    <n v="1.99"/>
    <n v="709552"/>
    <n v="85"/>
    <n v="425400"/>
    <n v="-7066"/>
    <n v="3.5"/>
    <n v="27"/>
    <n v="48"/>
    <n v="0.45"/>
    <n v="447400"/>
    <n v="172742"/>
    <n v="425400"/>
    <n v="164248"/>
    <n v="0.3"/>
    <n v="22.48"/>
    <n v="70.64"/>
    <n v="6.88"/>
  </r>
  <r>
    <x v="193"/>
    <x v="193"/>
    <n v="2.2999999999999998"/>
    <n v="7368"/>
    <n v="27"/>
    <n v="12190"/>
    <n v="-43"/>
    <n v="3.6"/>
    <n v="20"/>
    <n v="25"/>
    <n v="0"/>
    <n v="12189"/>
    <n v="4706"/>
    <n v="12190"/>
    <n v="4707"/>
    <n v="0"/>
    <n v="31.73"/>
    <n v="63.41"/>
    <n v="4.8600000000000003"/>
  </r>
  <r>
    <x v="194"/>
    <x v="194"/>
    <n v="0.37"/>
    <n v="104689"/>
    <n v="32"/>
    <n v="882050"/>
    <n v="-105297"/>
    <n v="2.1"/>
    <n v="29"/>
    <n v="0"/>
    <n v="0.35"/>
    <n v="916445"/>
    <n v="353841"/>
    <n v="882050"/>
    <n v="340561"/>
    <n v="0.6"/>
    <n v="25.13"/>
    <n v="65.98"/>
    <n v="8.9"/>
  </r>
  <r>
    <x v="195"/>
    <x v="195"/>
    <n v="0.63"/>
    <n v="635494"/>
    <n v="326"/>
    <n v="310070"/>
    <n v="-59645"/>
    <n v="1.9"/>
    <n v="33"/>
    <n v="41"/>
    <n v="1.24"/>
    <n v="331212"/>
    <n v="127882"/>
    <n v="310070"/>
    <n v="119719"/>
    <n v="0.2"/>
    <n v="23.44"/>
    <n v="68.69"/>
    <n v="7.87"/>
  </r>
  <r>
    <x v="196"/>
    <x v="196"/>
    <n v="3.03"/>
    <n v="1192365"/>
    <n v="77"/>
    <n v="527970"/>
    <n v="-10482"/>
    <n v="4.5"/>
    <n v="18"/>
    <n v="33"/>
    <n v="0.5"/>
    <n v="527968"/>
    <n v="203850"/>
    <n v="527970"/>
    <n v="203850"/>
    <n v="0.4"/>
    <n v="35.14"/>
    <n v="61.52"/>
    <n v="3.34"/>
  </r>
  <r>
    <x v="197"/>
    <x v="197"/>
    <n v="2.85"/>
    <n v="590991"/>
    <n v="29"/>
    <n v="743390"/>
    <n v="7381"/>
    <n v="4"/>
    <n v="18"/>
    <n v="46"/>
    <n v="0.26"/>
    <n v="752612"/>
    <n v="290585"/>
    <n v="743390"/>
    <n v="287024"/>
    <n v="0.5"/>
    <n v="42.49"/>
    <n v="54.77"/>
    <n v="2.74"/>
  </r>
  <r>
    <x v="198"/>
    <x v="198"/>
    <n v="1.8"/>
    <n v="293551"/>
    <n v="43"/>
    <n v="386850"/>
    <n v="-60528"/>
    <n v="3.7"/>
    <n v="18"/>
    <n v="38"/>
    <n v="0.2"/>
    <n v="390757"/>
    <n v="150872"/>
    <n v="386850"/>
    <n v="149364"/>
    <n v="0.3"/>
    <n v="38.159999999999997"/>
    <n v="57.32"/>
    <n v="4.5199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69059-A5CA-48E4-9987-91CC6028BE63}" name="Increase In Countries Population" cacheId="21" applyNumberFormats="0" applyBorderFormats="0" applyFontFormats="0" applyPatternFormats="0" applyAlignmentFormats="0" applyWidthHeightFormats="1" dataCaption="Values" tag="5c2005bc-2aad-4739-ac1b-9b60260a1855" updatedVersion="8" minRefreshableVersion="3" useAutoFormatting="1" subtotalHiddenItems="1" itemPrintTitles="1" createdVersion="8" indent="0" outline="1" outlineData="1" multipleFieldFilters="0" chartFormat="10">
  <location ref="A15:B26" firstHeaderRow="1" firstDataRow="1" firstDataCol="1"/>
  <pivotFields count="2">
    <pivotField axis="axisRow"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Net_Change" fld="1" baseField="0" baseItem="0"/>
  </dataFields>
  <formats count="24">
    <format dxfId="603">
      <pivotArea type="all" dataOnly="0" outline="0" fieldPosition="0"/>
    </format>
    <format dxfId="602">
      <pivotArea outline="0" collapsedLevelsAreSubtotals="1" fieldPosition="0"/>
    </format>
    <format dxfId="601">
      <pivotArea field="0" type="button" dataOnly="0" labelOnly="1" outline="0" axis="axisRow" fieldPosition="0"/>
    </format>
    <format dxfId="600">
      <pivotArea dataOnly="0" labelOnly="1" fieldPosition="0">
        <references count="1">
          <reference field="0" count="0"/>
        </references>
      </pivotArea>
    </format>
    <format dxfId="599">
      <pivotArea dataOnly="0" labelOnly="1" grandRow="1" outline="0" fieldPosition="0"/>
    </format>
    <format dxfId="598">
      <pivotArea dataOnly="0" labelOnly="1" outline="0" axis="axisValues" fieldPosition="0"/>
    </format>
    <format dxfId="452">
      <pivotArea type="all" dataOnly="0" outline="0" fieldPosition="0"/>
    </format>
    <format dxfId="451">
      <pivotArea outline="0" collapsedLevelsAreSubtotals="1" fieldPosition="0"/>
    </format>
    <format dxfId="450">
      <pivotArea field="0" type="button" dataOnly="0" labelOnly="1" outline="0" axis="axisRow" fieldPosition="0"/>
    </format>
    <format dxfId="449">
      <pivotArea dataOnly="0" labelOnly="1" fieldPosition="0">
        <references count="1">
          <reference field="0" count="0"/>
        </references>
      </pivotArea>
    </format>
    <format dxfId="448">
      <pivotArea dataOnly="0" labelOnly="1" grandRow="1" outline="0" fieldPosition="0"/>
    </format>
    <format dxfId="447">
      <pivotArea dataOnly="0" labelOnly="1" outline="0" axis="axisValues" fieldPosition="0"/>
    </format>
    <format dxfId="301">
      <pivotArea type="all" dataOnly="0" outline="0" fieldPosition="0"/>
    </format>
    <format dxfId="300">
      <pivotArea outline="0" collapsedLevelsAreSubtotals="1" fieldPosition="0"/>
    </format>
    <format dxfId="299">
      <pivotArea field="0" type="button" dataOnly="0" labelOnly="1" outline="0" axis="axisRow" fieldPosition="0"/>
    </format>
    <format dxfId="298">
      <pivotArea dataOnly="0" labelOnly="1" fieldPosition="0">
        <references count="1">
          <reference field="0" count="0"/>
        </references>
      </pivotArea>
    </format>
    <format dxfId="297">
      <pivotArea dataOnly="0" labelOnly="1" grandRow="1" outline="0" fieldPosition="0"/>
    </format>
    <format dxfId="296">
      <pivotArea dataOnly="0" labelOnly="1" outline="0" axis="axisValues" fieldPosition="0"/>
    </format>
    <format dxfId="150">
      <pivotArea type="all" dataOnly="0" outline="0" fieldPosition="0"/>
    </format>
    <format dxfId="149">
      <pivotArea outline="0" collapsedLevelsAreSubtotals="1" fieldPosition="0"/>
    </format>
    <format dxfId="148">
      <pivotArea field="0" type="button" dataOnly="0" labelOnly="1" outline="0" axis="axisRow" fieldPosition="0"/>
    </format>
    <format dxfId="147">
      <pivotArea dataOnly="0" labelOnly="1" fieldPosition="0">
        <references count="1">
          <reference field="0" count="0"/>
        </references>
      </pivotArea>
    </format>
    <format dxfId="146">
      <pivotArea dataOnly="0" labelOnly="1" grandRow="1" outline="0" fieldPosition="0"/>
    </format>
    <format dxfId="145">
      <pivotArea dataOnly="0" labelOnly="1" outline="0" axis="axisValues" fieldPosition="0"/>
    </format>
  </formats>
  <chartFormats count="3"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2" iMeasureHier="36">
      <autoFilter ref="A1">
        <filterColumn colId="0">
          <top10 val="10" filterVal="10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DF1818-3AE2-420C-AA61-A25FF38D0F4C}" name="PivotTable22" cacheId="13" applyNumberFormats="0" applyBorderFormats="0" applyFontFormats="0" applyPatternFormats="0" applyAlignmentFormats="0" applyWidthHeightFormats="1" dataCaption="Values" tag="96237f08-6c73-434d-b353-cc8d2d7f2cce" updatedVersion="8" minRefreshableVersion="3" useAutoFormatting="1" itemPrintTitles="1" createdVersion="8" indent="0" outline="1" outlineData="1" multipleFieldFilters="0" chartFormat="7">
  <location ref="A64:B70" firstHeaderRow="1" firstDataRow="1" firstDataCol="1"/>
  <pivotFields count="2">
    <pivotField axis="axisRow" allDrilled="1" subtotalTop="0" showAll="0" measureFilter="1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Land_Area_Km2" fld="1" baseField="0" baseItem="0"/>
  </dataFields>
  <formats count="24">
    <format dxfId="596">
      <pivotArea type="all" dataOnly="0" outline="0" fieldPosition="0"/>
    </format>
    <format dxfId="595">
      <pivotArea outline="0" collapsedLevelsAreSubtotals="1" fieldPosition="0"/>
    </format>
    <format dxfId="594">
      <pivotArea field="0" type="button" dataOnly="0" labelOnly="1" outline="0" axis="axisRow" fieldPosition="0"/>
    </format>
    <format dxfId="593">
      <pivotArea dataOnly="0" labelOnly="1" fieldPosition="0">
        <references count="1">
          <reference field="0" count="0"/>
        </references>
      </pivotArea>
    </format>
    <format dxfId="592">
      <pivotArea dataOnly="0" labelOnly="1" grandRow="1" outline="0" fieldPosition="0"/>
    </format>
    <format dxfId="591">
      <pivotArea dataOnly="0" labelOnly="1" outline="0" axis="axisValues" fieldPosition="0"/>
    </format>
    <format dxfId="445">
      <pivotArea type="all" dataOnly="0" outline="0" fieldPosition="0"/>
    </format>
    <format dxfId="444">
      <pivotArea outline="0" collapsedLevelsAreSubtotals="1" fieldPosition="0"/>
    </format>
    <format dxfId="443">
      <pivotArea field="0" type="button" dataOnly="0" labelOnly="1" outline="0" axis="axisRow" fieldPosition="0"/>
    </format>
    <format dxfId="442">
      <pivotArea dataOnly="0" labelOnly="1" fieldPosition="0">
        <references count="1">
          <reference field="0" count="0"/>
        </references>
      </pivotArea>
    </format>
    <format dxfId="441">
      <pivotArea dataOnly="0" labelOnly="1" grandRow="1" outline="0" fieldPosition="0"/>
    </format>
    <format dxfId="440">
      <pivotArea dataOnly="0" labelOnly="1" outline="0" axis="axisValues" fieldPosition="0"/>
    </format>
    <format dxfId="294">
      <pivotArea type="all" dataOnly="0" outline="0" fieldPosition="0"/>
    </format>
    <format dxfId="293">
      <pivotArea outline="0" collapsedLevelsAreSubtotals="1" fieldPosition="0"/>
    </format>
    <format dxfId="292">
      <pivotArea field="0" type="button" dataOnly="0" labelOnly="1" outline="0" axis="axisRow" fieldPosition="0"/>
    </format>
    <format dxfId="291">
      <pivotArea dataOnly="0" labelOnly="1" fieldPosition="0">
        <references count="1">
          <reference field="0" count="0"/>
        </references>
      </pivotArea>
    </format>
    <format dxfId="290">
      <pivotArea dataOnly="0" labelOnly="1" grandRow="1" outline="0" fieldPosition="0"/>
    </format>
    <format dxfId="289">
      <pivotArea dataOnly="0" labelOnly="1" outline="0" axis="axisValues" fieldPosition="0"/>
    </format>
    <format dxfId="143">
      <pivotArea type="all" dataOnly="0" outline="0" fieldPosition="0"/>
    </format>
    <format dxfId="142">
      <pivotArea outline="0" collapsedLevelsAreSubtotals="1" fieldPosition="0"/>
    </format>
    <format dxfId="141">
      <pivotArea field="0" type="button" dataOnly="0" labelOnly="1" outline="0" axis="axisRow" fieldPosition="0"/>
    </format>
    <format dxfId="140">
      <pivotArea dataOnly="0" labelOnly="1" fieldPosition="0">
        <references count="1">
          <reference field="0" count="0"/>
        </references>
      </pivotArea>
    </format>
    <format dxfId="139">
      <pivotArea dataOnly="0" labelOnly="1" grandRow="1" outline="0" fieldPosition="0"/>
    </format>
    <format dxfId="138">
      <pivotArea dataOnly="0" labelOnly="1" outline="0" axis="axisValues" fieldPosition="0"/>
    </format>
  </formats>
  <chartFormats count="1"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40">
      <autoFilter ref="A1">
        <filterColumn colId="0">
          <top10 val="5" filterVal="5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399D31-C2D0-4F1B-8791-EF57E5017E24}" name="Top Males" cacheId="8" applyNumberFormats="0" applyBorderFormats="0" applyFontFormats="0" applyPatternFormats="0" applyAlignmentFormats="0" applyWidthHeightFormats="1" dataCaption="Values" tag="e0061085-9cd1-40d7-b11f-44d66a3a7394" updatedVersion="8" minRefreshableVersion="3" useAutoFormatting="1" itemPrintTitles="1" createdVersion="8" indent="0" outline="1" outlineData="1" multipleFieldFilters="0" chartFormat="9">
  <location ref="A129:C140" firstHeaderRow="0" firstDataRow="1" firstDataCol="1"/>
  <pivotFields count="3">
    <pivotField axis="axisRow"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ales" fld="1" baseField="0" baseItem="0"/>
    <dataField name="Sum of Females" fld="2" baseField="0" baseItem="0"/>
  </dataFields>
  <formats count="24">
    <format dxfId="589">
      <pivotArea type="all" dataOnly="0" outline="0" fieldPosition="0"/>
    </format>
    <format dxfId="588">
      <pivotArea outline="0" collapsedLevelsAreSubtotals="1" fieldPosition="0"/>
    </format>
    <format dxfId="587">
      <pivotArea field="0" type="button" dataOnly="0" labelOnly="1" outline="0" axis="axisRow" fieldPosition="0"/>
    </format>
    <format dxfId="586">
      <pivotArea dataOnly="0" labelOnly="1" fieldPosition="0">
        <references count="1">
          <reference field="0" count="0"/>
        </references>
      </pivotArea>
    </format>
    <format dxfId="585">
      <pivotArea dataOnly="0" labelOnly="1" grandRow="1" outline="0" fieldPosition="0"/>
    </format>
    <format dxfId="58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38">
      <pivotArea type="all" dataOnly="0" outline="0" fieldPosition="0"/>
    </format>
    <format dxfId="437">
      <pivotArea outline="0" collapsedLevelsAreSubtotals="1" fieldPosition="0"/>
    </format>
    <format dxfId="436">
      <pivotArea field="0" type="button" dataOnly="0" labelOnly="1" outline="0" axis="axisRow" fieldPosition="0"/>
    </format>
    <format dxfId="435">
      <pivotArea dataOnly="0" labelOnly="1" fieldPosition="0">
        <references count="1">
          <reference field="0" count="0"/>
        </references>
      </pivotArea>
    </format>
    <format dxfId="434">
      <pivotArea dataOnly="0" labelOnly="1" grandRow="1" outline="0" fieldPosition="0"/>
    </format>
    <format dxfId="4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7">
      <pivotArea type="all" dataOnly="0" outline="0" fieldPosition="0"/>
    </format>
    <format dxfId="286">
      <pivotArea outline="0" collapsedLevelsAreSubtotals="1" fieldPosition="0"/>
    </format>
    <format dxfId="285">
      <pivotArea field="0" type="button" dataOnly="0" labelOnly="1" outline="0" axis="axisRow" fieldPosition="0"/>
    </format>
    <format dxfId="284">
      <pivotArea dataOnly="0" labelOnly="1" fieldPosition="0">
        <references count="1">
          <reference field="0" count="0"/>
        </references>
      </pivotArea>
    </format>
    <format dxfId="283">
      <pivotArea dataOnly="0" labelOnly="1" grandRow="1" outline="0" fieldPosition="0"/>
    </format>
    <format dxfId="28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6">
      <pivotArea type="all" dataOnly="0" outline="0" fieldPosition="0"/>
    </format>
    <format dxfId="135">
      <pivotArea outline="0" collapsedLevelsAreSubtotals="1" fieldPosition="0"/>
    </format>
    <format dxfId="134">
      <pivotArea field="0" type="button" dataOnly="0" labelOnly="1" outline="0" axis="axisRow" fieldPosition="0"/>
    </format>
    <format dxfId="133">
      <pivotArea dataOnly="0" labelOnly="1" fieldPosition="0">
        <references count="1">
          <reference field="0" count="0"/>
        </references>
      </pivotArea>
    </format>
    <format dxfId="132">
      <pivotArea dataOnly="0" labelOnly="1" grandRow="1" outline="0" fieldPosition="0"/>
    </format>
    <format dxfId="13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51">
      <autoFilter ref="A1">
        <filterColumn colId="0">
          <top10 val="10" filterVal="10"/>
        </filterColumn>
      </autoFilter>
    </filter>
  </filters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  <x15:activeTabTopLevelEntity name="[Gender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4A64EC-FED6-41B9-A79C-8338AA9B68C3}" name="Least Land Area" cacheId="4" applyNumberFormats="0" applyBorderFormats="0" applyFontFormats="0" applyPatternFormats="0" applyAlignmentFormats="0" applyWidthHeightFormats="1" dataCaption="Values" tag="53932f50-b8e8-4c5e-b614-33d53ec63927" updatedVersion="8" minRefreshableVersion="3" useAutoFormatting="1" itemPrintTitles="1" createdVersion="8" indent="0" outline="1" outlineData="1" multipleFieldFilters="0">
  <location ref="A55:C61" firstHeaderRow="0" firstDataRow="1" firstDataCol="1"/>
  <pivotFields count="3">
    <pivotField axis="axisRow" allDrilled="1" subtotalTop="0" showAll="0" measureFilter="1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ertility_Rate" fld="1" baseField="0" baseItem="0"/>
    <dataField name="Sum of Median_Age" fld="2" baseField="0" baseItem="0"/>
  </dataFields>
  <formats count="24">
    <format dxfId="583">
      <pivotArea type="all" dataOnly="0" outline="0" fieldPosition="0"/>
    </format>
    <format dxfId="582">
      <pivotArea outline="0" collapsedLevelsAreSubtotals="1" fieldPosition="0"/>
    </format>
    <format dxfId="581">
      <pivotArea field="0" type="button" dataOnly="0" labelOnly="1" outline="0" axis="axisRow" fieldPosition="0"/>
    </format>
    <format dxfId="580">
      <pivotArea dataOnly="0" labelOnly="1" fieldPosition="0">
        <references count="1">
          <reference field="0" count="0"/>
        </references>
      </pivotArea>
    </format>
    <format dxfId="579">
      <pivotArea dataOnly="0" labelOnly="1" grandRow="1" outline="0" fieldPosition="0"/>
    </format>
    <format dxfId="57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32">
      <pivotArea type="all" dataOnly="0" outline="0" fieldPosition="0"/>
    </format>
    <format dxfId="431">
      <pivotArea outline="0" collapsedLevelsAreSubtotals="1" fieldPosition="0"/>
    </format>
    <format dxfId="430">
      <pivotArea field="0" type="button" dataOnly="0" labelOnly="1" outline="0" axis="axisRow" fieldPosition="0"/>
    </format>
    <format dxfId="429">
      <pivotArea dataOnly="0" labelOnly="1" fieldPosition="0">
        <references count="1">
          <reference field="0" count="0"/>
        </references>
      </pivotArea>
    </format>
    <format dxfId="428">
      <pivotArea dataOnly="0" labelOnly="1" grandRow="1" outline="0" fieldPosition="0"/>
    </format>
    <format dxfId="42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81">
      <pivotArea type="all" dataOnly="0" outline="0" fieldPosition="0"/>
    </format>
    <format dxfId="280">
      <pivotArea outline="0" collapsedLevelsAreSubtotals="1" fieldPosition="0"/>
    </format>
    <format dxfId="279">
      <pivotArea field="0" type="button" dataOnly="0" labelOnly="1" outline="0" axis="axisRow" fieldPosition="0"/>
    </format>
    <format dxfId="278">
      <pivotArea dataOnly="0" labelOnly="1" fieldPosition="0">
        <references count="1">
          <reference field="0" count="0"/>
        </references>
      </pivotArea>
    </format>
    <format dxfId="277">
      <pivotArea dataOnly="0" labelOnly="1" grandRow="1" outline="0" fieldPosition="0"/>
    </format>
    <format dxfId="27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0">
      <pivotArea type="all" dataOnly="0" outline="0" fieldPosition="0"/>
    </format>
    <format dxfId="129">
      <pivotArea outline="0" collapsedLevelsAreSubtotals="1" fieldPosition="0"/>
    </format>
    <format dxfId="128">
      <pivotArea field="0" type="button" dataOnly="0" labelOnly="1" outline="0" axis="axisRow" fieldPosition="0"/>
    </format>
    <format dxfId="127">
      <pivotArea dataOnly="0" labelOnly="1" fieldPosition="0">
        <references count="1">
          <reference field="0" count="0"/>
        </references>
      </pivotArea>
    </format>
    <format dxfId="126">
      <pivotArea dataOnly="0" labelOnly="1" grandRow="1" outline="0" fieldPosition="0"/>
    </format>
    <format dxfId="12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2" iMeasureHier="41">
      <autoFilter ref="A1">
        <filterColumn colId="0">
          <top10 top="0" val="5" filterVal="5"/>
        </filterColumn>
      </autoFilter>
    </filter>
  </filters>
  <rowHierarchiesUsage count="1"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15A348-82CA-494B-A80B-B3C1DEACD3BA}" name="Urban Percentage" cacheId="18" applyNumberFormats="0" applyBorderFormats="0" applyFontFormats="0" applyPatternFormats="0" applyAlignmentFormats="0" applyWidthHeightFormats="1" dataCaption="Values" tag="08396dc9-c207-44e1-87e8-a8b044814e71" updatedVersion="8" minRefreshableVersion="3" useAutoFormatting="1" itemPrintTitles="1" createdVersion="8" indent="0" outline="1" outlineData="1" multipleFieldFilters="0" chartFormat="7">
  <location ref="A73:B84" firstHeaderRow="1" firstDataRow="1" firstDataCol="1"/>
  <pivotFields count="2">
    <pivotField axis="axisRow"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Urban_Pop_Percentage" fld="1" baseField="0" baseItem="0"/>
  </dataFields>
  <formats count="24">
    <format dxfId="577">
      <pivotArea type="all" dataOnly="0" outline="0" fieldPosition="0"/>
    </format>
    <format dxfId="576">
      <pivotArea outline="0" collapsedLevelsAreSubtotals="1" fieldPosition="0"/>
    </format>
    <format dxfId="575">
      <pivotArea field="0" type="button" dataOnly="0" labelOnly="1" outline="0" axis="axisRow" fieldPosition="0"/>
    </format>
    <format dxfId="574">
      <pivotArea dataOnly="0" labelOnly="1" fieldPosition="0">
        <references count="1">
          <reference field="0" count="0"/>
        </references>
      </pivotArea>
    </format>
    <format dxfId="573">
      <pivotArea dataOnly="0" labelOnly="1" grandRow="1" outline="0" fieldPosition="0"/>
    </format>
    <format dxfId="572">
      <pivotArea dataOnly="0" labelOnly="1" outline="0" axis="axisValues" fieldPosition="0"/>
    </format>
    <format dxfId="426">
      <pivotArea type="all" dataOnly="0" outline="0" fieldPosition="0"/>
    </format>
    <format dxfId="425">
      <pivotArea outline="0" collapsedLevelsAreSubtotals="1" fieldPosition="0"/>
    </format>
    <format dxfId="424">
      <pivotArea field="0" type="button" dataOnly="0" labelOnly="1" outline="0" axis="axisRow" fieldPosition="0"/>
    </format>
    <format dxfId="423">
      <pivotArea dataOnly="0" labelOnly="1" fieldPosition="0">
        <references count="1">
          <reference field="0" count="0"/>
        </references>
      </pivotArea>
    </format>
    <format dxfId="422">
      <pivotArea dataOnly="0" labelOnly="1" grandRow="1" outline="0" fieldPosition="0"/>
    </format>
    <format dxfId="421">
      <pivotArea dataOnly="0" labelOnly="1" outline="0" axis="axisValues" fieldPosition="0"/>
    </format>
    <format dxfId="275">
      <pivotArea type="all" dataOnly="0" outline="0" fieldPosition="0"/>
    </format>
    <format dxfId="274">
      <pivotArea outline="0" collapsedLevelsAreSubtotals="1" fieldPosition="0"/>
    </format>
    <format dxfId="273">
      <pivotArea field="0" type="button" dataOnly="0" labelOnly="1" outline="0" axis="axisRow" fieldPosition="0"/>
    </format>
    <format dxfId="272">
      <pivotArea dataOnly="0" labelOnly="1" fieldPosition="0">
        <references count="1">
          <reference field="0" count="0"/>
        </references>
      </pivotArea>
    </format>
    <format dxfId="271">
      <pivotArea dataOnly="0" labelOnly="1" grandRow="1" outline="0" fieldPosition="0"/>
    </format>
    <format dxfId="270">
      <pivotArea dataOnly="0" labelOnly="1" outline="0" axis="axisValues" fieldPosition="0"/>
    </format>
    <format dxfId="124">
      <pivotArea type="all" dataOnly="0" outline="0" fieldPosition="0"/>
    </format>
    <format dxfId="123">
      <pivotArea outline="0" collapsedLevelsAreSubtotals="1" fieldPosition="0"/>
    </format>
    <format dxfId="122">
      <pivotArea field="0" type="button" dataOnly="0" labelOnly="1" outline="0" axis="axisRow" fieldPosition="0"/>
    </format>
    <format dxfId="121">
      <pivotArea dataOnly="0" labelOnly="1" fieldPosition="0">
        <references count="1">
          <reference field="0" count="0"/>
        </references>
      </pivotArea>
    </format>
    <format dxfId="120">
      <pivotArea dataOnly="0" labelOnly="1" grandRow="1" outline="0" fieldPosition="0"/>
    </format>
    <format dxfId="119">
      <pivotArea dataOnly="0" labelOnly="1" outline="0" axis="axisValues" fieldPosition="0"/>
    </format>
  </formats>
  <chartFormats count="1"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45">
      <autoFilter ref="A1">
        <filterColumn colId="0">
          <top10 val="10" filterVal="10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DADFF7-904D-4BD7-930F-93A70CF55A10}" name="Least Countries According to population" cacheId="9" applyNumberFormats="0" applyBorderFormats="0" applyFontFormats="0" applyPatternFormats="0" applyAlignmentFormats="0" applyWidthHeightFormats="1" dataCaption="Values" tag="763be240-3aa7-48b4-a339-84e25d47df86" updatedVersion="8" minRefreshableVersion="3" useAutoFormatting="1" itemPrintTitles="1" createdVersion="8" indent="0" outline="1" outlineData="1" multipleFieldFilters="0">
  <location ref="D1:E12" firstHeaderRow="1" firstDataRow="1" firstDataCol="1"/>
  <pivotFields count="2">
    <pivotField axis="axisRow"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Population_2024" fld="1" baseField="0" baseItem="0"/>
  </dataFields>
  <formats count="24">
    <format dxfId="570">
      <pivotArea type="all" dataOnly="0" outline="0" fieldPosition="0"/>
    </format>
    <format dxfId="569">
      <pivotArea outline="0" collapsedLevelsAreSubtotals="1" fieldPosition="0"/>
    </format>
    <format dxfId="568">
      <pivotArea field="0" type="button" dataOnly="0" labelOnly="1" outline="0" axis="axisRow" fieldPosition="0"/>
    </format>
    <format dxfId="567">
      <pivotArea dataOnly="0" labelOnly="1" fieldPosition="0">
        <references count="1">
          <reference field="0" count="0"/>
        </references>
      </pivotArea>
    </format>
    <format dxfId="566">
      <pivotArea dataOnly="0" labelOnly="1" grandRow="1" outline="0" fieldPosition="0"/>
    </format>
    <format dxfId="565">
      <pivotArea dataOnly="0" labelOnly="1" outline="0" axis="axisValues" fieldPosition="0"/>
    </format>
    <format dxfId="419">
      <pivotArea type="all" dataOnly="0" outline="0" fieldPosition="0"/>
    </format>
    <format dxfId="418">
      <pivotArea outline="0" collapsedLevelsAreSubtotals="1" fieldPosition="0"/>
    </format>
    <format dxfId="417">
      <pivotArea field="0" type="button" dataOnly="0" labelOnly="1" outline="0" axis="axisRow" fieldPosition="0"/>
    </format>
    <format dxfId="416">
      <pivotArea dataOnly="0" labelOnly="1" fieldPosition="0">
        <references count="1">
          <reference field="0" count="0"/>
        </references>
      </pivotArea>
    </format>
    <format dxfId="415">
      <pivotArea dataOnly="0" labelOnly="1" grandRow="1" outline="0" fieldPosition="0"/>
    </format>
    <format dxfId="414">
      <pivotArea dataOnly="0" labelOnly="1" outline="0" axis="axisValues" fieldPosition="0"/>
    </format>
    <format dxfId="268">
      <pivotArea type="all" dataOnly="0" outline="0" fieldPosition="0"/>
    </format>
    <format dxfId="267">
      <pivotArea outline="0" collapsedLevelsAreSubtotals="1" fieldPosition="0"/>
    </format>
    <format dxfId="266">
      <pivotArea field="0" type="button" dataOnly="0" labelOnly="1" outline="0" axis="axisRow" fieldPosition="0"/>
    </format>
    <format dxfId="265">
      <pivotArea dataOnly="0" labelOnly="1" fieldPosition="0">
        <references count="1">
          <reference field="0" count="0"/>
        </references>
      </pivotArea>
    </format>
    <format dxfId="264">
      <pivotArea dataOnly="0" labelOnly="1" grandRow="1" outline="0" fieldPosition="0"/>
    </format>
    <format dxfId="263">
      <pivotArea dataOnly="0" labelOnly="1" outline="0" axis="axisValues" fieldPosition="0"/>
    </format>
    <format dxfId="117">
      <pivotArea type="all" dataOnly="0" outline="0" fieldPosition="0"/>
    </format>
    <format dxfId="116">
      <pivotArea outline="0" collapsedLevelsAreSubtotals="1" fieldPosition="0"/>
    </format>
    <format dxfId="115">
      <pivotArea field="0" type="button" dataOnly="0" labelOnly="1" outline="0" axis="axisRow" fieldPosition="0"/>
    </format>
    <format dxfId="114">
      <pivotArea dataOnly="0" labelOnly="1" fieldPosition="0">
        <references count="1">
          <reference field="0" count="0"/>
        </references>
      </pivotArea>
    </format>
    <format dxfId="113">
      <pivotArea dataOnly="0" labelOnly="1" grandRow="1" outline="0" fieldPosition="0"/>
    </format>
    <format dxfId="112">
      <pivotArea dataOnly="0" labelOnly="1" outline="0" axis="axisValues" fieldPosition="0"/>
    </format>
  </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43">
      <autoFilter ref="A1">
        <filterColumn colId="0">
          <top10 top="0" val="10" filterVal="10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6A3B41-50DF-4ED9-9564-135CF7606E44}" name="Top Adults" cacheId="22" applyNumberFormats="0" applyBorderFormats="0" applyFontFormats="0" applyPatternFormats="0" applyAlignmentFormats="0" applyWidthHeightFormats="1" dataCaption="Values" tag="b4113a7e-02e5-463a-ad5c-923bb76128a2" updatedVersion="8" minRefreshableVersion="3" useAutoFormatting="1" itemPrintTitles="1" createdVersion="8" indent="0" outline="1" outlineData="1" multipleFieldFilters="0" chartFormat="8">
  <location ref="F101:I112" firstHeaderRow="0" firstDataRow="1" firstDataCol="1"/>
  <pivotFields count="4">
    <pivotField axis="axisRow"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kids" fld="1" baseField="0" baseItem="0"/>
    <dataField name="Sum of adults" fld="2" baseField="0" baseItem="0"/>
    <dataField name="Sum of retired" fld="3" baseField="0" baseItem="0"/>
  </dataFields>
  <formats count="24">
    <format dxfId="563">
      <pivotArea type="all" dataOnly="0" outline="0" fieldPosition="0"/>
    </format>
    <format dxfId="562">
      <pivotArea outline="0" collapsedLevelsAreSubtotals="1" fieldPosition="0"/>
    </format>
    <format dxfId="561">
      <pivotArea field="0" type="button" dataOnly="0" labelOnly="1" outline="0" axis="axisRow" fieldPosition="0"/>
    </format>
    <format dxfId="560">
      <pivotArea dataOnly="0" labelOnly="1" fieldPosition="0">
        <references count="1">
          <reference field="0" count="0"/>
        </references>
      </pivotArea>
    </format>
    <format dxfId="559">
      <pivotArea dataOnly="0" labelOnly="1" grandRow="1" outline="0" fieldPosition="0"/>
    </format>
    <format dxfId="55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12">
      <pivotArea type="all" dataOnly="0" outline="0" fieldPosition="0"/>
    </format>
    <format dxfId="411">
      <pivotArea outline="0" collapsedLevelsAreSubtotals="1" fieldPosition="0"/>
    </format>
    <format dxfId="410">
      <pivotArea field="0" type="button" dataOnly="0" labelOnly="1" outline="0" axis="axisRow" fieldPosition="0"/>
    </format>
    <format dxfId="409">
      <pivotArea dataOnly="0" labelOnly="1" fieldPosition="0">
        <references count="1">
          <reference field="0" count="0"/>
        </references>
      </pivotArea>
    </format>
    <format dxfId="408">
      <pivotArea dataOnly="0" labelOnly="1" grandRow="1" outline="0" fieldPosition="0"/>
    </format>
    <format dxfId="40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61">
      <pivotArea type="all" dataOnly="0" outline="0" fieldPosition="0"/>
    </format>
    <format dxfId="260">
      <pivotArea outline="0" collapsedLevelsAreSubtotals="1" fieldPosition="0"/>
    </format>
    <format dxfId="259">
      <pivotArea field="0" type="button" dataOnly="0" labelOnly="1" outline="0" axis="axisRow" fieldPosition="0"/>
    </format>
    <format dxfId="258">
      <pivotArea dataOnly="0" labelOnly="1" fieldPosition="0">
        <references count="1">
          <reference field="0" count="0"/>
        </references>
      </pivotArea>
    </format>
    <format dxfId="257">
      <pivotArea dataOnly="0" labelOnly="1" grandRow="1" outline="0" fieldPosition="0"/>
    </format>
    <format dxfId="25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0">
      <pivotArea type="all" dataOnly="0" outline="0" fieldPosition="0"/>
    </format>
    <format dxfId="109">
      <pivotArea outline="0" collapsedLevelsAreSubtotals="1" fieldPosition="0"/>
    </format>
    <format dxfId="108">
      <pivotArea field="0" type="button" dataOnly="0" labelOnly="1" outline="0" axis="axisRow" fieldPosition="0"/>
    </format>
    <format dxfId="107">
      <pivotArea dataOnly="0" labelOnly="1" fieldPosition="0">
        <references count="1">
          <reference field="0" count="0"/>
        </references>
      </pivotArea>
    </format>
    <format dxfId="106">
      <pivotArea dataOnly="0" labelOnly="1" grandRow="1" outline="0" fieldPosition="0"/>
    </format>
    <format dxfId="10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2" iMeasureHier="49">
      <autoFilter ref="A1">
        <filterColumn colId="0">
          <top10 val="10" filterVal="10"/>
        </filterColumn>
      </autoFilter>
    </filter>
  </filters>
  <rowHierarchiesUsage count="1"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AABB1A-C1F2-4D72-BB15-721395EEE27B}" name="Top Land Area" cacheId="14" applyNumberFormats="0" applyBorderFormats="0" applyFontFormats="0" applyPatternFormats="0" applyAlignmentFormats="0" applyWidthHeightFormats="1" dataCaption="Values" tag="868fa9a8-060a-4855-82df-2be929d95a86" updatedVersion="8" minRefreshableVersion="3" useAutoFormatting="1" itemPrintTitles="1" createdVersion="8" indent="0" outline="1" outlineData="1" multipleFieldFilters="0" chartFormat="8">
  <location ref="A46:C52" firstHeaderRow="0" firstDataRow="1" firstDataCol="1"/>
  <pivotFields count="3">
    <pivotField axis="axisRow" allDrilled="1" subtotalTop="0" showAll="0" measureFilter="1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ertility_Rate" fld="1" baseField="0" baseItem="0"/>
    <dataField name="Sum of Median_Age" fld="2" baseField="0" baseItem="0"/>
  </dataFields>
  <formats count="24">
    <format dxfId="557">
      <pivotArea type="all" dataOnly="0" outline="0" fieldPosition="0"/>
    </format>
    <format dxfId="556">
      <pivotArea outline="0" collapsedLevelsAreSubtotals="1" fieldPosition="0"/>
    </format>
    <format dxfId="555">
      <pivotArea field="0" type="button" dataOnly="0" labelOnly="1" outline="0" axis="axisRow" fieldPosition="0"/>
    </format>
    <format dxfId="554">
      <pivotArea dataOnly="0" labelOnly="1" fieldPosition="0">
        <references count="1">
          <reference field="0" count="0"/>
        </references>
      </pivotArea>
    </format>
    <format dxfId="553">
      <pivotArea dataOnly="0" labelOnly="1" grandRow="1" outline="0" fieldPosition="0"/>
    </format>
    <format dxfId="55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06">
      <pivotArea type="all" dataOnly="0" outline="0" fieldPosition="0"/>
    </format>
    <format dxfId="405">
      <pivotArea outline="0" collapsedLevelsAreSubtotals="1" fieldPosition="0"/>
    </format>
    <format dxfId="404">
      <pivotArea field="0" type="button" dataOnly="0" labelOnly="1" outline="0" axis="axisRow" fieldPosition="0"/>
    </format>
    <format dxfId="403">
      <pivotArea dataOnly="0" labelOnly="1" fieldPosition="0">
        <references count="1">
          <reference field="0" count="0"/>
        </references>
      </pivotArea>
    </format>
    <format dxfId="402">
      <pivotArea dataOnly="0" labelOnly="1" grandRow="1" outline="0" fieldPosition="0"/>
    </format>
    <format dxfId="40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55">
      <pivotArea type="all" dataOnly="0" outline="0" fieldPosition="0"/>
    </format>
    <format dxfId="254">
      <pivotArea outline="0" collapsedLevelsAreSubtotals="1" fieldPosition="0"/>
    </format>
    <format dxfId="253">
      <pivotArea field="0" type="button" dataOnly="0" labelOnly="1" outline="0" axis="axisRow" fieldPosition="0"/>
    </format>
    <format dxfId="252">
      <pivotArea dataOnly="0" labelOnly="1" fieldPosition="0">
        <references count="1">
          <reference field="0" count="0"/>
        </references>
      </pivotArea>
    </format>
    <format dxfId="251">
      <pivotArea dataOnly="0" labelOnly="1" grandRow="1" outline="0" fieldPosition="0"/>
    </format>
    <format dxfId="25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04">
      <pivotArea type="all" dataOnly="0" outline="0" fieldPosition="0"/>
    </format>
    <format dxfId="103">
      <pivotArea outline="0" collapsedLevelsAreSubtotals="1" fieldPosition="0"/>
    </format>
    <format dxfId="102">
      <pivotArea field="0" type="button" dataOnly="0" labelOnly="1" outline="0" axis="axisRow" fieldPosition="0"/>
    </format>
    <format dxfId="101">
      <pivotArea dataOnly="0" labelOnly="1" fieldPosition="0">
        <references count="1">
          <reference field="0" count="0"/>
        </references>
      </pivotArea>
    </format>
    <format dxfId="100">
      <pivotArea dataOnly="0" labelOnly="1" grandRow="1" outline="0" fieldPosition="0"/>
    </format>
    <format dxfId="9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2" iMeasureHier="41">
      <autoFilter ref="A1">
        <filterColumn colId="0">
          <top10 val="5" filterVal="5"/>
        </filterColumn>
      </autoFilter>
    </filter>
  </filters>
  <rowHierarchiesUsage count="1"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2D58D3-B915-42B3-A3B9-9A48EDB13D65}" name="Top  Countries In Population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1:B12" firstHeaderRow="1" firstDataRow="1" firstDataCol="1"/>
  <pivotFields count="19">
    <pivotField axis="axisRow" showAll="0" measureFilter="1">
      <items count="2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t="default"/>
      </items>
    </pivotField>
    <pivotField dataField="1" showAll="0">
      <items count="200">
        <item x="118"/>
        <item x="185"/>
        <item x="148"/>
        <item x="123"/>
        <item x="41"/>
        <item x="6"/>
        <item x="136"/>
        <item x="150"/>
        <item x="152"/>
        <item x="110"/>
        <item x="115"/>
        <item x="67"/>
        <item x="27"/>
        <item x="101"/>
        <item x="159"/>
        <item x="132"/>
        <item x="3"/>
        <item x="69"/>
        <item x="21"/>
        <item x="49"/>
        <item x="34"/>
        <item x="4"/>
        <item x="84"/>
        <item x="7"/>
        <item x="180"/>
        <item x="70"/>
        <item x="156"/>
        <item x="92"/>
        <item x="149"/>
        <item x="45"/>
        <item x="151"/>
        <item x="61"/>
        <item x="16"/>
        <item x="126"/>
        <item x="193"/>
        <item x="78"/>
        <item x="13"/>
        <item x="19"/>
        <item x="107"/>
        <item x="109"/>
        <item x="170"/>
        <item x="117"/>
        <item x="103"/>
        <item x="22"/>
        <item x="162"/>
        <item x="74"/>
        <item x="40"/>
        <item x="58"/>
        <item x="48"/>
        <item x="112"/>
        <item x="46"/>
        <item x="56"/>
        <item x="178"/>
        <item x="181"/>
        <item x="14"/>
        <item x="96"/>
        <item x="54"/>
        <item x="161"/>
        <item x="73"/>
        <item x="98"/>
        <item x="25"/>
        <item x="62"/>
        <item x="63"/>
        <item x="1"/>
        <item x="87"/>
        <item x="102"/>
        <item x="9"/>
        <item x="122"/>
        <item x="114"/>
        <item x="144"/>
        <item x="24"/>
        <item x="191"/>
        <item x="116"/>
        <item x="55"/>
        <item x="64"/>
        <item x="43"/>
        <item x="137"/>
        <item x="93"/>
        <item x="42"/>
        <item x="111"/>
        <item x="127"/>
        <item x="83"/>
        <item x="134"/>
        <item x="35"/>
        <item x="160"/>
        <item x="133"/>
        <item x="99"/>
        <item x="59"/>
        <item x="97"/>
        <item x="158"/>
        <item x="47"/>
        <item x="53"/>
        <item x="155"/>
        <item x="28"/>
        <item x="128"/>
        <item x="139"/>
        <item x="94"/>
        <item x="100"/>
        <item x="184"/>
        <item x="95"/>
        <item x="157"/>
        <item x="172"/>
        <item x="17"/>
        <item x="11"/>
        <item x="85"/>
        <item x="179"/>
        <item x="77"/>
        <item x="68"/>
        <item x="12"/>
        <item x="143"/>
        <item x="138"/>
        <item x="175"/>
        <item x="171"/>
        <item x="76"/>
        <item x="44"/>
        <item x="188"/>
        <item x="50"/>
        <item x="89"/>
        <item x="18"/>
        <item x="75"/>
        <item x="166"/>
        <item x="182"/>
        <item x="23"/>
        <item x="30"/>
        <item x="147"/>
        <item x="20"/>
        <item x="72"/>
        <item x="198"/>
        <item x="31"/>
        <item x="51"/>
        <item x="125"/>
        <item x="71"/>
        <item x="154"/>
        <item x="163"/>
        <item x="145"/>
        <item x="37"/>
        <item x="36"/>
        <item x="90"/>
        <item x="197"/>
        <item x="105"/>
        <item x="168"/>
        <item x="174"/>
        <item x="29"/>
        <item x="108"/>
        <item x="173"/>
        <item x="131"/>
        <item x="10"/>
        <item x="129"/>
        <item x="194"/>
        <item x="32"/>
        <item x="124"/>
        <item x="104"/>
        <item x="153"/>
        <item x="140"/>
        <item x="66"/>
        <item x="120"/>
        <item x="106"/>
        <item x="192"/>
        <item x="187"/>
        <item x="5"/>
        <item x="119"/>
        <item x="142"/>
        <item x="33"/>
        <item x="196"/>
        <item x="0"/>
        <item x="8"/>
        <item x="82"/>
        <item x="2"/>
        <item x="167"/>
        <item x="186"/>
        <item x="169"/>
        <item x="165"/>
        <item x="39"/>
        <item x="121"/>
        <item x="91"/>
        <item x="86"/>
        <item x="164"/>
        <item x="60"/>
        <item x="176"/>
        <item x="189"/>
        <item x="177"/>
        <item x="65"/>
        <item x="183"/>
        <item x="81"/>
        <item x="195"/>
        <item x="141"/>
        <item x="52"/>
        <item x="88"/>
        <item x="113"/>
        <item x="57"/>
        <item x="146"/>
        <item x="15"/>
        <item x="26"/>
        <item x="130"/>
        <item x="135"/>
        <item x="80"/>
        <item x="190"/>
        <item x="38"/>
        <item x="7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1">
    <i>
      <x v="15"/>
    </i>
    <i>
      <x v="26"/>
    </i>
    <i>
      <x v="38"/>
    </i>
    <i>
      <x v="57"/>
    </i>
    <i>
      <x v="79"/>
    </i>
    <i>
      <x v="80"/>
    </i>
    <i>
      <x v="130"/>
    </i>
    <i>
      <x v="135"/>
    </i>
    <i>
      <x v="146"/>
    </i>
    <i>
      <x v="190"/>
    </i>
    <i t="grand">
      <x/>
    </i>
  </rowItems>
  <colItems count="1">
    <i/>
  </colItems>
  <dataFields count="1">
    <dataField name="Sum of Population_2024" fld="1" baseField="0" baseItem="80"/>
  </dataFields>
  <formats count="24">
    <format dxfId="551">
      <pivotArea type="all" dataOnly="0" outline="0" fieldPosition="0"/>
    </format>
    <format dxfId="550">
      <pivotArea outline="0" collapsedLevelsAreSubtotals="1" fieldPosition="0"/>
    </format>
    <format dxfId="549">
      <pivotArea field="0" type="button" dataOnly="0" labelOnly="1" outline="0" axis="axisRow" fieldPosition="0"/>
    </format>
    <format dxfId="548">
      <pivotArea dataOnly="0" labelOnly="1" fieldPosition="0">
        <references count="1">
          <reference field="0" count="10">
            <x v="15"/>
            <x v="26"/>
            <x v="38"/>
            <x v="57"/>
            <x v="79"/>
            <x v="80"/>
            <x v="130"/>
            <x v="135"/>
            <x v="146"/>
            <x v="190"/>
          </reference>
        </references>
      </pivotArea>
    </format>
    <format dxfId="547">
      <pivotArea dataOnly="0" labelOnly="1" grandRow="1" outline="0" fieldPosition="0"/>
    </format>
    <format dxfId="546">
      <pivotArea dataOnly="0" labelOnly="1" outline="0" axis="axisValues" fieldPosition="0"/>
    </format>
    <format dxfId="400">
      <pivotArea type="all" dataOnly="0" outline="0" fieldPosition="0"/>
    </format>
    <format dxfId="399">
      <pivotArea outline="0" collapsedLevelsAreSubtotals="1" fieldPosition="0"/>
    </format>
    <format dxfId="398">
      <pivotArea field="0" type="button" dataOnly="0" labelOnly="1" outline="0" axis="axisRow" fieldPosition="0"/>
    </format>
    <format dxfId="397">
      <pivotArea dataOnly="0" labelOnly="1" fieldPosition="0">
        <references count="1">
          <reference field="0" count="10">
            <x v="15"/>
            <x v="26"/>
            <x v="38"/>
            <x v="57"/>
            <x v="79"/>
            <x v="80"/>
            <x v="130"/>
            <x v="135"/>
            <x v="146"/>
            <x v="190"/>
          </reference>
        </references>
      </pivotArea>
    </format>
    <format dxfId="396">
      <pivotArea dataOnly="0" labelOnly="1" grandRow="1" outline="0" fieldPosition="0"/>
    </format>
    <format dxfId="395">
      <pivotArea dataOnly="0" labelOnly="1" outline="0" axis="axisValues" fieldPosition="0"/>
    </format>
    <format dxfId="249">
      <pivotArea type="all" dataOnly="0" outline="0" fieldPosition="0"/>
    </format>
    <format dxfId="248">
      <pivotArea outline="0" collapsedLevelsAreSubtotals="1" fieldPosition="0"/>
    </format>
    <format dxfId="247">
      <pivotArea field="0" type="button" dataOnly="0" labelOnly="1" outline="0" axis="axisRow" fieldPosition="0"/>
    </format>
    <format dxfId="246">
      <pivotArea dataOnly="0" labelOnly="1" fieldPosition="0">
        <references count="1">
          <reference field="0" count="10">
            <x v="15"/>
            <x v="26"/>
            <x v="38"/>
            <x v="57"/>
            <x v="79"/>
            <x v="80"/>
            <x v="130"/>
            <x v="135"/>
            <x v="146"/>
            <x v="190"/>
          </reference>
        </references>
      </pivotArea>
    </format>
    <format dxfId="245">
      <pivotArea dataOnly="0" labelOnly="1" grandRow="1" outline="0" fieldPosition="0"/>
    </format>
    <format dxfId="244">
      <pivotArea dataOnly="0" labelOnly="1" outline="0" axis="axisValues" fieldPosition="0"/>
    </format>
    <format dxfId="98">
      <pivotArea type="all" dataOnly="0" outline="0" fieldPosition="0"/>
    </format>
    <format dxfId="97">
      <pivotArea outline="0" collapsedLevelsAreSubtotals="1" fieldPosition="0"/>
    </format>
    <format dxfId="96">
      <pivotArea field="0" type="button" dataOnly="0" labelOnly="1" outline="0" axis="axisRow" fieldPosition="0"/>
    </format>
    <format dxfId="95">
      <pivotArea dataOnly="0" labelOnly="1" fieldPosition="0">
        <references count="1">
          <reference field="0" count="10">
            <x v="15"/>
            <x v="26"/>
            <x v="38"/>
            <x v="57"/>
            <x v="79"/>
            <x v="80"/>
            <x v="130"/>
            <x v="135"/>
            <x v="146"/>
            <x v="190"/>
          </reference>
        </references>
      </pivotArea>
    </format>
    <format dxfId="94">
      <pivotArea dataOnly="0" labelOnly="1" grandRow="1" outline="0" fieldPosition="0"/>
    </format>
    <format dxfId="93">
      <pivotArea dataOnly="0" labelOnly="1" outline="0" axis="axisValues" fieldPosition="0"/>
    </format>
  </format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EFE075-E66D-4660-8A25-DB9DD2BB812B}" name="World Share Percentage" cacheId="10" applyNumberFormats="0" applyBorderFormats="0" applyFontFormats="0" applyPatternFormats="0" applyAlignmentFormats="0" applyWidthHeightFormats="1" dataCaption="Values" tag="4e979101-6770-4741-92d9-742a63824e57" updatedVersion="8" minRefreshableVersion="3" useAutoFormatting="1" itemPrintTitles="1" createdVersion="8" indent="0" outline="1" outlineData="1" multipleFieldFilters="0" chartFormat="8">
  <location ref="A87:B98" firstHeaderRow="1" firstDataRow="1" firstDataCol="1"/>
  <pivotFields count="2">
    <pivotField axis="axisRow"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World_Share" fld="1" baseField="0" baseItem="0"/>
  </dataFields>
  <formats count="24">
    <format dxfId="544">
      <pivotArea type="all" dataOnly="0" outline="0" fieldPosition="0"/>
    </format>
    <format dxfId="543">
      <pivotArea outline="0" collapsedLevelsAreSubtotals="1" fieldPosition="0"/>
    </format>
    <format dxfId="542">
      <pivotArea field="0" type="button" dataOnly="0" labelOnly="1" outline="0" axis="axisRow" fieldPosition="0"/>
    </format>
    <format dxfId="541">
      <pivotArea dataOnly="0" labelOnly="1" fieldPosition="0">
        <references count="1">
          <reference field="0" count="0"/>
        </references>
      </pivotArea>
    </format>
    <format dxfId="540">
      <pivotArea dataOnly="0" labelOnly="1" grandRow="1" outline="0" fieldPosition="0"/>
    </format>
    <format dxfId="539">
      <pivotArea dataOnly="0" labelOnly="1" outline="0" axis="axisValues" fieldPosition="0"/>
    </format>
    <format dxfId="393">
      <pivotArea type="all" dataOnly="0" outline="0" fieldPosition="0"/>
    </format>
    <format dxfId="392">
      <pivotArea outline="0" collapsedLevelsAreSubtotals="1" fieldPosition="0"/>
    </format>
    <format dxfId="391">
      <pivotArea field="0" type="button" dataOnly="0" labelOnly="1" outline="0" axis="axisRow" fieldPosition="0"/>
    </format>
    <format dxfId="390">
      <pivotArea dataOnly="0" labelOnly="1" fieldPosition="0">
        <references count="1">
          <reference field="0" count="0"/>
        </references>
      </pivotArea>
    </format>
    <format dxfId="389">
      <pivotArea dataOnly="0" labelOnly="1" grandRow="1" outline="0" fieldPosition="0"/>
    </format>
    <format dxfId="388">
      <pivotArea dataOnly="0" labelOnly="1" outline="0" axis="axisValues" fieldPosition="0"/>
    </format>
    <format dxfId="242">
      <pivotArea type="all" dataOnly="0" outline="0" fieldPosition="0"/>
    </format>
    <format dxfId="241">
      <pivotArea outline="0" collapsedLevelsAreSubtotals="1" fieldPosition="0"/>
    </format>
    <format dxfId="240">
      <pivotArea field="0" type="button" dataOnly="0" labelOnly="1" outline="0" axis="axisRow" fieldPosition="0"/>
    </format>
    <format dxfId="239">
      <pivotArea dataOnly="0" labelOnly="1" fieldPosition="0">
        <references count="1">
          <reference field="0" count="0"/>
        </references>
      </pivotArea>
    </format>
    <format dxfId="238">
      <pivotArea dataOnly="0" labelOnly="1" grandRow="1" outline="0" fieldPosition="0"/>
    </format>
    <format dxfId="237">
      <pivotArea dataOnly="0" labelOnly="1" outline="0" axis="axisValues" fieldPosition="0"/>
    </format>
    <format dxfId="91">
      <pivotArea type="all" dataOnly="0" outline="0" fieldPosition="0"/>
    </format>
    <format dxfId="90">
      <pivotArea outline="0" collapsedLevelsAreSubtotals="1" fieldPosition="0"/>
    </format>
    <format dxfId="89">
      <pivotArea field="0" type="button" dataOnly="0" labelOnly="1" outline="0" axis="axisRow" fieldPosition="0"/>
    </format>
    <format dxfId="88">
      <pivotArea dataOnly="0" labelOnly="1" fieldPosition="0">
        <references count="1">
          <reference field="0" count="0"/>
        </references>
      </pivotArea>
    </format>
    <format dxfId="87">
      <pivotArea dataOnly="0" labelOnly="1" grandRow="1" outline="0" fieldPosition="0"/>
    </format>
    <format dxfId="86">
      <pivotArea dataOnly="0" labelOnly="1" outline="0" axis="axisValues" fieldPosition="0"/>
    </format>
  </format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46">
      <autoFilter ref="A1">
        <filterColumn colId="0">
          <top10 val="10" filterVal="10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E80399-2F8F-4FDD-A169-CA60EE4F15D9}" name="Top  Countries in Migration" cacheId="5" applyNumberFormats="0" applyBorderFormats="0" applyFontFormats="0" applyPatternFormats="0" applyAlignmentFormats="0" applyWidthHeightFormats="1" dataCaption="Values" tag="1d1b8fa7-5cbb-4410-8aab-2a09e35cb4d0" updatedVersion="8" minRefreshableVersion="3" useAutoFormatting="1" subtotalHiddenItems="1" itemPrintTitles="1" createdVersion="8" indent="0" outline="1" outlineData="1" multipleFieldFilters="0" chartFormat="8">
  <location ref="A29:B35" firstHeaderRow="1" firstDataRow="1" firstDataCol="1"/>
  <pivotFields count="2">
    <pivotField axis="axisRow" allDrilled="1" subtotalTop="0" showAll="0" measureFilter="1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Migrants_net" fld="1" baseField="0" baseItem="0"/>
  </dataFields>
  <formats count="24">
    <format dxfId="537">
      <pivotArea type="all" dataOnly="0" outline="0" fieldPosition="0"/>
    </format>
    <format dxfId="536">
      <pivotArea outline="0" collapsedLevelsAreSubtotals="1" fieldPosition="0"/>
    </format>
    <format dxfId="535">
      <pivotArea field="0" type="button" dataOnly="0" labelOnly="1" outline="0" axis="axisRow" fieldPosition="0"/>
    </format>
    <format dxfId="534">
      <pivotArea dataOnly="0" labelOnly="1" fieldPosition="0">
        <references count="1">
          <reference field="0" count="0"/>
        </references>
      </pivotArea>
    </format>
    <format dxfId="533">
      <pivotArea dataOnly="0" labelOnly="1" grandRow="1" outline="0" fieldPosition="0"/>
    </format>
    <format dxfId="532">
      <pivotArea dataOnly="0" labelOnly="1" outline="0" axis="axisValues" fieldPosition="0"/>
    </format>
    <format dxfId="386">
      <pivotArea type="all" dataOnly="0" outline="0" fieldPosition="0"/>
    </format>
    <format dxfId="385">
      <pivotArea outline="0" collapsedLevelsAreSubtotals="1" fieldPosition="0"/>
    </format>
    <format dxfId="384">
      <pivotArea field="0" type="button" dataOnly="0" labelOnly="1" outline="0" axis="axisRow" fieldPosition="0"/>
    </format>
    <format dxfId="383">
      <pivotArea dataOnly="0" labelOnly="1" fieldPosition="0">
        <references count="1">
          <reference field="0" count="0"/>
        </references>
      </pivotArea>
    </format>
    <format dxfId="382">
      <pivotArea dataOnly="0" labelOnly="1" grandRow="1" outline="0" fieldPosition="0"/>
    </format>
    <format dxfId="381">
      <pivotArea dataOnly="0" labelOnly="1" outline="0" axis="axisValues" fieldPosition="0"/>
    </format>
    <format dxfId="235">
      <pivotArea type="all" dataOnly="0" outline="0" fieldPosition="0"/>
    </format>
    <format dxfId="234">
      <pivotArea outline="0" collapsedLevelsAreSubtotals="1" fieldPosition="0"/>
    </format>
    <format dxfId="233">
      <pivotArea field="0" type="button" dataOnly="0" labelOnly="1" outline="0" axis="axisRow" fieldPosition="0"/>
    </format>
    <format dxfId="232">
      <pivotArea dataOnly="0" labelOnly="1" fieldPosition="0">
        <references count="1">
          <reference field="0" count="0"/>
        </references>
      </pivotArea>
    </format>
    <format dxfId="231">
      <pivotArea dataOnly="0" labelOnly="1" grandRow="1" outline="0" fieldPosition="0"/>
    </format>
    <format dxfId="230">
      <pivotArea dataOnly="0" labelOnly="1" outline="0" axis="axisValues" fieldPosition="0"/>
    </format>
    <format dxfId="84">
      <pivotArea type="all" dataOnly="0" outline="0" fieldPosition="0"/>
    </format>
    <format dxfId="83">
      <pivotArea outline="0" collapsedLevelsAreSubtotals="1" fieldPosition="0"/>
    </format>
    <format dxfId="82">
      <pivotArea field="0" type="button" dataOnly="0" labelOnly="1" outline="0" axis="axisRow" fieldPosition="0"/>
    </format>
    <format dxfId="81">
      <pivotArea dataOnly="0" labelOnly="1" fieldPosition="0">
        <references count="1">
          <reference field="0" count="0"/>
        </references>
      </pivotArea>
    </format>
    <format dxfId="80">
      <pivotArea dataOnly="0" labelOnly="1" grandRow="1" outline="0" fieldPosition="0"/>
    </format>
    <format dxfId="79">
      <pivotArea dataOnly="0" labelOnly="1" outline="0" axis="axisValues" fieldPosition="0"/>
    </format>
  </formats>
  <chartFormats count="6"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2" iMeasureHier="38">
      <autoFilter ref="A1">
        <filterColumn colId="0">
          <top10 val="5" filterVal="5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B137FE-22D1-4210-A223-6BDF06CCCAA9}" name="PivotTable36" cacheId="1" applyNumberFormats="0" applyBorderFormats="0" applyFontFormats="0" applyPatternFormats="0" applyAlignmentFormats="0" applyWidthHeightFormats="1" dataCaption="Values" tag="2364c0d7-eb55-40a0-b7dc-af87dbdc80c7" updatedVersion="8" minRefreshableVersion="3" useAutoFormatting="1" itemPrintTitles="1" createdVersion="8" indent="0" outline="1" outlineData="1" multipleFieldFilters="0" chartFormat="6">
  <location ref="F143:G154" firstHeaderRow="1" firstDataRow="1" firstDataCol="1"/>
  <pivotFields count="2">
    <pivotField axis="axisRow"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Percentage_World_Mass" fld="1" baseField="0" baseItem="0"/>
  </dataFields>
  <formats count="24">
    <format dxfId="530">
      <pivotArea type="all" dataOnly="0" outline="0" fieldPosition="0"/>
    </format>
    <format dxfId="529">
      <pivotArea outline="0" collapsedLevelsAreSubtotals="1" fieldPosition="0"/>
    </format>
    <format dxfId="528">
      <pivotArea field="0" type="button" dataOnly="0" labelOnly="1" outline="0" axis="axisRow" fieldPosition="0"/>
    </format>
    <format dxfId="527">
      <pivotArea dataOnly="0" labelOnly="1" fieldPosition="0">
        <references count="1">
          <reference field="0" count="0"/>
        </references>
      </pivotArea>
    </format>
    <format dxfId="526">
      <pivotArea dataOnly="0" labelOnly="1" grandRow="1" outline="0" fieldPosition="0"/>
    </format>
    <format dxfId="525">
      <pivotArea dataOnly="0" labelOnly="1" outline="0" axis="axisValues" fieldPosition="0"/>
    </format>
    <format dxfId="379">
      <pivotArea type="all" dataOnly="0" outline="0" fieldPosition="0"/>
    </format>
    <format dxfId="378">
      <pivotArea outline="0" collapsedLevelsAreSubtotals="1" fieldPosition="0"/>
    </format>
    <format dxfId="377">
      <pivotArea field="0" type="button" dataOnly="0" labelOnly="1" outline="0" axis="axisRow" fieldPosition="0"/>
    </format>
    <format dxfId="376">
      <pivotArea dataOnly="0" labelOnly="1" fieldPosition="0">
        <references count="1">
          <reference field="0" count="0"/>
        </references>
      </pivotArea>
    </format>
    <format dxfId="375">
      <pivotArea dataOnly="0" labelOnly="1" grandRow="1" outline="0" fieldPosition="0"/>
    </format>
    <format dxfId="374">
      <pivotArea dataOnly="0" labelOnly="1" outline="0" axis="axisValues" fieldPosition="0"/>
    </format>
    <format dxfId="228">
      <pivotArea type="all" dataOnly="0" outline="0" fieldPosition="0"/>
    </format>
    <format dxfId="227">
      <pivotArea outline="0" collapsedLevelsAreSubtotals="1" fieldPosition="0"/>
    </format>
    <format dxfId="226">
      <pivotArea field="0" type="button" dataOnly="0" labelOnly="1" outline="0" axis="axisRow" fieldPosition="0"/>
    </format>
    <format dxfId="225">
      <pivotArea dataOnly="0" labelOnly="1" fieldPosition="0">
        <references count="1">
          <reference field="0" count="0"/>
        </references>
      </pivotArea>
    </format>
    <format dxfId="224">
      <pivotArea dataOnly="0" labelOnly="1" grandRow="1" outline="0" fieldPosition="0"/>
    </format>
    <format dxfId="223">
      <pivotArea dataOnly="0" labelOnly="1" outline="0" axis="axisValues" fieldPosition="0"/>
    </format>
    <format dxfId="77">
      <pivotArea type="all" dataOnly="0" outline="0" fieldPosition="0"/>
    </format>
    <format dxfId="76">
      <pivotArea outline="0" collapsedLevelsAreSubtotals="1" fieldPosition="0"/>
    </format>
    <format dxfId="75">
      <pivotArea field="0" type="button" dataOnly="0" labelOnly="1" outline="0" axis="axisRow" fieldPosition="0"/>
    </format>
    <format dxfId="74">
      <pivotArea dataOnly="0" labelOnly="1" fieldPosition="0">
        <references count="1">
          <reference field="0" count="0"/>
        </references>
      </pivotArea>
    </format>
    <format dxfId="73">
      <pivotArea dataOnly="0" labelOnly="1" grandRow="1" outline="0" fieldPosition="0"/>
    </format>
    <format dxfId="72">
      <pivotArea dataOnly="0" labelOnly="1" outline="0" axis="axisValues" fieldPosition="0"/>
    </format>
  </formats>
  <chartFormats count="1"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53">
      <autoFilter ref="A1">
        <filterColumn colId="0">
          <top10 val="10" filterVal="10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4ACE8E-D1C7-40EB-B0FD-D661A7A5812C}" name="Top Females" cacheId="19" applyNumberFormats="0" applyBorderFormats="0" applyFontFormats="0" applyPatternFormats="0" applyAlignmentFormats="0" applyWidthHeightFormats="1" dataCaption="Values" tag="cdfaeea2-e4bc-4059-b5ac-3cff08151e92" updatedVersion="8" minRefreshableVersion="3" useAutoFormatting="1" itemPrintTitles="1" createdVersion="8" indent="0" outline="1" outlineData="1" multipleFieldFilters="0" chartFormat="8">
  <location ref="F129:H140" firstHeaderRow="0" firstDataRow="1" firstDataCol="1"/>
  <pivotFields count="3">
    <pivotField axis="axisRow"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ales" fld="1" baseField="0" baseItem="0"/>
    <dataField name="Sum of Females" fld="2" baseField="0" baseItem="0"/>
  </dataFields>
  <formats count="24">
    <format dxfId="523">
      <pivotArea type="all" dataOnly="0" outline="0" fieldPosition="0"/>
    </format>
    <format dxfId="522">
      <pivotArea outline="0" collapsedLevelsAreSubtotals="1" fieldPosition="0"/>
    </format>
    <format dxfId="521">
      <pivotArea field="0" type="button" dataOnly="0" labelOnly="1" outline="0" axis="axisRow" fieldPosition="0"/>
    </format>
    <format dxfId="520">
      <pivotArea dataOnly="0" labelOnly="1" fieldPosition="0">
        <references count="1">
          <reference field="0" count="0"/>
        </references>
      </pivotArea>
    </format>
    <format dxfId="519">
      <pivotArea dataOnly="0" labelOnly="1" grandRow="1" outline="0" fieldPosition="0"/>
    </format>
    <format dxfId="5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72">
      <pivotArea type="all" dataOnly="0" outline="0" fieldPosition="0"/>
    </format>
    <format dxfId="371">
      <pivotArea outline="0" collapsedLevelsAreSubtotals="1" fieldPosition="0"/>
    </format>
    <format dxfId="370">
      <pivotArea field="0" type="button" dataOnly="0" labelOnly="1" outline="0" axis="axisRow" fieldPosition="0"/>
    </format>
    <format dxfId="369">
      <pivotArea dataOnly="0" labelOnly="1" fieldPosition="0">
        <references count="1">
          <reference field="0" count="0"/>
        </references>
      </pivotArea>
    </format>
    <format dxfId="368">
      <pivotArea dataOnly="0" labelOnly="1" grandRow="1" outline="0" fieldPosition="0"/>
    </format>
    <format dxfId="36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21">
      <pivotArea type="all" dataOnly="0" outline="0" fieldPosition="0"/>
    </format>
    <format dxfId="220">
      <pivotArea outline="0" collapsedLevelsAreSubtotals="1" fieldPosition="0"/>
    </format>
    <format dxfId="219">
      <pivotArea field="0" type="button" dataOnly="0" labelOnly="1" outline="0" axis="axisRow" fieldPosition="0"/>
    </format>
    <format dxfId="218">
      <pivotArea dataOnly="0" labelOnly="1" fieldPosition="0">
        <references count="1">
          <reference field="0" count="0"/>
        </references>
      </pivotArea>
    </format>
    <format dxfId="217">
      <pivotArea dataOnly="0" labelOnly="1" grandRow="1" outline="0" fieldPosition="0"/>
    </format>
    <format dxfId="21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70">
      <pivotArea type="all" dataOnly="0" outline="0" fieldPosition="0"/>
    </format>
    <format dxfId="69">
      <pivotArea outline="0" collapsedLevelsAreSubtotals="1" fieldPosition="0"/>
    </format>
    <format dxfId="68">
      <pivotArea field="0" type="button" dataOnly="0" labelOnly="1" outline="0" axis="axisRow" fieldPosition="0"/>
    </format>
    <format dxfId="67">
      <pivotArea dataOnly="0" labelOnly="1" fieldPosition="0">
        <references count="1">
          <reference field="0" count="0"/>
        </references>
      </pivotArea>
    </format>
    <format dxfId="66">
      <pivotArea dataOnly="0" labelOnly="1" grandRow="1" outline="0" fieldPosition="0"/>
    </format>
    <format dxfId="6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2" iMeasureHier="52">
      <autoFilter ref="A1">
        <filterColumn colId="0">
          <top10 val="10" filterVal="10"/>
        </filterColumn>
      </autoFilter>
    </filter>
  </filters>
  <rowHierarchiesUsage count="1">
    <rowHierarchyUsage hierarchyUsage="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  <x15:activeTabTopLevelEntity name="[Gender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D222C8-CC28-411C-BFB5-5185C530B1EE}" name="Least  Countries in Migration" cacheId="15" applyNumberFormats="0" applyBorderFormats="0" applyFontFormats="0" applyPatternFormats="0" applyAlignmentFormats="0" applyWidthHeightFormats="1" dataCaption="Values" tag="f1c67cb1-932b-45a3-adf6-a3fbae7e6f36" updatedVersion="8" minRefreshableVersion="3" useAutoFormatting="1" subtotalHiddenItems="1" itemPrintTitles="1" createdVersion="8" indent="0" outline="1" outlineData="1" multipleFieldFilters="0">
  <location ref="D29:E35" firstHeaderRow="1" firstDataRow="1" firstDataCol="1"/>
  <pivotFields count="2">
    <pivotField axis="axisRow" allDrilled="1" subtotalTop="0" showAll="0" measureFilter="1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Migrants_net" fld="1" baseField="0" baseItem="0"/>
  </dataFields>
  <formats count="24">
    <format dxfId="517">
      <pivotArea type="all" dataOnly="0" outline="0" fieldPosition="0"/>
    </format>
    <format dxfId="516">
      <pivotArea outline="0" collapsedLevelsAreSubtotals="1" fieldPosition="0"/>
    </format>
    <format dxfId="515">
      <pivotArea field="0" type="button" dataOnly="0" labelOnly="1" outline="0" axis="axisRow" fieldPosition="0"/>
    </format>
    <format dxfId="514">
      <pivotArea dataOnly="0" labelOnly="1" fieldPosition="0">
        <references count="1">
          <reference field="0" count="0"/>
        </references>
      </pivotArea>
    </format>
    <format dxfId="513">
      <pivotArea dataOnly="0" labelOnly="1" grandRow="1" outline="0" fieldPosition="0"/>
    </format>
    <format dxfId="512">
      <pivotArea dataOnly="0" labelOnly="1" outline="0" axis="axisValues" fieldPosition="0"/>
    </format>
    <format dxfId="366">
      <pivotArea type="all" dataOnly="0" outline="0" fieldPosition="0"/>
    </format>
    <format dxfId="365">
      <pivotArea outline="0" collapsedLevelsAreSubtotals="1" fieldPosition="0"/>
    </format>
    <format dxfId="364">
      <pivotArea field="0" type="button" dataOnly="0" labelOnly="1" outline="0" axis="axisRow" fieldPosition="0"/>
    </format>
    <format dxfId="363">
      <pivotArea dataOnly="0" labelOnly="1" fieldPosition="0">
        <references count="1">
          <reference field="0" count="0"/>
        </references>
      </pivotArea>
    </format>
    <format dxfId="362">
      <pivotArea dataOnly="0" labelOnly="1" grandRow="1" outline="0" fieldPosition="0"/>
    </format>
    <format dxfId="361">
      <pivotArea dataOnly="0" labelOnly="1" outline="0" axis="axisValues" fieldPosition="0"/>
    </format>
    <format dxfId="215">
      <pivotArea type="all" dataOnly="0" outline="0" fieldPosition="0"/>
    </format>
    <format dxfId="214">
      <pivotArea outline="0" collapsedLevelsAreSubtotals="1" fieldPosition="0"/>
    </format>
    <format dxfId="213">
      <pivotArea field="0" type="button" dataOnly="0" labelOnly="1" outline="0" axis="axisRow" fieldPosition="0"/>
    </format>
    <format dxfId="212">
      <pivotArea dataOnly="0" labelOnly="1" fieldPosition="0">
        <references count="1">
          <reference field="0" count="0"/>
        </references>
      </pivotArea>
    </format>
    <format dxfId="211">
      <pivotArea dataOnly="0" labelOnly="1" grandRow="1" outline="0" fieldPosition="0"/>
    </format>
    <format dxfId="210">
      <pivotArea dataOnly="0" labelOnly="1" outline="0" axis="axisValues" fieldPosition="0"/>
    </format>
    <format dxfId="64">
      <pivotArea type="all" dataOnly="0" outline="0" fieldPosition="0"/>
    </format>
    <format dxfId="63">
      <pivotArea outline="0" collapsedLevelsAreSubtotals="1" fieldPosition="0"/>
    </format>
    <format dxfId="62">
      <pivotArea field="0" type="button" dataOnly="0" labelOnly="1" outline="0" axis="axisRow" fieldPosition="0"/>
    </format>
    <format dxfId="61">
      <pivotArea dataOnly="0" labelOnly="1" fieldPosition="0">
        <references count="1">
          <reference field="0" count="0"/>
        </references>
      </pivotArea>
    </format>
    <format dxfId="60">
      <pivotArea dataOnly="0" labelOnly="1" grandRow="1" outline="0" fieldPosition="0"/>
    </format>
    <format dxfId="59">
      <pivotArea dataOnly="0" labelOnly="1" outline="0" axis="axisValues" fieldPosition="0"/>
    </format>
  </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38">
      <autoFilter ref="A1">
        <filterColumn colId="0">
          <top10 top="0" val="5" filterVal="5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984252-43BD-459A-964D-26A2110EC026}" name="Top kids" cacheId="2" applyNumberFormats="0" applyBorderFormats="0" applyFontFormats="0" applyPatternFormats="0" applyAlignmentFormats="0" applyWidthHeightFormats="1" dataCaption="Values" tag="5541f26c-bbef-4352-a13e-b21e16481f36" updatedVersion="8" minRefreshableVersion="3" useAutoFormatting="1" itemPrintTitles="1" createdVersion="8" indent="0" outline="1" outlineData="1" multipleFieldFilters="0" chartFormat="9">
  <location ref="A101:D112" firstHeaderRow="0" firstDataRow="1" firstDataCol="1"/>
  <pivotFields count="4">
    <pivotField axis="axisRow"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kids" fld="1" baseField="0" baseItem="0"/>
    <dataField name="Sum of adults" fld="2" baseField="0" baseItem="0"/>
    <dataField name="Sum of retired" fld="3" baseField="0" baseItem="0"/>
  </dataFields>
  <formats count="24">
    <format dxfId="510">
      <pivotArea type="all" dataOnly="0" outline="0" fieldPosition="0"/>
    </format>
    <format dxfId="509">
      <pivotArea outline="0" collapsedLevelsAreSubtotals="1" fieldPosition="0"/>
    </format>
    <format dxfId="508">
      <pivotArea field="0" type="button" dataOnly="0" labelOnly="1" outline="0" axis="axisRow" fieldPosition="0"/>
    </format>
    <format dxfId="507">
      <pivotArea dataOnly="0" labelOnly="1" fieldPosition="0">
        <references count="1">
          <reference field="0" count="0"/>
        </references>
      </pivotArea>
    </format>
    <format dxfId="506">
      <pivotArea dataOnly="0" labelOnly="1" grandRow="1" outline="0" fieldPosition="0"/>
    </format>
    <format dxfId="50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59">
      <pivotArea type="all" dataOnly="0" outline="0" fieldPosition="0"/>
    </format>
    <format dxfId="358">
      <pivotArea outline="0" collapsedLevelsAreSubtotals="1" fieldPosition="0"/>
    </format>
    <format dxfId="357">
      <pivotArea field="0" type="button" dataOnly="0" labelOnly="1" outline="0" axis="axisRow" fieldPosition="0"/>
    </format>
    <format dxfId="356">
      <pivotArea dataOnly="0" labelOnly="1" fieldPosition="0">
        <references count="1">
          <reference field="0" count="0"/>
        </references>
      </pivotArea>
    </format>
    <format dxfId="355">
      <pivotArea dataOnly="0" labelOnly="1" grandRow="1" outline="0" fieldPosition="0"/>
    </format>
    <format dxfId="35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8">
      <pivotArea type="all" dataOnly="0" outline="0" fieldPosition="0"/>
    </format>
    <format dxfId="207">
      <pivotArea outline="0" collapsedLevelsAreSubtotals="1" fieldPosition="0"/>
    </format>
    <format dxfId="206">
      <pivotArea field="0" type="button" dataOnly="0" labelOnly="1" outline="0" axis="axisRow" fieldPosition="0"/>
    </format>
    <format dxfId="205">
      <pivotArea dataOnly="0" labelOnly="1" fieldPosition="0">
        <references count="1">
          <reference field="0" count="0"/>
        </references>
      </pivotArea>
    </format>
    <format dxfId="204">
      <pivotArea dataOnly="0" labelOnly="1" grandRow="1" outline="0" fieldPosition="0"/>
    </format>
    <format dxfId="20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7">
      <pivotArea type="all" dataOnly="0" outline="0" fieldPosition="0"/>
    </format>
    <format dxfId="56">
      <pivotArea outline="0" collapsedLevelsAreSubtotals="1" fieldPosition="0"/>
    </format>
    <format dxfId="55">
      <pivotArea field="0" type="button" dataOnly="0" labelOnly="1" outline="0" axis="axisRow" fieldPosition="0"/>
    </format>
    <format dxfId="54">
      <pivotArea dataOnly="0" labelOnly="1" fieldPosition="0">
        <references count="1">
          <reference field="0" count="0"/>
        </references>
      </pivotArea>
    </format>
    <format dxfId="53">
      <pivotArea dataOnly="0" labelOnly="1" grandRow="1" outline="0" fieldPosition="0"/>
    </format>
    <format dxfId="5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48">
      <autoFilter ref="A1">
        <filterColumn colId="0">
          <top10 val="10" filterVal="10"/>
        </filterColumn>
      </autoFilter>
    </filter>
  </filters>
  <rowHierarchiesUsage count="1"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47CEF1-9F88-4EDC-B89D-3F640F378452}" name="Top Fertile To Urban" cacheId="16" applyNumberFormats="0" applyBorderFormats="0" applyFontFormats="0" applyPatternFormats="0" applyAlignmentFormats="0" applyWidthHeightFormats="1" dataCaption="Values" tag="c18e6b3a-85d7-4b66-8fdd-01677fb1443d" updatedVersion="8" minRefreshableVersion="3" useAutoFormatting="1" itemPrintTitles="1" createdVersion="8" indent="0" outline="1" outlineData="1" multipleFieldFilters="0">
  <location ref="A115:C126" firstHeaderRow="0" firstDataRow="1" firstDataCol="1"/>
  <pivotFields count="3">
    <pivotField axis="axisRow"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ertility_Rate" fld="1" baseField="0" baseItem="0"/>
    <dataField name="Sum of Urban_Pop_Percentage" fld="2" baseField="0" baseItem="0"/>
  </dataFields>
  <formats count="24">
    <format dxfId="504">
      <pivotArea type="all" dataOnly="0" outline="0" fieldPosition="0"/>
    </format>
    <format dxfId="503">
      <pivotArea outline="0" collapsedLevelsAreSubtotals="1" fieldPosition="0"/>
    </format>
    <format dxfId="502">
      <pivotArea field="0" type="button" dataOnly="0" labelOnly="1" outline="0" axis="axisRow" fieldPosition="0"/>
    </format>
    <format dxfId="501">
      <pivotArea dataOnly="0" labelOnly="1" fieldPosition="0">
        <references count="1">
          <reference field="0" count="0"/>
        </references>
      </pivotArea>
    </format>
    <format dxfId="500">
      <pivotArea dataOnly="0" labelOnly="1" grandRow="1" outline="0" fieldPosition="0"/>
    </format>
    <format dxfId="49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53">
      <pivotArea type="all" dataOnly="0" outline="0" fieldPosition="0"/>
    </format>
    <format dxfId="352">
      <pivotArea outline="0" collapsedLevelsAreSubtotals="1" fieldPosition="0"/>
    </format>
    <format dxfId="351">
      <pivotArea field="0" type="button" dataOnly="0" labelOnly="1" outline="0" axis="axisRow" fieldPosition="0"/>
    </format>
    <format dxfId="350">
      <pivotArea dataOnly="0" labelOnly="1" fieldPosition="0">
        <references count="1">
          <reference field="0" count="0"/>
        </references>
      </pivotArea>
    </format>
    <format dxfId="349">
      <pivotArea dataOnly="0" labelOnly="1" grandRow="1" outline="0" fieldPosition="0"/>
    </format>
    <format dxfId="34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02">
      <pivotArea type="all" dataOnly="0" outline="0" fieldPosition="0"/>
    </format>
    <format dxfId="201">
      <pivotArea outline="0" collapsedLevelsAreSubtotals="1" fieldPosition="0"/>
    </format>
    <format dxfId="200">
      <pivotArea field="0" type="button" dataOnly="0" labelOnly="1" outline="0" axis="axisRow" fieldPosition="0"/>
    </format>
    <format dxfId="199">
      <pivotArea dataOnly="0" labelOnly="1" fieldPosition="0">
        <references count="1">
          <reference field="0" count="0"/>
        </references>
      </pivotArea>
    </format>
    <format dxfId="198">
      <pivotArea dataOnly="0" labelOnly="1" grandRow="1" outline="0" fieldPosition="0"/>
    </format>
    <format dxfId="19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51">
      <pivotArea type="all" dataOnly="0" outline="0" fieldPosition="0"/>
    </format>
    <format dxfId="50">
      <pivotArea outline="0" collapsedLevelsAreSubtotals="1" fieldPosition="0"/>
    </format>
    <format dxfId="49">
      <pivotArea field="0" type="button" dataOnly="0" labelOnly="1" outline="0" axis="axisRow" fieldPosition="0"/>
    </format>
    <format dxfId="48">
      <pivotArea dataOnly="0" labelOnly="1" fieldPosition="0">
        <references count="1">
          <reference field="0" count="0"/>
        </references>
      </pivotArea>
    </format>
    <format dxfId="47">
      <pivotArea dataOnly="0" labelOnly="1" grandRow="1" outline="0" fieldPosition="0"/>
    </format>
    <format dxfId="4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41">
      <autoFilter ref="A1">
        <filterColumn colId="0">
          <top10 val="10" filterVal="10"/>
        </filterColumn>
      </autoFilter>
    </filter>
  </filters>
  <rowHierarchiesUsage count="1"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444AF7-296A-4F7D-A66A-C8A7FA00FC52}" name="Least Fertile To Urban" cacheId="11" applyNumberFormats="0" applyBorderFormats="0" applyFontFormats="0" applyPatternFormats="0" applyAlignmentFormats="0" applyWidthHeightFormats="1" dataCaption="Values" tag="fa4bdc0b-81e9-4e0a-b69c-ae89295e4bb1" updatedVersion="8" minRefreshableVersion="3" useAutoFormatting="1" itemPrintTitles="1" createdVersion="8" indent="0" outline="1" outlineData="1" multipleFieldFilters="0">
  <location ref="F115:H126" firstHeaderRow="0" firstDataRow="1" firstDataCol="1"/>
  <pivotFields count="3">
    <pivotField axis="axisRow"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ertility_Rate" fld="1" baseField="0" baseItem="0"/>
    <dataField name="Sum of Urban_Pop_Percentage" fld="2" baseField="0" baseItem="0"/>
  </dataFields>
  <formats count="24">
    <format dxfId="498">
      <pivotArea type="all" dataOnly="0" outline="0" fieldPosition="0"/>
    </format>
    <format dxfId="497">
      <pivotArea outline="0" collapsedLevelsAreSubtotals="1" fieldPosition="0"/>
    </format>
    <format dxfId="496">
      <pivotArea field="0" type="button" dataOnly="0" labelOnly="1" outline="0" axis="axisRow" fieldPosition="0"/>
    </format>
    <format dxfId="495">
      <pivotArea dataOnly="0" labelOnly="1" fieldPosition="0">
        <references count="1">
          <reference field="0" count="0"/>
        </references>
      </pivotArea>
    </format>
    <format dxfId="494">
      <pivotArea dataOnly="0" labelOnly="1" grandRow="1" outline="0" fieldPosition="0"/>
    </format>
    <format dxfId="49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47">
      <pivotArea type="all" dataOnly="0" outline="0" fieldPosition="0"/>
    </format>
    <format dxfId="346">
      <pivotArea outline="0" collapsedLevelsAreSubtotals="1" fieldPosition="0"/>
    </format>
    <format dxfId="345">
      <pivotArea field="0" type="button" dataOnly="0" labelOnly="1" outline="0" axis="axisRow" fieldPosition="0"/>
    </format>
    <format dxfId="344">
      <pivotArea dataOnly="0" labelOnly="1" fieldPosition="0">
        <references count="1">
          <reference field="0" count="0"/>
        </references>
      </pivotArea>
    </format>
    <format dxfId="343">
      <pivotArea dataOnly="0" labelOnly="1" grandRow="1" outline="0" fieldPosition="0"/>
    </format>
    <format dxfId="34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6">
      <pivotArea type="all" dataOnly="0" outline="0" fieldPosition="0"/>
    </format>
    <format dxfId="195">
      <pivotArea outline="0" collapsedLevelsAreSubtotals="1" fieldPosition="0"/>
    </format>
    <format dxfId="194">
      <pivotArea field="0" type="button" dataOnly="0" labelOnly="1" outline="0" axis="axisRow" fieldPosition="0"/>
    </format>
    <format dxfId="193">
      <pivotArea dataOnly="0" labelOnly="1" fieldPosition="0">
        <references count="1">
          <reference field="0" count="0"/>
        </references>
      </pivotArea>
    </format>
    <format dxfId="192">
      <pivotArea dataOnly="0" labelOnly="1" grandRow="1" outline="0" fieldPosition="0"/>
    </format>
    <format dxfId="19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5">
      <pivotArea type="all" dataOnly="0" outline="0" fieldPosition="0"/>
    </format>
    <format dxfId="44">
      <pivotArea outline="0" collapsedLevelsAreSubtotals="1" fieldPosition="0"/>
    </format>
    <format dxfId="43">
      <pivotArea field="0" type="button" dataOnly="0" labelOnly="1" outline="0" axis="axisRow" fieldPosition="0"/>
    </format>
    <format dxfId="42">
      <pivotArea dataOnly="0" labelOnly="1" fieldPosition="0">
        <references count="1">
          <reference field="0" count="0"/>
        </references>
      </pivotArea>
    </format>
    <format dxfId="41">
      <pivotArea dataOnly="0" labelOnly="1" grandRow="1" outline="0" fieldPosition="0"/>
    </format>
    <format dxfId="4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2" iMeasureHier="41">
      <autoFilter ref="A1">
        <filterColumn colId="0">
          <top10 top="0" val="10" filterVal="10"/>
        </filterColumn>
      </autoFilter>
    </filter>
  </filters>
  <rowHierarchiesUsage count="1"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A40AEA-EA27-4CEA-BF5B-877CAF1147F1}" name="Top Retired" cacheId="6" applyNumberFormats="0" applyBorderFormats="0" applyFontFormats="0" applyPatternFormats="0" applyAlignmentFormats="0" applyWidthHeightFormats="1" dataCaption="Values" tag="e905dd3b-92b4-4b46-811e-0596f12bdd7f" updatedVersion="8" minRefreshableVersion="3" useAutoFormatting="1" itemPrintTitles="1" createdVersion="8" indent="0" outline="1" outlineData="1" multipleFieldFilters="0" chartFormat="8">
  <location ref="K101:N112" firstHeaderRow="0" firstDataRow="1" firstDataCol="1"/>
  <pivotFields count="4">
    <pivotField axis="axisRow"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kids" fld="1" baseField="0" baseItem="0"/>
    <dataField name="Sum of adults" fld="2" baseField="0" baseItem="0"/>
    <dataField name="Sum of retired" fld="3" baseField="0" baseItem="0"/>
  </dataFields>
  <formats count="24">
    <format dxfId="492">
      <pivotArea type="all" dataOnly="0" outline="0" fieldPosition="0"/>
    </format>
    <format dxfId="491">
      <pivotArea outline="0" collapsedLevelsAreSubtotals="1" fieldPosition="0"/>
    </format>
    <format dxfId="490">
      <pivotArea field="0" type="button" dataOnly="0" labelOnly="1" outline="0" axis="axisRow" fieldPosition="0"/>
    </format>
    <format dxfId="489">
      <pivotArea dataOnly="0" labelOnly="1" fieldPosition="0">
        <references count="1">
          <reference field="0" count="0"/>
        </references>
      </pivotArea>
    </format>
    <format dxfId="488">
      <pivotArea dataOnly="0" labelOnly="1" grandRow="1" outline="0" fieldPosition="0"/>
    </format>
    <format dxfId="48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41">
      <pivotArea type="all" dataOnly="0" outline="0" fieldPosition="0"/>
    </format>
    <format dxfId="340">
      <pivotArea outline="0" collapsedLevelsAreSubtotals="1" fieldPosition="0"/>
    </format>
    <format dxfId="339">
      <pivotArea field="0" type="button" dataOnly="0" labelOnly="1" outline="0" axis="axisRow" fieldPosition="0"/>
    </format>
    <format dxfId="338">
      <pivotArea dataOnly="0" labelOnly="1" fieldPosition="0">
        <references count="1">
          <reference field="0" count="0"/>
        </references>
      </pivotArea>
    </format>
    <format dxfId="337">
      <pivotArea dataOnly="0" labelOnly="1" grandRow="1" outline="0" fieldPosition="0"/>
    </format>
    <format dxfId="33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0">
      <pivotArea type="all" dataOnly="0" outline="0" fieldPosition="0"/>
    </format>
    <format dxfId="189">
      <pivotArea outline="0" collapsedLevelsAreSubtotals="1" fieldPosition="0"/>
    </format>
    <format dxfId="188">
      <pivotArea field="0" type="button" dataOnly="0" labelOnly="1" outline="0" axis="axisRow" fieldPosition="0"/>
    </format>
    <format dxfId="187">
      <pivotArea dataOnly="0" labelOnly="1" fieldPosition="0">
        <references count="1">
          <reference field="0" count="0"/>
        </references>
      </pivotArea>
    </format>
    <format dxfId="186">
      <pivotArea dataOnly="0" labelOnly="1" grandRow="1" outline="0" fieldPosition="0"/>
    </format>
    <format dxfId="18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0" type="button" dataOnly="0" labelOnly="1" outline="0" axis="axisRow" fieldPosition="0"/>
    </format>
    <format dxfId="36">
      <pivotArea dataOnly="0" labelOnly="1" fieldPosition="0">
        <references count="1">
          <reference field="0" count="0"/>
        </references>
      </pivotArea>
    </format>
    <format dxfId="35">
      <pivotArea dataOnly="0" labelOnly="1" grandRow="1" outline="0" fieldPosition="0"/>
    </format>
    <format dxfId="3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4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3" iMeasureHier="50">
      <autoFilter ref="A1">
        <filterColumn colId="0">
          <top10 val="10" filterVal="10"/>
        </filterColumn>
      </autoFilter>
    </filter>
  </filters>
  <rowHierarchiesUsage count="1"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5E3DAA-A7BA-4F94-8B6A-796D6688EA56}" name="Top  Dense Countries" cacheId="20" applyNumberFormats="0" applyBorderFormats="0" applyFontFormats="0" applyPatternFormats="0" applyAlignmentFormats="0" applyWidthHeightFormats="1" dataCaption="Values" tag="80827189-f33e-446e-bcea-ec9ed07863b6" updatedVersion="8" minRefreshableVersion="3" useAutoFormatting="1" subtotalHiddenItems="1" itemPrintTitles="1" createdVersion="8" indent="0" outline="1" outlineData="1" multipleFieldFilters="0" chartFormat="8">
  <location ref="A38:C44" firstHeaderRow="0" firstDataRow="1" firstDataCol="1"/>
  <pivotFields count="4">
    <pivotField allDrilled="1" subtotalTop="0" showAll="0" measureFilter="1" dataSourceSort="1" defaultSubtotal="0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name="Countries" axis="axisRow" allDrilled="1" subtotalTop="0" showAll="0" measureFilter="1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  <pivotField dataField="1" subtotalTop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Land_Area_Km2" fld="2" baseField="0" baseItem="0"/>
    <dataField name="Sum of Density_PKm2" fld="3" baseField="0" baseItem="0"/>
  </dataFields>
  <formats count="24">
    <format dxfId="486">
      <pivotArea type="all" dataOnly="0" outline="0" fieldPosition="0"/>
    </format>
    <format dxfId="485">
      <pivotArea outline="0" collapsedLevelsAreSubtotals="1" fieldPosition="0"/>
    </format>
    <format dxfId="484">
      <pivotArea field="1" type="button" dataOnly="0" labelOnly="1" outline="0" axis="axisRow" fieldPosition="0"/>
    </format>
    <format dxfId="483">
      <pivotArea dataOnly="0" labelOnly="1" fieldPosition="0">
        <references count="1">
          <reference field="1" count="0"/>
        </references>
      </pivotArea>
    </format>
    <format dxfId="482">
      <pivotArea dataOnly="0" labelOnly="1" grandRow="1" outline="0" fieldPosition="0"/>
    </format>
    <format dxfId="4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5">
      <pivotArea type="all" dataOnly="0" outline="0" fieldPosition="0"/>
    </format>
    <format dxfId="334">
      <pivotArea outline="0" collapsedLevelsAreSubtotals="1" fieldPosition="0"/>
    </format>
    <format dxfId="333">
      <pivotArea field="1" type="button" dataOnly="0" labelOnly="1" outline="0" axis="axisRow" fieldPosition="0"/>
    </format>
    <format dxfId="332">
      <pivotArea dataOnly="0" labelOnly="1" fieldPosition="0">
        <references count="1">
          <reference field="1" count="0"/>
        </references>
      </pivotArea>
    </format>
    <format dxfId="331">
      <pivotArea dataOnly="0" labelOnly="1" grandRow="1" outline="0" fieldPosition="0"/>
    </format>
    <format dxfId="3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4">
      <pivotArea type="all" dataOnly="0" outline="0" fieldPosition="0"/>
    </format>
    <format dxfId="183">
      <pivotArea outline="0" collapsedLevelsAreSubtotals="1" fieldPosition="0"/>
    </format>
    <format dxfId="182">
      <pivotArea field="1" type="button" dataOnly="0" labelOnly="1" outline="0" axis="axisRow" fieldPosition="0"/>
    </format>
    <format dxfId="181">
      <pivotArea dataOnly="0" labelOnly="1" fieldPosition="0">
        <references count="1">
          <reference field="1" count="0"/>
        </references>
      </pivotArea>
    </format>
    <format dxfId="180">
      <pivotArea dataOnly="0" labelOnly="1" grandRow="1" outline="0" fieldPosition="0"/>
    </format>
    <format dxfId="179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1" type="button" dataOnly="0" labelOnly="1" outline="0" axis="axisRow" fieldPosition="0"/>
    </format>
    <format dxfId="30">
      <pivotArea dataOnly="0" labelOnly="1" fieldPosition="0">
        <references count="1">
          <reference field="1" count="0"/>
        </references>
      </pivotArea>
    </format>
    <format dxfId="29">
      <pivotArea dataOnly="0" labelOnly="1" grandRow="1" outline="0" fieldPosition="0"/>
    </format>
    <format dxfId="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2">
    <filter fld="1" type="count" id="3" iMeasureHier="39">
      <autoFilter ref="A1">
        <filterColumn colId="0">
          <top10 val="5" filterVal="5"/>
        </filterColumn>
      </autoFilter>
    </filter>
    <filter fld="0" type="count" id="1" iMeasureHier="39">
      <autoFilter ref="A1">
        <filterColumn colId="0">
          <top10 val="20" filterVal="20"/>
        </filterColumn>
      </autoFilter>
    </filter>
  </filters>
  <rowHierarchiesUsage count="1">
    <rowHierarchyUsage hierarchyUsage="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FB862A-66B8-4D06-8D0E-DEA6C3DCDF4E}" name="PivotTable35" cacheId="3" applyNumberFormats="0" applyBorderFormats="0" applyFontFormats="0" applyPatternFormats="0" applyAlignmentFormats="0" applyWidthHeightFormats="1" dataCaption="Values" tag="fed5adfc-57fa-4306-b347-6a1ae73efc8c" updatedVersion="8" minRefreshableVersion="3" useAutoFormatting="1" itemPrintTitles="1" createdVersion="8" indent="0" outline="1" outlineData="1" multipleFieldFilters="0" chartFormat="6">
  <location ref="A143:B154" firstHeaderRow="1" firstDataRow="1" firstDataCol="1"/>
  <pivotFields count="2">
    <pivotField axis="axisRow"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Median_Age" fld="1" baseField="0" baseItem="0"/>
  </dataFields>
  <formats count="24">
    <format dxfId="480">
      <pivotArea type="all" dataOnly="0" outline="0" fieldPosition="0"/>
    </format>
    <format dxfId="479">
      <pivotArea outline="0" collapsedLevelsAreSubtotals="1" fieldPosition="0"/>
    </format>
    <format dxfId="478">
      <pivotArea field="0" type="button" dataOnly="0" labelOnly="1" outline="0" axis="axisRow" fieldPosition="0"/>
    </format>
    <format dxfId="477">
      <pivotArea dataOnly="0" labelOnly="1" fieldPosition="0">
        <references count="1">
          <reference field="0" count="0"/>
        </references>
      </pivotArea>
    </format>
    <format dxfId="476">
      <pivotArea dataOnly="0" labelOnly="1" grandRow="1" outline="0" fieldPosition="0"/>
    </format>
    <format dxfId="475">
      <pivotArea dataOnly="0" labelOnly="1" outline="0" axis="axisValues" fieldPosition="0"/>
    </format>
    <format dxfId="329">
      <pivotArea type="all" dataOnly="0" outline="0" fieldPosition="0"/>
    </format>
    <format dxfId="328">
      <pivotArea outline="0" collapsedLevelsAreSubtotals="1" fieldPosition="0"/>
    </format>
    <format dxfId="327">
      <pivotArea field="0" type="button" dataOnly="0" labelOnly="1" outline="0" axis="axisRow" fieldPosition="0"/>
    </format>
    <format dxfId="326">
      <pivotArea dataOnly="0" labelOnly="1" fieldPosition="0">
        <references count="1">
          <reference field="0" count="0"/>
        </references>
      </pivotArea>
    </format>
    <format dxfId="325">
      <pivotArea dataOnly="0" labelOnly="1" grandRow="1" outline="0" fieldPosition="0"/>
    </format>
    <format dxfId="324">
      <pivotArea dataOnly="0" labelOnly="1" outline="0" axis="axisValues" fieldPosition="0"/>
    </format>
    <format dxfId="178">
      <pivotArea type="all" dataOnly="0" outline="0" fieldPosition="0"/>
    </format>
    <format dxfId="177">
      <pivotArea outline="0" collapsedLevelsAreSubtotals="1" fieldPosition="0"/>
    </format>
    <format dxfId="176">
      <pivotArea field="0" type="button" dataOnly="0" labelOnly="1" outline="0" axis="axisRow" fieldPosition="0"/>
    </format>
    <format dxfId="175">
      <pivotArea dataOnly="0" labelOnly="1" fieldPosition="0">
        <references count="1">
          <reference field="0" count="0"/>
        </references>
      </pivotArea>
    </format>
    <format dxfId="174">
      <pivotArea dataOnly="0" labelOnly="1" grandRow="1" outline="0" fieldPosition="0"/>
    </format>
    <format dxfId="173">
      <pivotArea dataOnly="0" labelOnly="1" outline="0" axis="axisValues" fieldPosition="0"/>
    </format>
    <format dxfId="27">
      <pivotArea type="all" dataOnly="0" outline="0" fieldPosition="0"/>
    </format>
    <format dxfId="26">
      <pivotArea outline="0" collapsedLevelsAreSubtotals="1" fieldPosition="0"/>
    </format>
    <format dxfId="25">
      <pivotArea field="0" type="button" dataOnly="0" labelOnly="1" outline="0" axis="axisRow" fieldPosition="0"/>
    </format>
    <format dxfId="24">
      <pivotArea dataOnly="0" labelOnly="1" fieldPosition="0">
        <references count="1">
          <reference field="0" count="0"/>
        </references>
      </pivotArea>
    </format>
    <format dxfId="23">
      <pivotArea dataOnly="0" labelOnly="1" grandRow="1" outline="0" fieldPosition="0"/>
    </format>
    <format dxfId="22">
      <pivotArea dataOnly="0" labelOnly="1" outline="0" axis="axisValues" fieldPosition="0"/>
    </format>
  </format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44">
      <autoFilter ref="A1">
        <filterColumn colId="0">
          <top10 val="10" filterVal="10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8F5967-4D38-423B-B479-CB26E19AC8E5}" name="Land Mass Percentage" cacheId="17" applyNumberFormats="0" applyBorderFormats="0" applyFontFormats="0" applyPatternFormats="0" applyAlignmentFormats="0" applyWidthHeightFormats="1" dataCaption="Values" tag="feecb778-72f4-481c-abb5-0240dcfbfc70" updatedVersion="8" minRefreshableVersion="3" useAutoFormatting="1" itemPrintTitles="1" createdVersion="8" indent="0" outline="1" outlineData="1" multipleFieldFilters="0" chartFormat="11">
  <location ref="D87:E98" firstHeaderRow="1" firstDataRow="1" firstDataCol="1"/>
  <pivotFields count="2">
    <pivotField axis="axisRow"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World_Share" fld="1" baseField="0" baseItem="0"/>
  </dataFields>
  <formats count="24">
    <format dxfId="473">
      <pivotArea type="all" dataOnly="0" outline="0" fieldPosition="0"/>
    </format>
    <format dxfId="472">
      <pivotArea outline="0" collapsedLevelsAreSubtotals="1" fieldPosition="0"/>
    </format>
    <format dxfId="471">
      <pivotArea field="0" type="button" dataOnly="0" labelOnly="1" outline="0" axis="axisRow" fieldPosition="0"/>
    </format>
    <format dxfId="470">
      <pivotArea dataOnly="0" labelOnly="1" fieldPosition="0">
        <references count="1">
          <reference field="0" count="0"/>
        </references>
      </pivotArea>
    </format>
    <format dxfId="469">
      <pivotArea dataOnly="0" labelOnly="1" grandRow="1" outline="0" fieldPosition="0"/>
    </format>
    <format dxfId="468">
      <pivotArea dataOnly="0" labelOnly="1" outline="0" axis="axisValues" fieldPosition="0"/>
    </format>
    <format dxfId="322">
      <pivotArea type="all" dataOnly="0" outline="0" fieldPosition="0"/>
    </format>
    <format dxfId="321">
      <pivotArea outline="0" collapsedLevelsAreSubtotals="1" fieldPosition="0"/>
    </format>
    <format dxfId="320">
      <pivotArea field="0" type="button" dataOnly="0" labelOnly="1" outline="0" axis="axisRow" fieldPosition="0"/>
    </format>
    <format dxfId="319">
      <pivotArea dataOnly="0" labelOnly="1" fieldPosition="0">
        <references count="1">
          <reference field="0" count="0"/>
        </references>
      </pivotArea>
    </format>
    <format dxfId="318">
      <pivotArea dataOnly="0" labelOnly="1" grandRow="1" outline="0" fieldPosition="0"/>
    </format>
    <format dxfId="317">
      <pivotArea dataOnly="0" labelOnly="1" outline="0" axis="axisValues" fieldPosition="0"/>
    </format>
    <format dxfId="171">
      <pivotArea type="all" dataOnly="0" outline="0" fieldPosition="0"/>
    </format>
    <format dxfId="170">
      <pivotArea outline="0" collapsedLevelsAreSubtotals="1" fieldPosition="0"/>
    </format>
    <format dxfId="169">
      <pivotArea field="0" type="button" dataOnly="0" labelOnly="1" outline="0" axis="axisRow" fieldPosition="0"/>
    </format>
    <format dxfId="168">
      <pivotArea dataOnly="0" labelOnly="1" fieldPosition="0">
        <references count="1">
          <reference field="0" count="0"/>
        </references>
      </pivotArea>
    </format>
    <format dxfId="167">
      <pivotArea dataOnly="0" labelOnly="1" grandRow="1" outline="0" fieldPosition="0"/>
    </format>
    <format dxfId="166">
      <pivotArea dataOnly="0" labelOnly="1" outline="0" axis="axisValues" fieldPosition="0"/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0" type="button" dataOnly="0" labelOnly="1" outline="0" axis="axisRow" fieldPosition="0"/>
    </format>
    <format dxfId="17">
      <pivotArea dataOnly="0" labelOnly="1" fieldPosition="0">
        <references count="1">
          <reference field="0" count="0"/>
        </references>
      </pivotArea>
    </format>
    <format dxfId="16">
      <pivotArea dataOnly="0" labelOnly="1" grandRow="1" outline="0" fieldPosition="0"/>
    </format>
    <format dxfId="15">
      <pivotArea dataOnly="0" labelOnly="1" outline="0" axis="axisValues" fieldPosition="0"/>
    </format>
  </formats>
  <chartFormats count="11">
    <chartFormat chart="5" format="3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6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5" format="3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5" format="38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39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40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5" format="4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5" format="42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5" format="43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5" format="44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5" format="45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</chart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47">
      <autoFilter ref="A1">
        <filterColumn colId="0">
          <top10 val="10" filterVal="10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B13F04-F034-4D88-BFDC-EC194892C02A}" name="PivotTable24" cacheId="12" applyNumberFormats="0" applyBorderFormats="0" applyFontFormats="0" applyPatternFormats="0" applyAlignmentFormats="0" applyWidthHeightFormats="1" dataCaption="Values" tag="7d6e8296-df36-4d37-8164-615ac96f1a71" updatedVersion="8" minRefreshableVersion="3" useAutoFormatting="1" subtotalHiddenItems="1" itemPrintTitles="1" createdVersion="8" indent="0" outline="1" outlineData="1" multipleFieldFilters="0">
  <location ref="D64:E70" firstHeaderRow="1" firstDataRow="1" firstDataCol="1"/>
  <pivotFields count="2">
    <pivotField axis="axisRow" allDrilled="1" subtotalTop="0" showAll="0" measureFilter="1" dataSourceSort="1" defaultSubtotal="0" defaultAttributeDrillState="1">
      <items count="5">
        <item x="0"/>
        <item x="1"/>
        <item x="2"/>
        <item x="3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Land_Area_Km2" fld="1" baseField="0" baseItem="0"/>
  </dataFields>
  <formats count="24">
    <format dxfId="466">
      <pivotArea type="all" dataOnly="0" outline="0" fieldPosition="0"/>
    </format>
    <format dxfId="465">
      <pivotArea outline="0" collapsedLevelsAreSubtotals="1" fieldPosition="0"/>
    </format>
    <format dxfId="464">
      <pivotArea field="0" type="button" dataOnly="0" labelOnly="1" outline="0" axis="axisRow" fieldPosition="0"/>
    </format>
    <format dxfId="463">
      <pivotArea dataOnly="0" labelOnly="1" fieldPosition="0">
        <references count="1">
          <reference field="0" count="0"/>
        </references>
      </pivotArea>
    </format>
    <format dxfId="462">
      <pivotArea dataOnly="0" labelOnly="1" grandRow="1" outline="0" fieldPosition="0"/>
    </format>
    <format dxfId="461">
      <pivotArea dataOnly="0" labelOnly="1" outline="0" axis="axisValues" fieldPosition="0"/>
    </format>
    <format dxfId="315">
      <pivotArea type="all" dataOnly="0" outline="0" fieldPosition="0"/>
    </format>
    <format dxfId="314">
      <pivotArea outline="0" collapsedLevelsAreSubtotals="1" fieldPosition="0"/>
    </format>
    <format dxfId="313">
      <pivotArea field="0" type="button" dataOnly="0" labelOnly="1" outline="0" axis="axisRow" fieldPosition="0"/>
    </format>
    <format dxfId="312">
      <pivotArea dataOnly="0" labelOnly="1" fieldPosition="0">
        <references count="1">
          <reference field="0" count="0"/>
        </references>
      </pivotArea>
    </format>
    <format dxfId="311">
      <pivotArea dataOnly="0" labelOnly="1" grandRow="1" outline="0" fieldPosition="0"/>
    </format>
    <format dxfId="310">
      <pivotArea dataOnly="0" labelOnly="1" outline="0" axis="axisValues" fieldPosition="0"/>
    </format>
    <format dxfId="164">
      <pivotArea type="all" dataOnly="0" outline="0" fieldPosition="0"/>
    </format>
    <format dxfId="163">
      <pivotArea outline="0" collapsedLevelsAreSubtotals="1" fieldPosition="0"/>
    </format>
    <format dxfId="162">
      <pivotArea field="0" type="button" dataOnly="0" labelOnly="1" outline="0" axis="axisRow" fieldPosition="0"/>
    </format>
    <format dxfId="161">
      <pivotArea dataOnly="0" labelOnly="1" fieldPosition="0">
        <references count="1">
          <reference field="0" count="0"/>
        </references>
      </pivotArea>
    </format>
    <format dxfId="160">
      <pivotArea dataOnly="0" labelOnly="1" grandRow="1" outline="0" fieldPosition="0"/>
    </format>
    <format dxfId="159">
      <pivotArea dataOnly="0" labelOnly="1" outline="0" axis="axisValues" fieldPosition="0"/>
    </format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0" type="button" dataOnly="0" labelOnly="1" outline="0" axis="axisRow" fieldPosition="0"/>
    </format>
    <format dxfId="10">
      <pivotArea dataOnly="0" labelOnly="1" fieldPosition="0">
        <references count="1">
          <reference field="0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</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2" iMeasureHier="40">
      <autoFilter ref="A1">
        <filterColumn colId="0">
          <top10 top="0" val="5" filterVal="5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9CD673-5E56-4832-8790-5FA33B322938}" name="Countries Population Decrease" cacheId="7" applyNumberFormats="0" applyBorderFormats="0" applyFontFormats="0" applyPatternFormats="0" applyAlignmentFormats="0" applyWidthHeightFormats="1" dataCaption="Values" tag="dbbe1c85-4218-491f-80ee-31d411f2b477" updatedVersion="8" minRefreshableVersion="3" useAutoFormatting="1" itemPrintTitles="1" createdVersion="8" indent="0" outline="1" outlineData="1" multipleFieldFilters="0">
  <location ref="D15:E26" firstHeaderRow="1" firstDataRow="1" firstDataCol="1"/>
  <pivotFields count="2">
    <pivotField axis="axisRow"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Net_Change" fld="1" baseField="0" baseItem="0"/>
  </dataFields>
  <formats count="24">
    <format dxfId="459">
      <pivotArea type="all" dataOnly="0" outline="0" fieldPosition="0"/>
    </format>
    <format dxfId="458">
      <pivotArea outline="0" collapsedLevelsAreSubtotals="1" fieldPosition="0"/>
    </format>
    <format dxfId="457">
      <pivotArea field="0" type="button" dataOnly="0" labelOnly="1" outline="0" axis="axisRow" fieldPosition="0"/>
    </format>
    <format dxfId="456">
      <pivotArea dataOnly="0" labelOnly="1" fieldPosition="0">
        <references count="1">
          <reference field="0" count="0"/>
        </references>
      </pivotArea>
    </format>
    <format dxfId="455">
      <pivotArea dataOnly="0" labelOnly="1" grandRow="1" outline="0" fieldPosition="0"/>
    </format>
    <format dxfId="454">
      <pivotArea dataOnly="0" labelOnly="1" outline="0" axis="axisValues" fieldPosition="0"/>
    </format>
    <format dxfId="308">
      <pivotArea type="all" dataOnly="0" outline="0" fieldPosition="0"/>
    </format>
    <format dxfId="307">
      <pivotArea outline="0" collapsedLevelsAreSubtotals="1" fieldPosition="0"/>
    </format>
    <format dxfId="306">
      <pivotArea field="0" type="button" dataOnly="0" labelOnly="1" outline="0" axis="axisRow" fieldPosition="0"/>
    </format>
    <format dxfId="305">
      <pivotArea dataOnly="0" labelOnly="1" fieldPosition="0">
        <references count="1">
          <reference field="0" count="0"/>
        </references>
      </pivotArea>
    </format>
    <format dxfId="304">
      <pivotArea dataOnly="0" labelOnly="1" grandRow="1" outline="0" fieldPosition="0"/>
    </format>
    <format dxfId="303">
      <pivotArea dataOnly="0" labelOnly="1" outline="0" axis="axisValues" fieldPosition="0"/>
    </format>
    <format dxfId="157">
      <pivotArea type="all" dataOnly="0" outline="0" fieldPosition="0"/>
    </format>
    <format dxfId="156">
      <pivotArea outline="0" collapsedLevelsAreSubtotals="1" fieldPosition="0"/>
    </format>
    <format dxfId="155">
      <pivotArea field="0" type="button" dataOnly="0" labelOnly="1" outline="0" axis="axisRow" fieldPosition="0"/>
    </format>
    <format dxfId="154">
      <pivotArea dataOnly="0" labelOnly="1" fieldPosition="0">
        <references count="1">
          <reference field="0" count="0"/>
        </references>
      </pivotArea>
    </format>
    <format dxfId="153">
      <pivotArea dataOnly="0" labelOnly="1" grandRow="1" outline="0" fieldPosition="0"/>
    </format>
    <format dxfId="152">
      <pivotArea dataOnly="0" labelOnly="1" outline="0" axis="axisValues" fieldPosition="0"/>
    </format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pivotHierarchies count="54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filters count="1">
    <filter fld="0" type="count" id="1" iMeasureHier="37">
      <autoFilter ref="A1">
        <filterColumn colId="0">
          <top10 top="0" val="10" filterVal="10"/>
        </filterColumn>
      </autoFilter>
    </filter>
  </filters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Main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C857739-6607-449E-8104-BBF2322959A6}" autoFormatId="16" applyNumberFormats="0" applyBorderFormats="0" applyFontFormats="0" applyPatternFormats="0" applyAlignmentFormats="0" applyWidthHeightFormats="0">
  <queryTableRefresh nextId="24">
    <queryTableFields count="23">
      <queryTableField id="1" name="Country_or_dependency" tableColumnId="1"/>
      <queryTableField id="2" name="Population_2024" tableColumnId="2"/>
      <queryTableField id="3" name="Yearly_Change" tableColumnId="3"/>
      <queryTableField id="4" name="Net_Change" tableColumnId="4"/>
      <queryTableField id="5" name="Density_PKm2" tableColumnId="5"/>
      <queryTableField id="6" name="Land_Area_Km2" tableColumnId="6"/>
      <queryTableField id="7" name="Migrants_net" tableColumnId="7"/>
      <queryTableField id="8" name="Fertility_Rate" tableColumnId="8"/>
      <queryTableField id="9" name="Median_Age" tableColumnId="9"/>
      <queryTableField id="10" name="Urban_Pop_Percentage" tableColumnId="10"/>
      <queryTableField id="11" name="World_Share" tableColumnId="11"/>
      <queryTableField id="12" name="Total_Area_KM" tableColumnId="12"/>
      <queryTableField id="13" name="Total_Area_M" tableColumnId="13"/>
      <queryTableField id="14" name="Land_Area_KM" tableColumnId="14"/>
      <queryTableField id="15" name="Land_Area_M" tableColumnId="15"/>
      <queryTableField id="16" name="Percentage_World_Mass" tableColumnId="16"/>
      <queryTableField id="17" name="kids" tableColumnId="17"/>
      <queryTableField id="18" name="adults" tableColumnId="18"/>
      <queryTableField id="19" name="retired" tableColumnId="19"/>
      <queryTableField id="20" name="Males" tableColumnId="20"/>
      <queryTableField id="21" name="Females" tableColumnId="21"/>
      <queryTableField id="22" name="Male Population" tableColumnId="22"/>
      <queryTableField id="23" name="Female Population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F50A48D-901D-4033-B201-1E0321E7B3B0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Population" tableColumnId="2"/>
      <queryTableField id="3" name="Gender" tableColumnId="3"/>
    </queryTableFields>
  </queryTableRefresh>
  <extLst>
    <ext xmlns:x15="http://schemas.microsoft.com/office/spreadsheetml/2010/11/main" uri="{883FBD77-0823-4a55-B5E3-86C4891E6966}">
      <x15:queryTable sourceDataName="Query - Gender Percentage"/>
    </ext>
  </extLst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43A41C-73FB-423C-A85B-BBC5D0236695}" name="Main_Data" displayName="Main_Data" ref="A1:S200" totalsRowShown="0">
  <autoFilter ref="A1:S200" xr:uid="{2943A41C-73FB-423C-A85B-BBC5D0236695}"/>
  <tableColumns count="19">
    <tableColumn id="1" xr3:uid="{E32D11F3-91F8-4E9A-B323-C93BE3D764B8}" name="Country_or_dependency" dataDxfId="609"/>
    <tableColumn id="2" xr3:uid="{9ABF65B1-3E5A-437E-98B2-A709AFE13254}" name="Population_2024"/>
    <tableColumn id="3" xr3:uid="{AA4D460B-3F54-4834-9AC9-66BF5B751716}" name="Yearly_Change"/>
    <tableColumn id="4" xr3:uid="{AC324763-31AA-4D82-9AE6-E9F98BCB2BBC}" name="Net_Change"/>
    <tableColumn id="5" xr3:uid="{DBB6624B-E008-46FD-B1D3-89E493EFA40C}" name="Density_PKm2"/>
    <tableColumn id="6" xr3:uid="{24A2CC25-B537-47AD-B122-73E494E55F7D}" name="Land_Area_Km2"/>
    <tableColumn id="7" xr3:uid="{30C165BC-3784-4CB4-9BCF-0B37B6C37E16}" name="Migrants_net"/>
    <tableColumn id="8" xr3:uid="{17517F21-5CFB-4E89-BD24-8E8CE87D41EB}" name="Fertility_Rate"/>
    <tableColumn id="9" xr3:uid="{C94A6D3C-EB97-4FE0-B86C-CD1F22E34474}" name="Median_Age"/>
    <tableColumn id="10" xr3:uid="{D5263B33-D0BD-45B9-AEC5-2FEC7BA74F19}" name="Urban_Pop_Percentage"/>
    <tableColumn id="11" xr3:uid="{9B9C2CA7-6472-4B13-ABDB-A6A4FB371183}" name="World_Share"/>
    <tableColumn id="12" xr3:uid="{B9D6608D-89C1-4CFA-9D85-4C9F529916D8}" name="Total_Area_KM"/>
    <tableColumn id="13" xr3:uid="{D260A29A-BE78-4972-BB55-C2E508C43873}" name="Total_Area_M"/>
    <tableColumn id="14" xr3:uid="{C61548E2-01D3-49DA-A289-2E7F397C2466}" name="Land_Area_KM"/>
    <tableColumn id="15" xr3:uid="{F833D6AD-A46B-4DFB-937D-D56041B3661F}" name="Land_Area_M"/>
    <tableColumn id="16" xr3:uid="{D7838D4C-5066-43F7-8CFD-4429F773F289}" name="Percentage_World_Mass"/>
    <tableColumn id="17" xr3:uid="{859301B9-1CA5-458B-90C6-20C5BB69BD98}" name="kids"/>
    <tableColumn id="18" xr3:uid="{29B85EF7-62E7-4C7B-ACE3-7F996C3E4745}" name="adults"/>
    <tableColumn id="19" xr3:uid="{77568C4E-CE8F-404A-B282-937D6B840BB5}" name="retire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E4C85E-4380-40F8-90A3-596F1A94514A}" name="Gender_Data" displayName="Gender_Data" ref="A1:D202" totalsRowShown="0">
  <autoFilter ref="A1:D202" xr:uid="{DDE4C85E-4380-40F8-90A3-596F1A94514A}"/>
  <tableColumns count="4">
    <tableColumn id="1" xr3:uid="{AF263FCA-834C-4726-B7F9-002851818136}" name="Country_or_dependency" dataDxfId="608"/>
    <tableColumn id="2" xr3:uid="{570AFE03-5FAD-494D-9456-58A24F3B1321}" name="Males"/>
    <tableColumn id="3" xr3:uid="{D29E712E-A535-44B7-98D8-276CDEDD10B1}" name="Females"/>
    <tableColumn id="4" xr3:uid="{B3B72A09-5F96-416A-8B53-EB7E978B4241}" name="Region" dataDxfId="60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102C52-9E9C-40CA-B693-3C1AA3AE0D2B}" name="Yearly_Data" displayName="Yearly_Data" ref="A1:E74" totalsRowShown="0">
  <autoFilter ref="A1:E74" xr:uid="{36102C52-9E9C-40CA-B693-3C1AA3AE0D2B}"/>
  <tableColumns count="5">
    <tableColumn id="1" xr3:uid="{CB3F6A84-7751-435C-BEDB-A3A482FFE13E}" name="Year"/>
    <tableColumn id="2" xr3:uid="{B6B8A6ED-034C-4DED-8782-8FB305AB6648}" name="World_Population"/>
    <tableColumn id="3" xr3:uid="{9552E5DF-EC63-4616-9F52-F4C62337E54D}" name="Percentage_Yearly_Change"/>
    <tableColumn id="4" xr3:uid="{8663AC61-006E-43A8-BA05-02E854853B06}" name="Net_change"/>
    <tableColumn id="5" xr3:uid="{53DFCED1-AB09-4571-8B6A-89C5649B6E49}" name="Population_Density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E843E4-6F87-4E1A-83D2-E507467543B9}" name="Population_Gender" displayName="Population_Gender" ref="A1:W200" tableType="queryTable" totalsRowShown="0">
  <autoFilter ref="A1:W200" xr:uid="{A5E843E4-6F87-4E1A-83D2-E507467543B9}"/>
  <tableColumns count="23">
    <tableColumn id="1" xr3:uid="{65753FA4-F2FD-4952-8E81-BE5730E02FD8}" uniqueName="1" name="Country_or_dependency" queryTableFieldId="1" dataDxfId="606"/>
    <tableColumn id="2" xr3:uid="{C3F12345-6FF3-4C70-8548-D4F93B31E29E}" uniqueName="2" name="Population_2024" queryTableFieldId="2"/>
    <tableColumn id="3" xr3:uid="{14F34A31-71A9-42AE-8290-4B64A242B151}" uniqueName="3" name="Yearly_Change" queryTableFieldId="3"/>
    <tableColumn id="4" xr3:uid="{D7B60E07-AB8B-4C2D-945C-A4EE38A26C74}" uniqueName="4" name="Net_Change" queryTableFieldId="4"/>
    <tableColumn id="5" xr3:uid="{A534B89F-512F-469A-A0CE-2B6333AAC3CE}" uniqueName="5" name="Density_PKm2" queryTableFieldId="5"/>
    <tableColumn id="6" xr3:uid="{F5741E67-A1E8-4A05-ABD0-74B68C8BCD28}" uniqueName="6" name="Land_Area_Km2" queryTableFieldId="6"/>
    <tableColumn id="7" xr3:uid="{0EBF1897-823D-4BCE-BA9C-784893A33D96}" uniqueName="7" name="Migrants_net" queryTableFieldId="7"/>
    <tableColumn id="8" xr3:uid="{D5E57445-9F7C-4F2C-B7BF-DD5F908D1DEB}" uniqueName="8" name="Fertility_Rate" queryTableFieldId="8"/>
    <tableColumn id="9" xr3:uid="{F0DA7859-01F6-4068-BDEF-5E1BAE36C194}" uniqueName="9" name="Median_Age" queryTableFieldId="9"/>
    <tableColumn id="10" xr3:uid="{A1FE8DF6-A57E-4621-B60B-030DFC1E9D1C}" uniqueName="10" name="Urban_Pop_Percentage" queryTableFieldId="10"/>
    <tableColumn id="11" xr3:uid="{1CEF4C32-64C7-441B-B049-8CAD311B643A}" uniqueName="11" name="World_Share" queryTableFieldId="11"/>
    <tableColumn id="12" xr3:uid="{019A8963-32AA-4939-B946-FCE9BB838EB1}" uniqueName="12" name="Total_Area_KM" queryTableFieldId="12"/>
    <tableColumn id="13" xr3:uid="{4D5BE071-F828-4F93-A73B-D0F1B9D18657}" uniqueName="13" name="Total_Area_M" queryTableFieldId="13"/>
    <tableColumn id="14" xr3:uid="{AA197506-E932-42BD-A5C7-2AC251DCC494}" uniqueName="14" name="Land_Area_KM" queryTableFieldId="14"/>
    <tableColumn id="15" xr3:uid="{0F9D290C-7001-4F6D-9A46-D6C3A9FC5923}" uniqueName="15" name="Land_Area_M" queryTableFieldId="15"/>
    <tableColumn id="16" xr3:uid="{5F1E0500-AD8B-4D19-B218-71B6C525B7F4}" uniqueName="16" name="Percentage_World_Mass" queryTableFieldId="16"/>
    <tableColumn id="17" xr3:uid="{798B9C02-AD92-49BF-9BE2-B98B656C7670}" uniqueName="17" name="kids" queryTableFieldId="17"/>
    <tableColumn id="18" xr3:uid="{33316253-9796-45BD-BB9D-4D5B8E04BA5D}" uniqueName="18" name="adults" queryTableFieldId="18"/>
    <tableColumn id="19" xr3:uid="{5B0949AD-C59B-49D1-BED4-C4957E4B8D49}" uniqueName="19" name="retired" queryTableFieldId="19"/>
    <tableColumn id="20" xr3:uid="{E43CCEA0-3924-4AA6-A621-C73E3AB80600}" uniqueName="20" name="Males" queryTableFieldId="20"/>
    <tableColumn id="21" xr3:uid="{F623AD4B-F973-454C-B7B7-4F0959EFF6D7}" uniqueName="21" name="Females" queryTableFieldId="21"/>
    <tableColumn id="22" xr3:uid="{B68A73C9-A7E8-4667-93B7-245F0D256C6D}" uniqueName="22" name="Male Population" queryTableFieldId="22"/>
    <tableColumn id="23" xr3:uid="{A86F0E8C-9EE4-45C7-A049-DB19FB16701F}" uniqueName="23" name="Female Population" queryTableField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B2E8EF6-8611-48D4-8282-70E697AABA2D}" name="Gender_Percentage" displayName="Gender_Percentage" ref="A1:C327" tableType="queryTable" totalsRowShown="0">
  <autoFilter ref="A1:C327" xr:uid="{FB2E8EF6-8611-48D4-8282-70E697AABA2D}"/>
  <tableColumns count="3">
    <tableColumn id="1" xr3:uid="{D9005F2F-9B60-46FA-981C-330BA88F70A0}" uniqueName="1" name="Country" queryTableFieldId="1" dataDxfId="605"/>
    <tableColumn id="2" xr3:uid="{25428A7E-E6B0-42AD-8859-34F95AC4FF8A}" uniqueName="2" name="Population" queryTableFieldId="2"/>
    <tableColumn id="3" xr3:uid="{8E4A9BF9-1181-4E95-9B2C-4562048F89F4}" uniqueName="3" name="Gender" queryTableFieldId="3" dataDxfId="60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7F59-A5EE-44D0-993D-F8D3B41548DD}">
  <dimension ref="A1:S200"/>
  <sheetViews>
    <sheetView topLeftCell="F1" workbookViewId="0">
      <selection activeCell="A2" sqref="A2:A200"/>
    </sheetView>
  </sheetViews>
  <sheetFormatPr defaultRowHeight="15" x14ac:dyDescent="0.25"/>
  <cols>
    <col min="1" max="1" width="25.5703125" bestFit="1" customWidth="1"/>
    <col min="2" max="2" width="18.140625" bestFit="1" customWidth="1"/>
    <col min="3" max="3" width="16.5703125" bestFit="1" customWidth="1"/>
    <col min="4" max="4" width="14.140625" bestFit="1" customWidth="1"/>
    <col min="5" max="5" width="16.140625" bestFit="1" customWidth="1"/>
    <col min="6" max="6" width="17.5703125" bestFit="1" customWidth="1"/>
    <col min="7" max="7" width="15.140625" bestFit="1" customWidth="1"/>
    <col min="8" max="8" width="15.42578125" bestFit="1" customWidth="1"/>
    <col min="9" max="9" width="14.5703125" bestFit="1" customWidth="1"/>
    <col min="10" max="10" width="24.5703125" bestFit="1" customWidth="1"/>
    <col min="11" max="11" width="14.85546875" bestFit="1" customWidth="1"/>
    <col min="12" max="12" width="17" bestFit="1" customWidth="1"/>
    <col min="13" max="13" width="15.85546875" bestFit="1" customWidth="1"/>
    <col min="14" max="14" width="16.7109375" bestFit="1" customWidth="1"/>
    <col min="15" max="15" width="15.5703125" bestFit="1" customWidth="1"/>
    <col min="16" max="16" width="25.85546875" bestFit="1" customWidth="1"/>
    <col min="17" max="17" width="6.85546875" bestFit="1" customWidth="1"/>
    <col min="18" max="18" width="8.7109375" bestFit="1" customWidth="1"/>
    <col min="19" max="19" width="9.42578125" bestFit="1" customWidth="1"/>
  </cols>
  <sheetData>
    <row r="1" spans="1:1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25">
      <c r="A2" s="1" t="s">
        <v>24</v>
      </c>
      <c r="B2">
        <v>42647492</v>
      </c>
      <c r="C2">
        <v>2.88</v>
      </c>
      <c r="D2">
        <v>1192731</v>
      </c>
      <c r="E2">
        <v>65</v>
      </c>
      <c r="F2">
        <v>652860</v>
      </c>
      <c r="G2">
        <v>-44089</v>
      </c>
      <c r="H2">
        <v>4.8</v>
      </c>
      <c r="I2">
        <v>17</v>
      </c>
      <c r="J2">
        <v>27</v>
      </c>
      <c r="K2">
        <v>0.52</v>
      </c>
      <c r="L2">
        <v>652230</v>
      </c>
      <c r="M2">
        <v>251827</v>
      </c>
      <c r="N2">
        <v>652860</v>
      </c>
      <c r="O2">
        <v>252071</v>
      </c>
      <c r="P2">
        <v>0.4</v>
      </c>
      <c r="Q2">
        <v>39.799999999999997</v>
      </c>
      <c r="R2">
        <v>57.35</v>
      </c>
      <c r="S2">
        <v>2.85</v>
      </c>
    </row>
    <row r="3" spans="1:19" x14ac:dyDescent="0.25">
      <c r="A3" s="1" t="s">
        <v>25</v>
      </c>
      <c r="B3">
        <v>2791765</v>
      </c>
      <c r="C3">
        <v>-0.71</v>
      </c>
      <c r="D3">
        <v>-19890</v>
      </c>
      <c r="E3">
        <v>102</v>
      </c>
      <c r="F3">
        <v>27400</v>
      </c>
      <c r="G3">
        <v>-24472</v>
      </c>
      <c r="H3">
        <v>1.3</v>
      </c>
      <c r="I3">
        <v>37</v>
      </c>
      <c r="J3">
        <v>69</v>
      </c>
      <c r="K3">
        <v>0.03</v>
      </c>
      <c r="L3">
        <v>28748</v>
      </c>
      <c r="M3">
        <v>11100</v>
      </c>
      <c r="N3">
        <v>27400</v>
      </c>
      <c r="O3">
        <v>10579</v>
      </c>
      <c r="P3">
        <v>0</v>
      </c>
      <c r="Q3">
        <v>17.899999999999999</v>
      </c>
      <c r="R3">
        <v>67.53</v>
      </c>
      <c r="S3">
        <v>14.57</v>
      </c>
    </row>
    <row r="4" spans="1:19" x14ac:dyDescent="0.25">
      <c r="A4" s="1" t="s">
        <v>26</v>
      </c>
      <c r="B4">
        <v>46814308</v>
      </c>
      <c r="C4">
        <v>1.41</v>
      </c>
      <c r="D4">
        <v>650089</v>
      </c>
      <c r="E4">
        <v>20</v>
      </c>
      <c r="F4">
        <v>2381740</v>
      </c>
      <c r="G4">
        <v>-31240</v>
      </c>
      <c r="H4">
        <v>2.7</v>
      </c>
      <c r="I4">
        <v>28</v>
      </c>
      <c r="J4">
        <v>74</v>
      </c>
      <c r="K4">
        <v>0.56999999999999995</v>
      </c>
      <c r="L4">
        <v>2381741</v>
      </c>
      <c r="M4">
        <v>919595</v>
      </c>
      <c r="N4">
        <v>2381740</v>
      </c>
      <c r="O4">
        <v>919595</v>
      </c>
      <c r="P4">
        <v>1.6</v>
      </c>
      <c r="Q4">
        <v>28.78</v>
      </c>
      <c r="R4">
        <v>64.290000000000006</v>
      </c>
      <c r="S4">
        <v>6.93</v>
      </c>
    </row>
    <row r="5" spans="1:19" x14ac:dyDescent="0.25">
      <c r="A5" s="1" t="s">
        <v>27</v>
      </c>
      <c r="B5">
        <v>46765</v>
      </c>
      <c r="C5">
        <v>-1.59</v>
      </c>
      <c r="D5">
        <v>-756</v>
      </c>
      <c r="E5">
        <v>234</v>
      </c>
      <c r="F5">
        <v>200</v>
      </c>
      <c r="G5">
        <v>-1110</v>
      </c>
      <c r="H5">
        <v>2.2999999999999998</v>
      </c>
      <c r="I5">
        <v>29</v>
      </c>
      <c r="J5">
        <v>0</v>
      </c>
      <c r="K5">
        <v>0</v>
      </c>
      <c r="L5">
        <v>199</v>
      </c>
      <c r="M5">
        <v>77</v>
      </c>
      <c r="N5">
        <v>200</v>
      </c>
      <c r="O5">
        <v>77</v>
      </c>
      <c r="P5">
        <v>0</v>
      </c>
      <c r="Q5">
        <v>25.91</v>
      </c>
      <c r="R5">
        <v>65.89</v>
      </c>
      <c r="S5">
        <v>8.1999999999999993</v>
      </c>
    </row>
    <row r="6" spans="1:19" x14ac:dyDescent="0.25">
      <c r="A6" s="1" t="s">
        <v>28</v>
      </c>
      <c r="B6">
        <v>81938</v>
      </c>
      <c r="C6">
        <v>1.34</v>
      </c>
      <c r="D6">
        <v>1082</v>
      </c>
      <c r="E6">
        <v>174</v>
      </c>
      <c r="F6">
        <v>470</v>
      </c>
      <c r="G6">
        <v>988</v>
      </c>
      <c r="H6">
        <v>1.1000000000000001</v>
      </c>
      <c r="I6">
        <v>43</v>
      </c>
      <c r="J6">
        <v>83</v>
      </c>
      <c r="K6">
        <v>0</v>
      </c>
      <c r="L6">
        <v>468</v>
      </c>
      <c r="M6">
        <v>181</v>
      </c>
      <c r="N6">
        <v>470</v>
      </c>
      <c r="O6">
        <v>181</v>
      </c>
      <c r="P6">
        <v>0</v>
      </c>
      <c r="Q6">
        <v>12.31</v>
      </c>
      <c r="R6">
        <v>68.17</v>
      </c>
      <c r="S6">
        <v>19.52</v>
      </c>
    </row>
    <row r="7" spans="1:19" x14ac:dyDescent="0.25">
      <c r="A7" s="1" t="s">
        <v>29</v>
      </c>
      <c r="B7">
        <v>37885849</v>
      </c>
      <c r="C7">
        <v>3.09</v>
      </c>
      <c r="D7">
        <v>1135943</v>
      </c>
      <c r="E7">
        <v>30</v>
      </c>
      <c r="F7">
        <v>1246700</v>
      </c>
      <c r="G7">
        <v>-2629</v>
      </c>
      <c r="H7">
        <v>5</v>
      </c>
      <c r="I7">
        <v>17</v>
      </c>
      <c r="J7">
        <v>68</v>
      </c>
      <c r="K7">
        <v>0.46</v>
      </c>
      <c r="L7">
        <v>1246700</v>
      </c>
      <c r="M7">
        <v>481353</v>
      </c>
      <c r="N7">
        <v>1246700</v>
      </c>
      <c r="O7">
        <v>481353</v>
      </c>
      <c r="P7">
        <v>0.8</v>
      </c>
      <c r="Q7">
        <v>47.18</v>
      </c>
      <c r="R7">
        <v>50.49</v>
      </c>
      <c r="S7">
        <v>2.33</v>
      </c>
    </row>
    <row r="8" spans="1:19" x14ac:dyDescent="0.25">
      <c r="A8" s="1" t="s">
        <v>30</v>
      </c>
      <c r="B8">
        <v>14598</v>
      </c>
      <c r="C8">
        <v>1.3</v>
      </c>
      <c r="D8">
        <v>188</v>
      </c>
      <c r="E8">
        <v>162</v>
      </c>
      <c r="F8">
        <v>90</v>
      </c>
      <c r="G8">
        <v>109</v>
      </c>
      <c r="H8">
        <v>1.4</v>
      </c>
      <c r="I8">
        <v>38</v>
      </c>
      <c r="J8">
        <v>0</v>
      </c>
      <c r="K8">
        <v>0</v>
      </c>
      <c r="L8">
        <v>91</v>
      </c>
      <c r="M8">
        <v>35</v>
      </c>
      <c r="N8">
        <v>90</v>
      </c>
      <c r="O8">
        <v>35</v>
      </c>
      <c r="P8">
        <v>0</v>
      </c>
      <c r="Q8">
        <v>21</v>
      </c>
      <c r="R8">
        <v>67.88</v>
      </c>
      <c r="S8">
        <v>11.12</v>
      </c>
    </row>
    <row r="9" spans="1:19" x14ac:dyDescent="0.25">
      <c r="A9" s="1" t="s">
        <v>31</v>
      </c>
      <c r="B9">
        <v>93772</v>
      </c>
      <c r="C9">
        <v>0.49</v>
      </c>
      <c r="D9">
        <v>456</v>
      </c>
      <c r="E9">
        <v>213</v>
      </c>
      <c r="F9">
        <v>440</v>
      </c>
      <c r="G9">
        <v>9</v>
      </c>
      <c r="H9">
        <v>1.6</v>
      </c>
      <c r="I9">
        <v>36</v>
      </c>
      <c r="J9">
        <v>28</v>
      </c>
      <c r="K9">
        <v>0</v>
      </c>
      <c r="L9">
        <v>442</v>
      </c>
      <c r="M9">
        <v>171</v>
      </c>
      <c r="N9">
        <v>440</v>
      </c>
      <c r="O9">
        <v>170</v>
      </c>
      <c r="P9">
        <v>0</v>
      </c>
      <c r="Q9">
        <v>21.97</v>
      </c>
      <c r="R9">
        <v>67.94</v>
      </c>
      <c r="S9">
        <v>10.09</v>
      </c>
    </row>
    <row r="10" spans="1:19" x14ac:dyDescent="0.25">
      <c r="A10" s="1" t="s">
        <v>32</v>
      </c>
      <c r="B10">
        <v>45696159</v>
      </c>
      <c r="C10">
        <v>0.35</v>
      </c>
      <c r="D10">
        <v>157758</v>
      </c>
      <c r="E10">
        <v>17</v>
      </c>
      <c r="F10">
        <v>2736690</v>
      </c>
      <c r="G10">
        <v>3454</v>
      </c>
      <c r="H10">
        <v>1.5</v>
      </c>
      <c r="I10">
        <v>33</v>
      </c>
      <c r="J10">
        <v>95</v>
      </c>
      <c r="K10">
        <v>0.56000000000000005</v>
      </c>
      <c r="L10">
        <v>2780400</v>
      </c>
      <c r="M10">
        <v>1073518</v>
      </c>
      <c r="N10">
        <v>2736690</v>
      </c>
      <c r="O10">
        <v>1056641</v>
      </c>
      <c r="P10">
        <v>1.8</v>
      </c>
      <c r="Q10">
        <v>18.510000000000002</v>
      </c>
      <c r="R10">
        <v>68.430000000000007</v>
      </c>
      <c r="S10">
        <v>13.06</v>
      </c>
    </row>
    <row r="11" spans="1:19" x14ac:dyDescent="0.25">
      <c r="A11" s="1" t="s">
        <v>33</v>
      </c>
      <c r="B11">
        <v>2973840</v>
      </c>
      <c r="C11">
        <v>1.03</v>
      </c>
      <c r="D11">
        <v>30447</v>
      </c>
      <c r="E11">
        <v>104</v>
      </c>
      <c r="F11">
        <v>28470</v>
      </c>
      <c r="G11">
        <v>-29966</v>
      </c>
      <c r="H11">
        <v>1.7</v>
      </c>
      <c r="I11">
        <v>36</v>
      </c>
      <c r="J11">
        <v>63</v>
      </c>
      <c r="K11">
        <v>0.04</v>
      </c>
      <c r="L11">
        <v>29743</v>
      </c>
      <c r="M11">
        <v>11484</v>
      </c>
      <c r="N11">
        <v>28470</v>
      </c>
      <c r="O11">
        <v>10992</v>
      </c>
      <c r="P11">
        <v>0</v>
      </c>
      <c r="Q11">
        <v>17.98</v>
      </c>
      <c r="R11">
        <v>67.53</v>
      </c>
      <c r="S11">
        <v>14.49</v>
      </c>
    </row>
    <row r="12" spans="1:19" x14ac:dyDescent="0.25">
      <c r="A12" s="1" t="s">
        <v>34</v>
      </c>
      <c r="B12">
        <v>26713205</v>
      </c>
      <c r="C12">
        <v>0.99</v>
      </c>
      <c r="D12">
        <v>262081</v>
      </c>
      <c r="E12">
        <v>3</v>
      </c>
      <c r="F12">
        <v>7682300</v>
      </c>
      <c r="G12">
        <v>138510</v>
      </c>
      <c r="H12">
        <v>1.6</v>
      </c>
      <c r="I12">
        <v>38</v>
      </c>
      <c r="J12">
        <v>86</v>
      </c>
      <c r="K12">
        <v>0.33</v>
      </c>
      <c r="L12">
        <v>7692024</v>
      </c>
      <c r="M12">
        <v>2969906</v>
      </c>
      <c r="N12">
        <v>7682300</v>
      </c>
      <c r="O12">
        <v>2966151</v>
      </c>
      <c r="P12">
        <v>5.2</v>
      </c>
      <c r="Q12">
        <v>18.53</v>
      </c>
      <c r="R12">
        <v>64.89</v>
      </c>
      <c r="S12">
        <v>16.59</v>
      </c>
    </row>
    <row r="13" spans="1:19" x14ac:dyDescent="0.25">
      <c r="A13" s="1" t="s">
        <v>35</v>
      </c>
      <c r="B13">
        <v>9120813</v>
      </c>
      <c r="C13">
        <v>-0.11</v>
      </c>
      <c r="D13">
        <v>-9616</v>
      </c>
      <c r="E13">
        <v>111</v>
      </c>
      <c r="F13">
        <v>82409</v>
      </c>
      <c r="G13">
        <v>8813</v>
      </c>
      <c r="H13">
        <v>1.3</v>
      </c>
      <c r="I13">
        <v>43</v>
      </c>
      <c r="J13">
        <v>58</v>
      </c>
      <c r="K13">
        <v>0.11</v>
      </c>
      <c r="L13">
        <v>83871</v>
      </c>
      <c r="M13">
        <v>32383</v>
      </c>
      <c r="N13">
        <v>82409</v>
      </c>
      <c r="O13">
        <v>31818</v>
      </c>
      <c r="P13">
        <v>0.1</v>
      </c>
      <c r="Q13">
        <v>14.08</v>
      </c>
      <c r="R13">
        <v>65.11</v>
      </c>
      <c r="S13">
        <v>20.81</v>
      </c>
    </row>
    <row r="14" spans="1:19" x14ac:dyDescent="0.25">
      <c r="A14" s="1" t="s">
        <v>36</v>
      </c>
      <c r="B14">
        <v>10336577</v>
      </c>
      <c r="C14">
        <v>0.18</v>
      </c>
      <c r="D14">
        <v>18370</v>
      </c>
      <c r="E14">
        <v>125</v>
      </c>
      <c r="F14">
        <v>82658</v>
      </c>
      <c r="G14">
        <v>10864</v>
      </c>
      <c r="H14">
        <v>1.7</v>
      </c>
      <c r="I14">
        <v>33</v>
      </c>
      <c r="J14">
        <v>58</v>
      </c>
      <c r="K14">
        <v>0.13</v>
      </c>
      <c r="L14">
        <v>86600</v>
      </c>
      <c r="M14">
        <v>33436</v>
      </c>
      <c r="N14">
        <v>82658</v>
      </c>
      <c r="O14">
        <v>31914</v>
      </c>
      <c r="P14">
        <v>0.1</v>
      </c>
      <c r="Q14">
        <v>21.78</v>
      </c>
      <c r="R14">
        <v>69.64</v>
      </c>
      <c r="S14">
        <v>8.58</v>
      </c>
    </row>
    <row r="15" spans="1:19" x14ac:dyDescent="0.25">
      <c r="A15" s="1" t="s">
        <v>37</v>
      </c>
      <c r="B15">
        <v>401283</v>
      </c>
      <c r="C15">
        <v>0.46</v>
      </c>
      <c r="D15">
        <v>1843</v>
      </c>
      <c r="E15">
        <v>40</v>
      </c>
      <c r="F15">
        <v>10010</v>
      </c>
      <c r="G15">
        <v>1018</v>
      </c>
      <c r="H15">
        <v>1.4</v>
      </c>
      <c r="I15">
        <v>35</v>
      </c>
      <c r="J15">
        <v>88</v>
      </c>
      <c r="K15">
        <v>0</v>
      </c>
      <c r="L15">
        <v>13943</v>
      </c>
      <c r="M15">
        <v>5383</v>
      </c>
      <c r="N15">
        <v>10010</v>
      </c>
      <c r="O15">
        <v>3865</v>
      </c>
      <c r="P15">
        <v>0</v>
      </c>
      <c r="Q15">
        <v>21.37</v>
      </c>
      <c r="R15">
        <v>68.8</v>
      </c>
      <c r="S15">
        <v>9.83</v>
      </c>
    </row>
    <row r="16" spans="1:19" x14ac:dyDescent="0.25">
      <c r="A16" s="1" t="s">
        <v>38</v>
      </c>
      <c r="B16">
        <v>1607049</v>
      </c>
      <c r="C16">
        <v>2.38</v>
      </c>
      <c r="D16">
        <v>37383</v>
      </c>
      <c r="E16">
        <v>2115</v>
      </c>
      <c r="F16">
        <v>760</v>
      </c>
      <c r="G16">
        <v>22699</v>
      </c>
      <c r="H16">
        <v>1.8</v>
      </c>
      <c r="I16">
        <v>33</v>
      </c>
      <c r="J16">
        <v>0</v>
      </c>
      <c r="K16">
        <v>0.02</v>
      </c>
      <c r="L16">
        <v>765</v>
      </c>
      <c r="M16">
        <v>295</v>
      </c>
      <c r="N16">
        <v>760</v>
      </c>
      <c r="O16">
        <v>293</v>
      </c>
      <c r="P16">
        <v>0</v>
      </c>
      <c r="Q16">
        <v>18.14</v>
      </c>
      <c r="R16">
        <v>77.83</v>
      </c>
      <c r="S16">
        <v>4.03</v>
      </c>
    </row>
    <row r="17" spans="1:19" x14ac:dyDescent="0.25">
      <c r="A17" s="1" t="s">
        <v>39</v>
      </c>
      <c r="B17">
        <v>173562364</v>
      </c>
      <c r="C17">
        <v>1.22</v>
      </c>
      <c r="D17">
        <v>2095374</v>
      </c>
      <c r="E17">
        <v>1333</v>
      </c>
      <c r="F17">
        <v>130170</v>
      </c>
      <c r="G17">
        <v>-473362</v>
      </c>
      <c r="H17">
        <v>2.1</v>
      </c>
      <c r="I17">
        <v>26</v>
      </c>
      <c r="J17">
        <v>42</v>
      </c>
      <c r="K17">
        <v>2.13</v>
      </c>
      <c r="L17">
        <v>147570</v>
      </c>
      <c r="M17">
        <v>56977</v>
      </c>
      <c r="N17">
        <v>130170</v>
      </c>
      <c r="O17">
        <v>50259</v>
      </c>
      <c r="P17">
        <v>0.1</v>
      </c>
      <c r="Q17">
        <v>25.38</v>
      </c>
      <c r="R17">
        <v>67.09</v>
      </c>
      <c r="S17">
        <v>7.53</v>
      </c>
    </row>
    <row r="18" spans="1:19" x14ac:dyDescent="0.25">
      <c r="A18" s="1" t="s">
        <v>40</v>
      </c>
      <c r="B18">
        <v>282467</v>
      </c>
      <c r="C18">
        <v>0.05</v>
      </c>
      <c r="D18">
        <v>131</v>
      </c>
      <c r="E18">
        <v>657</v>
      </c>
      <c r="F18">
        <v>430</v>
      </c>
      <c r="G18">
        <v>-70</v>
      </c>
      <c r="H18">
        <v>1.7</v>
      </c>
      <c r="I18">
        <v>39</v>
      </c>
      <c r="J18">
        <v>32</v>
      </c>
      <c r="K18">
        <v>0</v>
      </c>
      <c r="L18">
        <v>430</v>
      </c>
      <c r="M18">
        <v>166</v>
      </c>
      <c r="N18">
        <v>430</v>
      </c>
      <c r="O18">
        <v>166</v>
      </c>
      <c r="P18">
        <v>0</v>
      </c>
      <c r="Q18">
        <v>16.78</v>
      </c>
      <c r="R18">
        <v>67.56</v>
      </c>
      <c r="S18">
        <v>15.66</v>
      </c>
    </row>
    <row r="19" spans="1:19" x14ac:dyDescent="0.25">
      <c r="A19" s="1" t="s">
        <v>41</v>
      </c>
      <c r="B19">
        <v>9056696</v>
      </c>
      <c r="C19">
        <v>-0.65</v>
      </c>
      <c r="D19">
        <v>-58984</v>
      </c>
      <c r="E19">
        <v>45</v>
      </c>
      <c r="F19">
        <v>202910</v>
      </c>
      <c r="G19">
        <v>-3119</v>
      </c>
      <c r="H19">
        <v>1.2</v>
      </c>
      <c r="I19">
        <v>41</v>
      </c>
      <c r="J19">
        <v>84</v>
      </c>
      <c r="K19">
        <v>0.11</v>
      </c>
      <c r="L19">
        <v>207600</v>
      </c>
      <c r="M19">
        <v>80155</v>
      </c>
      <c r="N19">
        <v>202910</v>
      </c>
      <c r="O19">
        <v>78344</v>
      </c>
      <c r="P19">
        <v>0.1</v>
      </c>
      <c r="Q19">
        <v>15.83</v>
      </c>
      <c r="R19">
        <v>66.81</v>
      </c>
      <c r="S19">
        <v>17.36</v>
      </c>
    </row>
    <row r="20" spans="1:19" x14ac:dyDescent="0.25">
      <c r="A20" s="1" t="s">
        <v>42</v>
      </c>
      <c r="B20">
        <v>11738763</v>
      </c>
      <c r="C20">
        <v>0.22</v>
      </c>
      <c r="D20">
        <v>25870</v>
      </c>
      <c r="E20">
        <v>388</v>
      </c>
      <c r="F20">
        <v>30280</v>
      </c>
      <c r="G20">
        <v>36243</v>
      </c>
      <c r="H20">
        <v>1.4</v>
      </c>
      <c r="I20">
        <v>42</v>
      </c>
      <c r="J20">
        <v>99</v>
      </c>
      <c r="K20">
        <v>0.14000000000000001</v>
      </c>
      <c r="L20">
        <v>30528</v>
      </c>
      <c r="M20">
        <v>11787</v>
      </c>
      <c r="N20">
        <v>30280</v>
      </c>
      <c r="O20">
        <v>11691</v>
      </c>
      <c r="P20">
        <v>0</v>
      </c>
      <c r="Q20">
        <v>17.03</v>
      </c>
      <c r="R20">
        <v>63.06</v>
      </c>
      <c r="S20">
        <v>19.91</v>
      </c>
    </row>
    <row r="21" spans="1:19" x14ac:dyDescent="0.25">
      <c r="A21" s="1" t="s">
        <v>43</v>
      </c>
      <c r="B21">
        <v>417072</v>
      </c>
      <c r="C21">
        <v>1.45</v>
      </c>
      <c r="D21">
        <v>5966</v>
      </c>
      <c r="E21">
        <v>18</v>
      </c>
      <c r="F21">
        <v>22810</v>
      </c>
      <c r="G21">
        <v>490</v>
      </c>
      <c r="H21">
        <v>2</v>
      </c>
      <c r="I21">
        <v>26</v>
      </c>
      <c r="J21">
        <v>48</v>
      </c>
      <c r="K21">
        <v>0.01</v>
      </c>
      <c r="L21">
        <v>22966</v>
      </c>
      <c r="M21">
        <v>8867</v>
      </c>
      <c r="N21">
        <v>22810</v>
      </c>
      <c r="O21">
        <v>8807</v>
      </c>
      <c r="P21">
        <v>0</v>
      </c>
      <c r="Q21">
        <v>30.93</v>
      </c>
      <c r="R21">
        <v>64.150000000000006</v>
      </c>
      <c r="S21">
        <v>4.92</v>
      </c>
    </row>
    <row r="22" spans="1:19" x14ac:dyDescent="0.25">
      <c r="A22" s="1" t="s">
        <v>44</v>
      </c>
      <c r="B22">
        <v>14462724</v>
      </c>
      <c r="C22">
        <v>2.4900000000000002</v>
      </c>
      <c r="D22">
        <v>351690</v>
      </c>
      <c r="E22">
        <v>128</v>
      </c>
      <c r="F22">
        <v>112760</v>
      </c>
      <c r="G22">
        <v>-7725</v>
      </c>
      <c r="H22">
        <v>4.5</v>
      </c>
      <c r="I22">
        <v>18</v>
      </c>
      <c r="J22">
        <v>47</v>
      </c>
      <c r="K22">
        <v>0.18</v>
      </c>
      <c r="L22">
        <v>112622</v>
      </c>
      <c r="M22">
        <v>43484</v>
      </c>
      <c r="N22">
        <v>112760</v>
      </c>
      <c r="O22">
        <v>43537</v>
      </c>
      <c r="P22">
        <v>0.1</v>
      </c>
      <c r="Q22">
        <v>45.37</v>
      </c>
      <c r="R22">
        <v>52.18</v>
      </c>
      <c r="S22">
        <v>2.4500000000000002</v>
      </c>
    </row>
    <row r="23" spans="1:19" x14ac:dyDescent="0.25">
      <c r="A23" s="1" t="s">
        <v>45</v>
      </c>
      <c r="B23">
        <v>64636</v>
      </c>
      <c r="C23">
        <v>-0.1</v>
      </c>
      <c r="D23">
        <v>-62</v>
      </c>
      <c r="E23">
        <v>1293</v>
      </c>
      <c r="F23">
        <v>50</v>
      </c>
      <c r="G23">
        <v>-5</v>
      </c>
      <c r="H23">
        <v>1.4</v>
      </c>
      <c r="I23">
        <v>46</v>
      </c>
      <c r="J23">
        <v>93</v>
      </c>
      <c r="K23">
        <v>0</v>
      </c>
      <c r="L23">
        <v>54</v>
      </c>
      <c r="M23">
        <v>21</v>
      </c>
      <c r="N23">
        <v>50</v>
      </c>
      <c r="O23">
        <v>19</v>
      </c>
      <c r="P23">
        <v>0</v>
      </c>
      <c r="Q23">
        <v>16.45</v>
      </c>
      <c r="R23">
        <v>61.66</v>
      </c>
      <c r="S23">
        <v>21.89</v>
      </c>
    </row>
    <row r="24" spans="1:19" x14ac:dyDescent="0.25">
      <c r="A24" s="1" t="s">
        <v>46</v>
      </c>
      <c r="B24">
        <v>791524</v>
      </c>
      <c r="C24">
        <v>0.65</v>
      </c>
      <c r="D24">
        <v>5139</v>
      </c>
      <c r="E24">
        <v>21</v>
      </c>
      <c r="F24">
        <v>38117</v>
      </c>
      <c r="G24">
        <v>-277</v>
      </c>
      <c r="H24">
        <v>1.4</v>
      </c>
      <c r="I24">
        <v>30</v>
      </c>
      <c r="J24">
        <v>49</v>
      </c>
      <c r="K24">
        <v>0.01</v>
      </c>
      <c r="L24">
        <v>38394</v>
      </c>
      <c r="M24">
        <v>14824</v>
      </c>
      <c r="N24">
        <v>38117</v>
      </c>
      <c r="O24">
        <v>14717</v>
      </c>
      <c r="P24">
        <v>0</v>
      </c>
      <c r="Q24">
        <v>23.49</v>
      </c>
      <c r="R24">
        <v>69.97</v>
      </c>
      <c r="S24">
        <v>6.54</v>
      </c>
    </row>
    <row r="25" spans="1:19" x14ac:dyDescent="0.25">
      <c r="A25" s="1" t="s">
        <v>47</v>
      </c>
      <c r="B25">
        <v>12413315</v>
      </c>
      <c r="C25">
        <v>1.38</v>
      </c>
      <c r="D25">
        <v>169156</v>
      </c>
      <c r="E25">
        <v>11</v>
      </c>
      <c r="F25">
        <v>1083300</v>
      </c>
      <c r="G25">
        <v>-3000</v>
      </c>
      <c r="H25">
        <v>2.5</v>
      </c>
      <c r="I25">
        <v>25</v>
      </c>
      <c r="J25">
        <v>70</v>
      </c>
      <c r="K25">
        <v>0.15</v>
      </c>
      <c r="L25">
        <v>1098581</v>
      </c>
      <c r="M25">
        <v>424164</v>
      </c>
      <c r="N25">
        <v>1083300</v>
      </c>
      <c r="O25">
        <v>418264</v>
      </c>
      <c r="P25">
        <v>0.7</v>
      </c>
      <c r="Q25">
        <v>29.14</v>
      </c>
      <c r="R25">
        <v>64.03</v>
      </c>
      <c r="S25">
        <v>6.84</v>
      </c>
    </row>
    <row r="26" spans="1:19" x14ac:dyDescent="0.25">
      <c r="A26" s="1" t="s">
        <v>48</v>
      </c>
      <c r="B26">
        <v>3164253</v>
      </c>
      <c r="C26">
        <v>-0.65</v>
      </c>
      <c r="D26">
        <v>-20820</v>
      </c>
      <c r="E26">
        <v>62</v>
      </c>
      <c r="F26">
        <v>51000</v>
      </c>
      <c r="G26">
        <v>-4497</v>
      </c>
      <c r="H26">
        <v>1.5</v>
      </c>
      <c r="I26">
        <v>45</v>
      </c>
      <c r="J26">
        <v>56</v>
      </c>
      <c r="K26">
        <v>0.04</v>
      </c>
      <c r="L26">
        <v>51209</v>
      </c>
      <c r="M26">
        <v>19772</v>
      </c>
      <c r="N26">
        <v>51000</v>
      </c>
      <c r="O26">
        <v>19691</v>
      </c>
      <c r="P26">
        <v>0</v>
      </c>
      <c r="Q26">
        <v>13.14</v>
      </c>
      <c r="R26">
        <v>69</v>
      </c>
      <c r="S26">
        <v>17.86</v>
      </c>
    </row>
    <row r="27" spans="1:19" x14ac:dyDescent="0.25">
      <c r="A27" s="1" t="s">
        <v>49</v>
      </c>
      <c r="B27">
        <v>2521139</v>
      </c>
      <c r="C27">
        <v>1.65</v>
      </c>
      <c r="D27">
        <v>40895</v>
      </c>
      <c r="E27">
        <v>4</v>
      </c>
      <c r="F27">
        <v>566730</v>
      </c>
      <c r="G27">
        <v>-5778</v>
      </c>
      <c r="H27">
        <v>2.7</v>
      </c>
      <c r="I27">
        <v>23</v>
      </c>
      <c r="J27">
        <v>75</v>
      </c>
      <c r="K27">
        <v>0.03</v>
      </c>
      <c r="L27">
        <v>582000</v>
      </c>
      <c r="M27">
        <v>224711</v>
      </c>
      <c r="N27">
        <v>566730</v>
      </c>
      <c r="O27">
        <v>218816</v>
      </c>
      <c r="P27">
        <v>0.4</v>
      </c>
      <c r="Q27">
        <v>29.17</v>
      </c>
      <c r="R27">
        <v>64.88</v>
      </c>
      <c r="S27">
        <v>5.95</v>
      </c>
    </row>
    <row r="28" spans="1:19" x14ac:dyDescent="0.25">
      <c r="A28" s="1" t="s">
        <v>50</v>
      </c>
      <c r="B28">
        <v>211998573</v>
      </c>
      <c r="C28">
        <v>0.41</v>
      </c>
      <c r="D28">
        <v>857844</v>
      </c>
      <c r="E28">
        <v>25</v>
      </c>
      <c r="F28">
        <v>8358140</v>
      </c>
      <c r="G28">
        <v>-225510</v>
      </c>
      <c r="H28">
        <v>1.6</v>
      </c>
      <c r="I28">
        <v>34</v>
      </c>
      <c r="J28">
        <v>91</v>
      </c>
      <c r="K28">
        <v>2.6</v>
      </c>
      <c r="L28">
        <v>8515767</v>
      </c>
      <c r="M28">
        <v>3287955</v>
      </c>
      <c r="N28">
        <v>8358140</v>
      </c>
      <c r="O28">
        <v>3227095</v>
      </c>
      <c r="P28">
        <v>5.6</v>
      </c>
      <c r="Q28">
        <v>19.149999999999999</v>
      </c>
      <c r="R28">
        <v>69.84</v>
      </c>
      <c r="S28">
        <v>11.01</v>
      </c>
    </row>
    <row r="29" spans="1:19" x14ac:dyDescent="0.25">
      <c r="A29" s="1" t="s">
        <v>51</v>
      </c>
      <c r="B29">
        <v>39471</v>
      </c>
      <c r="C29">
        <v>1.25</v>
      </c>
      <c r="D29">
        <v>486</v>
      </c>
      <c r="E29">
        <v>263</v>
      </c>
      <c r="F29">
        <v>150</v>
      </c>
      <c r="G29">
        <v>212</v>
      </c>
      <c r="H29">
        <v>1</v>
      </c>
      <c r="I29">
        <v>38</v>
      </c>
      <c r="J29">
        <v>43</v>
      </c>
      <c r="K29">
        <v>0</v>
      </c>
      <c r="L29">
        <v>151</v>
      </c>
      <c r="M29">
        <v>58</v>
      </c>
      <c r="N29">
        <v>150</v>
      </c>
      <c r="O29">
        <v>58</v>
      </c>
      <c r="P29">
        <v>0</v>
      </c>
      <c r="Q29">
        <v>16.559999999999999</v>
      </c>
      <c r="R29">
        <v>71.87</v>
      </c>
      <c r="S29">
        <v>11.58</v>
      </c>
    </row>
    <row r="30" spans="1:19" x14ac:dyDescent="0.25">
      <c r="A30" s="1" t="s">
        <v>52</v>
      </c>
      <c r="B30">
        <v>6757689</v>
      </c>
      <c r="C30">
        <v>-0.56000000000000005</v>
      </c>
      <c r="D30">
        <v>-38114</v>
      </c>
      <c r="E30">
        <v>62</v>
      </c>
      <c r="F30">
        <v>108560</v>
      </c>
      <c r="G30">
        <v>524</v>
      </c>
      <c r="H30">
        <v>1.7</v>
      </c>
      <c r="I30">
        <v>45</v>
      </c>
      <c r="J30">
        <v>77</v>
      </c>
      <c r="K30">
        <v>0.08</v>
      </c>
      <c r="L30">
        <v>110879</v>
      </c>
      <c r="M30">
        <v>42811</v>
      </c>
      <c r="N30">
        <v>108560</v>
      </c>
      <c r="O30">
        <v>41915</v>
      </c>
      <c r="P30">
        <v>0.1</v>
      </c>
      <c r="Q30">
        <v>14.03</v>
      </c>
      <c r="R30">
        <v>65.17</v>
      </c>
      <c r="S30">
        <v>20.81</v>
      </c>
    </row>
    <row r="31" spans="1:19" x14ac:dyDescent="0.25">
      <c r="A31" s="1" t="s">
        <v>53</v>
      </c>
      <c r="B31">
        <v>23548781</v>
      </c>
      <c r="C31">
        <v>2.27</v>
      </c>
      <c r="D31">
        <v>523005</v>
      </c>
      <c r="E31">
        <v>86</v>
      </c>
      <c r="F31">
        <v>273600</v>
      </c>
      <c r="G31">
        <v>-25807</v>
      </c>
      <c r="H31">
        <v>4.0999999999999996</v>
      </c>
      <c r="I31">
        <v>17</v>
      </c>
      <c r="J31">
        <v>33</v>
      </c>
      <c r="K31">
        <v>0.28999999999999998</v>
      </c>
      <c r="L31">
        <v>272967</v>
      </c>
      <c r="M31">
        <v>105393</v>
      </c>
      <c r="N31">
        <v>273600</v>
      </c>
      <c r="O31">
        <v>105638</v>
      </c>
      <c r="P31">
        <v>0.2</v>
      </c>
      <c r="Q31">
        <v>42.19</v>
      </c>
      <c r="R31">
        <v>54.62</v>
      </c>
      <c r="S31">
        <v>3.19</v>
      </c>
    </row>
    <row r="32" spans="1:19" x14ac:dyDescent="0.25">
      <c r="A32" s="1" t="s">
        <v>54</v>
      </c>
      <c r="B32">
        <v>14047786</v>
      </c>
      <c r="C32">
        <v>2.62</v>
      </c>
      <c r="D32">
        <v>358336</v>
      </c>
      <c r="E32">
        <v>547</v>
      </c>
      <c r="F32">
        <v>25680</v>
      </c>
      <c r="G32">
        <v>-27074</v>
      </c>
      <c r="H32">
        <v>4.8</v>
      </c>
      <c r="I32">
        <v>16</v>
      </c>
      <c r="J32">
        <v>14</v>
      </c>
      <c r="K32">
        <v>0.17</v>
      </c>
      <c r="L32">
        <v>27834</v>
      </c>
      <c r="M32">
        <v>10747</v>
      </c>
      <c r="N32">
        <v>25680</v>
      </c>
      <c r="O32">
        <v>9915</v>
      </c>
      <c r="P32">
        <v>0</v>
      </c>
      <c r="Q32">
        <v>42.67</v>
      </c>
      <c r="R32">
        <v>54.03</v>
      </c>
      <c r="S32">
        <v>3.3</v>
      </c>
    </row>
    <row r="33" spans="1:19" x14ac:dyDescent="0.25">
      <c r="A33" s="1" t="s">
        <v>55</v>
      </c>
      <c r="B33">
        <v>17638801</v>
      </c>
      <c r="C33">
        <v>1.23</v>
      </c>
      <c r="D33">
        <v>214921</v>
      </c>
      <c r="E33">
        <v>100</v>
      </c>
      <c r="F33">
        <v>176520</v>
      </c>
      <c r="G33">
        <v>-32960</v>
      </c>
      <c r="H33">
        <v>2.5</v>
      </c>
      <c r="I33">
        <v>26</v>
      </c>
      <c r="J33">
        <v>26</v>
      </c>
      <c r="K33">
        <v>0.22</v>
      </c>
      <c r="L33">
        <v>181035</v>
      </c>
      <c r="M33">
        <v>69898</v>
      </c>
      <c r="N33">
        <v>176520</v>
      </c>
      <c r="O33">
        <v>68155</v>
      </c>
      <c r="P33">
        <v>0.1</v>
      </c>
      <c r="Q33">
        <v>29.47</v>
      </c>
      <c r="R33">
        <v>65.39</v>
      </c>
      <c r="S33">
        <v>5.14</v>
      </c>
    </row>
    <row r="34" spans="1:19" x14ac:dyDescent="0.25">
      <c r="A34" s="1" t="s">
        <v>56</v>
      </c>
      <c r="B34">
        <v>29123744</v>
      </c>
      <c r="C34">
        <v>2.65</v>
      </c>
      <c r="D34">
        <v>751057</v>
      </c>
      <c r="E34">
        <v>62</v>
      </c>
      <c r="F34">
        <v>472710</v>
      </c>
      <c r="G34">
        <v>-13892</v>
      </c>
      <c r="H34">
        <v>4.3</v>
      </c>
      <c r="I34">
        <v>18</v>
      </c>
      <c r="J34">
        <v>59</v>
      </c>
      <c r="K34">
        <v>0.36</v>
      </c>
      <c r="L34">
        <v>475442</v>
      </c>
      <c r="M34">
        <v>183569</v>
      </c>
      <c r="N34">
        <v>472710</v>
      </c>
      <c r="O34">
        <v>182514</v>
      </c>
      <c r="P34">
        <v>0.3</v>
      </c>
      <c r="Q34">
        <v>41.69</v>
      </c>
      <c r="R34">
        <v>55.12</v>
      </c>
      <c r="S34">
        <v>3.19</v>
      </c>
    </row>
    <row r="35" spans="1:19" x14ac:dyDescent="0.25">
      <c r="A35" s="1" t="s">
        <v>57</v>
      </c>
      <c r="B35">
        <v>39742430</v>
      </c>
      <c r="C35">
        <v>1.1299999999999999</v>
      </c>
      <c r="D35">
        <v>443325</v>
      </c>
      <c r="E35">
        <v>4</v>
      </c>
      <c r="F35">
        <v>9093510</v>
      </c>
      <c r="G35">
        <v>368599</v>
      </c>
      <c r="H35">
        <v>1.3</v>
      </c>
      <c r="I35">
        <v>40</v>
      </c>
      <c r="J35">
        <v>80</v>
      </c>
      <c r="K35">
        <v>0.49</v>
      </c>
      <c r="L35">
        <v>9984670</v>
      </c>
      <c r="M35">
        <v>3855101</v>
      </c>
      <c r="N35">
        <v>9093510</v>
      </c>
      <c r="O35">
        <v>3511022</v>
      </c>
      <c r="P35">
        <v>6.1</v>
      </c>
      <c r="Q35">
        <v>15.65</v>
      </c>
      <c r="R35">
        <v>63.48</v>
      </c>
      <c r="S35">
        <v>20.87</v>
      </c>
    </row>
    <row r="36" spans="1:19" x14ac:dyDescent="0.25">
      <c r="A36" s="1" t="s">
        <v>58</v>
      </c>
      <c r="B36">
        <v>74457</v>
      </c>
      <c r="C36">
        <v>1.94</v>
      </c>
      <c r="D36">
        <v>1419</v>
      </c>
      <c r="E36">
        <v>310</v>
      </c>
      <c r="F36">
        <v>240</v>
      </c>
      <c r="G36">
        <v>896</v>
      </c>
      <c r="H36">
        <v>1.5</v>
      </c>
      <c r="I36">
        <v>38</v>
      </c>
      <c r="J36">
        <v>90</v>
      </c>
      <c r="K36">
        <v>0</v>
      </c>
      <c r="L36">
        <v>264</v>
      </c>
      <c r="M36">
        <v>102</v>
      </c>
      <c r="N36">
        <v>240</v>
      </c>
      <c r="O36">
        <v>93</v>
      </c>
      <c r="P36">
        <v>0</v>
      </c>
      <c r="Q36">
        <v>17.48</v>
      </c>
      <c r="R36">
        <v>66.48</v>
      </c>
      <c r="S36">
        <v>16.04</v>
      </c>
    </row>
    <row r="37" spans="1:19" x14ac:dyDescent="0.25">
      <c r="A37" s="1" t="s">
        <v>59</v>
      </c>
      <c r="B37">
        <v>5330690</v>
      </c>
      <c r="C37">
        <v>3.46</v>
      </c>
      <c r="D37">
        <v>178269</v>
      </c>
      <c r="E37">
        <v>9</v>
      </c>
      <c r="F37">
        <v>622980</v>
      </c>
      <c r="G37">
        <v>-15357</v>
      </c>
      <c r="H37">
        <v>6</v>
      </c>
      <c r="I37">
        <v>14</v>
      </c>
      <c r="J37">
        <v>44</v>
      </c>
      <c r="K37">
        <v>7.0000000000000007E-2</v>
      </c>
      <c r="L37">
        <v>622984</v>
      </c>
      <c r="M37">
        <v>240535</v>
      </c>
      <c r="N37">
        <v>622980</v>
      </c>
      <c r="O37">
        <v>240534</v>
      </c>
      <c r="P37">
        <v>0.4</v>
      </c>
      <c r="Q37">
        <v>38.840000000000003</v>
      </c>
      <c r="R37">
        <v>57.71</v>
      </c>
      <c r="S37">
        <v>3.45</v>
      </c>
    </row>
    <row r="38" spans="1:19" x14ac:dyDescent="0.25">
      <c r="A38" s="1" t="s">
        <v>60</v>
      </c>
      <c r="B38">
        <v>20299123</v>
      </c>
      <c r="C38">
        <v>5.07</v>
      </c>
      <c r="D38">
        <v>980059</v>
      </c>
      <c r="E38">
        <v>16</v>
      </c>
      <c r="F38">
        <v>1259200</v>
      </c>
      <c r="G38">
        <v>204040</v>
      </c>
      <c r="H38">
        <v>6</v>
      </c>
      <c r="I38">
        <v>16</v>
      </c>
      <c r="J38">
        <v>22</v>
      </c>
      <c r="K38">
        <v>0.25</v>
      </c>
      <c r="L38">
        <v>1284000</v>
      </c>
      <c r="M38">
        <v>495755</v>
      </c>
      <c r="N38">
        <v>1259200</v>
      </c>
      <c r="O38">
        <v>486180</v>
      </c>
      <c r="P38">
        <v>0.8</v>
      </c>
      <c r="Q38">
        <v>46.24</v>
      </c>
      <c r="R38">
        <v>51.27</v>
      </c>
      <c r="S38">
        <v>2.4900000000000002</v>
      </c>
    </row>
    <row r="39" spans="1:19" x14ac:dyDescent="0.25">
      <c r="A39" s="1" t="s">
        <v>61</v>
      </c>
      <c r="B39">
        <v>19764771</v>
      </c>
      <c r="C39">
        <v>0.54</v>
      </c>
      <c r="D39">
        <v>105936</v>
      </c>
      <c r="E39">
        <v>27</v>
      </c>
      <c r="F39">
        <v>743532</v>
      </c>
      <c r="G39">
        <v>58316</v>
      </c>
      <c r="H39">
        <v>1.1000000000000001</v>
      </c>
      <c r="I39">
        <v>36</v>
      </c>
      <c r="J39">
        <v>85</v>
      </c>
      <c r="K39">
        <v>0.24</v>
      </c>
      <c r="L39">
        <v>756102</v>
      </c>
      <c r="M39">
        <v>291932</v>
      </c>
      <c r="N39">
        <v>743532</v>
      </c>
      <c r="O39">
        <v>287079</v>
      </c>
      <c r="P39">
        <v>0.5</v>
      </c>
      <c r="Q39">
        <v>19.04</v>
      </c>
      <c r="R39">
        <v>67.27</v>
      </c>
      <c r="S39">
        <v>13.69</v>
      </c>
    </row>
    <row r="40" spans="1:19" x14ac:dyDescent="0.25">
      <c r="A40" s="1" t="s">
        <v>62</v>
      </c>
      <c r="B40">
        <v>1419321278</v>
      </c>
      <c r="C40">
        <v>-0.23</v>
      </c>
      <c r="D40">
        <v>-3263655</v>
      </c>
      <c r="E40">
        <v>151</v>
      </c>
      <c r="F40">
        <v>9388211</v>
      </c>
      <c r="G40">
        <v>-318992</v>
      </c>
      <c r="H40">
        <v>1</v>
      </c>
      <c r="I40">
        <v>40</v>
      </c>
      <c r="J40">
        <v>66</v>
      </c>
      <c r="K40">
        <v>17.39</v>
      </c>
      <c r="L40">
        <v>9706961</v>
      </c>
      <c r="M40">
        <v>3747877</v>
      </c>
      <c r="N40">
        <v>9388211</v>
      </c>
      <c r="O40">
        <v>3624807</v>
      </c>
      <c r="P40">
        <v>6.3</v>
      </c>
      <c r="Q40">
        <v>16.48</v>
      </c>
      <c r="R40">
        <v>69.400000000000006</v>
      </c>
      <c r="S40">
        <v>14.11</v>
      </c>
    </row>
    <row r="41" spans="1:19" x14ac:dyDescent="0.25">
      <c r="A41" s="1" t="s">
        <v>63</v>
      </c>
      <c r="B41">
        <v>52886363</v>
      </c>
      <c r="C41">
        <v>1.08</v>
      </c>
      <c r="D41">
        <v>565211</v>
      </c>
      <c r="E41">
        <v>48</v>
      </c>
      <c r="F41">
        <v>1109500</v>
      </c>
      <c r="G41">
        <v>141643</v>
      </c>
      <c r="H41">
        <v>1.6</v>
      </c>
      <c r="I41">
        <v>32</v>
      </c>
      <c r="J41">
        <v>81</v>
      </c>
      <c r="K41">
        <v>0.65</v>
      </c>
      <c r="L41">
        <v>1141748</v>
      </c>
      <c r="M41">
        <v>440831</v>
      </c>
      <c r="N41">
        <v>1109500</v>
      </c>
      <c r="O41">
        <v>428380</v>
      </c>
      <c r="P41">
        <v>0.7</v>
      </c>
      <c r="Q41">
        <v>23.45</v>
      </c>
      <c r="R41">
        <v>66.66</v>
      </c>
      <c r="S41">
        <v>9.89</v>
      </c>
    </row>
    <row r="42" spans="1:19" x14ac:dyDescent="0.25">
      <c r="A42" s="1" t="s">
        <v>64</v>
      </c>
      <c r="B42">
        <v>866628</v>
      </c>
      <c r="C42">
        <v>1.91</v>
      </c>
      <c r="D42">
        <v>16241</v>
      </c>
      <c r="E42">
        <v>466</v>
      </c>
      <c r="F42">
        <v>1861</v>
      </c>
      <c r="G42">
        <v>-2051</v>
      </c>
      <c r="H42">
        <v>3.8</v>
      </c>
      <c r="I42">
        <v>21</v>
      </c>
      <c r="J42">
        <v>33</v>
      </c>
      <c r="K42">
        <v>0.01</v>
      </c>
      <c r="L42">
        <v>1862</v>
      </c>
      <c r="M42">
        <v>719</v>
      </c>
      <c r="N42">
        <v>1861</v>
      </c>
      <c r="O42">
        <v>719</v>
      </c>
      <c r="P42">
        <v>0</v>
      </c>
      <c r="Q42">
        <v>33.450000000000003</v>
      </c>
      <c r="R42">
        <v>62</v>
      </c>
      <c r="S42">
        <v>4.55</v>
      </c>
    </row>
    <row r="43" spans="1:19" x14ac:dyDescent="0.25">
      <c r="A43" s="1" t="s">
        <v>65</v>
      </c>
      <c r="B43">
        <v>13729</v>
      </c>
      <c r="C43">
        <v>-3.47</v>
      </c>
      <c r="D43">
        <v>-493</v>
      </c>
      <c r="E43">
        <v>57</v>
      </c>
      <c r="F43">
        <v>240</v>
      </c>
      <c r="G43">
        <v>-505</v>
      </c>
      <c r="H43">
        <v>2</v>
      </c>
      <c r="I43">
        <v>36</v>
      </c>
      <c r="J43">
        <v>98</v>
      </c>
      <c r="K43">
        <v>0</v>
      </c>
      <c r="L43">
        <v>236</v>
      </c>
      <c r="M43">
        <v>91</v>
      </c>
      <c r="N43">
        <v>240</v>
      </c>
      <c r="O43">
        <v>93</v>
      </c>
      <c r="P43">
        <v>0</v>
      </c>
      <c r="Q43">
        <v>18.43</v>
      </c>
      <c r="R43">
        <v>66.23</v>
      </c>
      <c r="S43">
        <v>15.34</v>
      </c>
    </row>
    <row r="44" spans="1:19" x14ac:dyDescent="0.25">
      <c r="A44" s="1" t="s">
        <v>66</v>
      </c>
      <c r="B44">
        <v>5129910</v>
      </c>
      <c r="C44">
        <v>0.48</v>
      </c>
      <c r="D44">
        <v>24385</v>
      </c>
      <c r="E44">
        <v>100</v>
      </c>
      <c r="F44">
        <v>51060</v>
      </c>
      <c r="G44">
        <v>967</v>
      </c>
      <c r="H44">
        <v>1.3</v>
      </c>
      <c r="I44">
        <v>35</v>
      </c>
      <c r="J44">
        <v>84</v>
      </c>
      <c r="K44">
        <v>0.06</v>
      </c>
      <c r="L44">
        <v>51100</v>
      </c>
      <c r="M44">
        <v>19730</v>
      </c>
      <c r="N44">
        <v>51060</v>
      </c>
      <c r="O44">
        <v>19714</v>
      </c>
      <c r="P44">
        <v>0</v>
      </c>
      <c r="Q44">
        <v>21.49</v>
      </c>
      <c r="R44">
        <v>68.59</v>
      </c>
      <c r="S44">
        <v>9.92</v>
      </c>
    </row>
    <row r="45" spans="1:19" x14ac:dyDescent="0.25">
      <c r="A45" s="1" t="s">
        <v>67</v>
      </c>
      <c r="B45">
        <v>3875325</v>
      </c>
      <c r="C45">
        <v>-0.53</v>
      </c>
      <c r="D45">
        <v>-20698</v>
      </c>
      <c r="E45">
        <v>69</v>
      </c>
      <c r="F45">
        <v>55960</v>
      </c>
      <c r="G45">
        <v>-5186</v>
      </c>
      <c r="H45">
        <v>1.5</v>
      </c>
      <c r="I45">
        <v>45</v>
      </c>
      <c r="J45">
        <v>61</v>
      </c>
      <c r="K45">
        <v>0.05</v>
      </c>
      <c r="L45">
        <v>56594</v>
      </c>
      <c r="M45">
        <v>21851</v>
      </c>
      <c r="N45">
        <v>55960</v>
      </c>
      <c r="O45">
        <v>21606</v>
      </c>
      <c r="P45">
        <v>0</v>
      </c>
      <c r="Q45">
        <v>13.98</v>
      </c>
      <c r="R45">
        <v>63.39</v>
      </c>
      <c r="S45">
        <v>22.63</v>
      </c>
    </row>
    <row r="46" spans="1:19" x14ac:dyDescent="0.25">
      <c r="A46" s="1" t="s">
        <v>68</v>
      </c>
      <c r="B46">
        <v>10979783</v>
      </c>
      <c r="C46">
        <v>-0.36</v>
      </c>
      <c r="D46">
        <v>-40148</v>
      </c>
      <c r="E46">
        <v>103</v>
      </c>
      <c r="F46">
        <v>106440</v>
      </c>
      <c r="G46">
        <v>-22356</v>
      </c>
      <c r="H46">
        <v>1.4</v>
      </c>
      <c r="I46">
        <v>42</v>
      </c>
      <c r="J46">
        <v>81</v>
      </c>
      <c r="K46">
        <v>0.13</v>
      </c>
      <c r="L46">
        <v>109884</v>
      </c>
      <c r="M46">
        <v>42426</v>
      </c>
      <c r="N46">
        <v>106440</v>
      </c>
      <c r="O46">
        <v>41097</v>
      </c>
      <c r="P46">
        <v>0.1</v>
      </c>
      <c r="Q46">
        <v>16.39</v>
      </c>
      <c r="R46">
        <v>66.81</v>
      </c>
      <c r="S46">
        <v>16.8</v>
      </c>
    </row>
    <row r="47" spans="1:19" x14ac:dyDescent="0.25">
      <c r="A47" s="1" t="s">
        <v>69</v>
      </c>
      <c r="B47">
        <v>185482</v>
      </c>
      <c r="C47">
        <v>0.03</v>
      </c>
      <c r="D47">
        <v>55</v>
      </c>
      <c r="E47">
        <v>418</v>
      </c>
      <c r="F47">
        <v>444</v>
      </c>
      <c r="G47">
        <v>513</v>
      </c>
      <c r="H47">
        <v>1.1000000000000001</v>
      </c>
      <c r="I47">
        <v>38</v>
      </c>
      <c r="J47">
        <v>80</v>
      </c>
      <c r="K47">
        <v>0</v>
      </c>
      <c r="L47">
        <v>444</v>
      </c>
      <c r="M47">
        <v>171</v>
      </c>
      <c r="N47">
        <v>444</v>
      </c>
      <c r="O47">
        <v>171</v>
      </c>
      <c r="P47">
        <v>0</v>
      </c>
      <c r="Q47">
        <v>19.3</v>
      </c>
      <c r="R47">
        <v>62.7</v>
      </c>
      <c r="S47">
        <v>18</v>
      </c>
    </row>
    <row r="48" spans="1:19" x14ac:dyDescent="0.25">
      <c r="A48" s="1" t="s">
        <v>70</v>
      </c>
      <c r="B48">
        <v>1358282</v>
      </c>
      <c r="C48">
        <v>0.99</v>
      </c>
      <c r="D48">
        <v>13306</v>
      </c>
      <c r="E48">
        <v>147</v>
      </c>
      <c r="F48">
        <v>9240</v>
      </c>
      <c r="G48">
        <v>8138</v>
      </c>
      <c r="H48">
        <v>1.4</v>
      </c>
      <c r="I48">
        <v>38</v>
      </c>
      <c r="J48">
        <v>61</v>
      </c>
      <c r="K48">
        <v>0.02</v>
      </c>
      <c r="L48">
        <v>9251</v>
      </c>
      <c r="M48">
        <v>3572</v>
      </c>
      <c r="N48">
        <v>9240</v>
      </c>
      <c r="O48">
        <v>3568</v>
      </c>
      <c r="P48">
        <v>0</v>
      </c>
      <c r="Q48">
        <v>15.63</v>
      </c>
      <c r="R48">
        <v>70.36</v>
      </c>
      <c r="S48">
        <v>14.01</v>
      </c>
    </row>
    <row r="49" spans="1:19" x14ac:dyDescent="0.25">
      <c r="A49" s="1" t="s">
        <v>71</v>
      </c>
      <c r="B49">
        <v>5977412</v>
      </c>
      <c r="C49">
        <v>0.49</v>
      </c>
      <c r="D49">
        <v>29276</v>
      </c>
      <c r="E49">
        <v>141</v>
      </c>
      <c r="F49">
        <v>42430</v>
      </c>
      <c r="G49">
        <v>25639</v>
      </c>
      <c r="H49">
        <v>1.5</v>
      </c>
      <c r="I49">
        <v>41</v>
      </c>
      <c r="J49">
        <v>87</v>
      </c>
      <c r="K49">
        <v>7.0000000000000007E-2</v>
      </c>
      <c r="L49">
        <v>43094</v>
      </c>
      <c r="M49">
        <v>16639</v>
      </c>
      <c r="N49">
        <v>42430</v>
      </c>
      <c r="O49">
        <v>16382</v>
      </c>
      <c r="P49">
        <v>0</v>
      </c>
      <c r="Q49">
        <v>16.239999999999998</v>
      </c>
      <c r="R49">
        <v>63.13</v>
      </c>
      <c r="S49">
        <v>20.63</v>
      </c>
    </row>
    <row r="50" spans="1:19" x14ac:dyDescent="0.25">
      <c r="A50" s="1" t="s">
        <v>72</v>
      </c>
      <c r="B50">
        <v>1168722</v>
      </c>
      <c r="C50">
        <v>1.37</v>
      </c>
      <c r="D50">
        <v>15778</v>
      </c>
      <c r="E50">
        <v>50</v>
      </c>
      <c r="F50">
        <v>23180</v>
      </c>
      <c r="G50">
        <v>-11</v>
      </c>
      <c r="H50">
        <v>2.6</v>
      </c>
      <c r="I50">
        <v>25</v>
      </c>
      <c r="J50">
        <v>71</v>
      </c>
      <c r="K50">
        <v>0.01</v>
      </c>
      <c r="L50">
        <v>23200</v>
      </c>
      <c r="M50">
        <v>8958</v>
      </c>
      <c r="N50">
        <v>23180</v>
      </c>
      <c r="O50">
        <v>8950</v>
      </c>
      <c r="P50">
        <v>0</v>
      </c>
      <c r="Q50">
        <v>28.65</v>
      </c>
      <c r="R50">
        <v>67.209999999999994</v>
      </c>
      <c r="S50">
        <v>4.1500000000000004</v>
      </c>
    </row>
    <row r="51" spans="1:19" x14ac:dyDescent="0.25">
      <c r="A51" s="1" t="s">
        <v>73</v>
      </c>
      <c r="B51">
        <v>66205</v>
      </c>
      <c r="C51">
        <v>-0.46</v>
      </c>
      <c r="D51">
        <v>-305</v>
      </c>
      <c r="E51">
        <v>88</v>
      </c>
      <c r="F51">
        <v>750</v>
      </c>
      <c r="G51">
        <v>-200</v>
      </c>
      <c r="H51">
        <v>1.5</v>
      </c>
      <c r="I51">
        <v>36</v>
      </c>
      <c r="J51">
        <v>83</v>
      </c>
      <c r="K51">
        <v>0</v>
      </c>
      <c r="L51">
        <v>751</v>
      </c>
      <c r="M51">
        <v>290</v>
      </c>
      <c r="N51">
        <v>750</v>
      </c>
      <c r="O51">
        <v>290</v>
      </c>
      <c r="P51">
        <v>0</v>
      </c>
      <c r="Q51">
        <v>20.82</v>
      </c>
      <c r="R51">
        <v>65.819999999999993</v>
      </c>
      <c r="S51">
        <v>13.36</v>
      </c>
    </row>
    <row r="52" spans="1:19" x14ac:dyDescent="0.25">
      <c r="A52" s="1" t="s">
        <v>74</v>
      </c>
      <c r="B52">
        <v>11427557</v>
      </c>
      <c r="C52">
        <v>0.85</v>
      </c>
      <c r="D52">
        <v>96292</v>
      </c>
      <c r="E52">
        <v>236</v>
      </c>
      <c r="F52">
        <v>48320</v>
      </c>
      <c r="G52">
        <v>-34806</v>
      </c>
      <c r="H52">
        <v>2.2000000000000002</v>
      </c>
      <c r="I52">
        <v>28</v>
      </c>
      <c r="J52">
        <v>86</v>
      </c>
      <c r="K52">
        <v>0.14000000000000001</v>
      </c>
      <c r="L52">
        <v>48671</v>
      </c>
      <c r="M52">
        <v>18792</v>
      </c>
      <c r="N52">
        <v>48320</v>
      </c>
      <c r="O52">
        <v>18656</v>
      </c>
      <c r="P52">
        <v>0</v>
      </c>
      <c r="Q52">
        <v>25.92</v>
      </c>
      <c r="R52">
        <v>67.09</v>
      </c>
      <c r="S52">
        <v>6.99</v>
      </c>
    </row>
    <row r="53" spans="1:19" x14ac:dyDescent="0.25">
      <c r="A53" s="1" t="s">
        <v>75</v>
      </c>
      <c r="B53">
        <v>18135478</v>
      </c>
      <c r="C53">
        <v>0.86</v>
      </c>
      <c r="D53">
        <v>155395</v>
      </c>
      <c r="E53">
        <v>73</v>
      </c>
      <c r="F53">
        <v>248360</v>
      </c>
      <c r="G53">
        <v>-19704</v>
      </c>
      <c r="H53">
        <v>1.8</v>
      </c>
      <c r="I53">
        <v>29</v>
      </c>
      <c r="J53">
        <v>65</v>
      </c>
      <c r="K53">
        <v>0.22</v>
      </c>
      <c r="L53">
        <v>276841</v>
      </c>
      <c r="M53">
        <v>106889</v>
      </c>
      <c r="N53">
        <v>248360</v>
      </c>
      <c r="O53">
        <v>95892</v>
      </c>
      <c r="P53">
        <v>0.2</v>
      </c>
      <c r="Q53">
        <v>24.49</v>
      </c>
      <c r="R53">
        <v>66.44</v>
      </c>
      <c r="S53">
        <v>9.07</v>
      </c>
    </row>
    <row r="54" spans="1:19" x14ac:dyDescent="0.25">
      <c r="A54" s="1" t="s">
        <v>76</v>
      </c>
      <c r="B54">
        <v>116538258</v>
      </c>
      <c r="C54">
        <v>1.75</v>
      </c>
      <c r="D54">
        <v>2002486</v>
      </c>
      <c r="E54">
        <v>117</v>
      </c>
      <c r="F54">
        <v>995450</v>
      </c>
      <c r="G54">
        <v>123884</v>
      </c>
      <c r="H54">
        <v>2.7</v>
      </c>
      <c r="I54">
        <v>24</v>
      </c>
      <c r="J54">
        <v>41</v>
      </c>
      <c r="K54">
        <v>1.43</v>
      </c>
      <c r="L54">
        <v>1002450</v>
      </c>
      <c r="M54">
        <v>387048</v>
      </c>
      <c r="N54">
        <v>995450</v>
      </c>
      <c r="O54">
        <v>384345</v>
      </c>
      <c r="P54">
        <v>0.7</v>
      </c>
      <c r="Q54">
        <v>34.369999999999997</v>
      </c>
      <c r="R54">
        <v>60.27</v>
      </c>
      <c r="S54">
        <v>5.36</v>
      </c>
    </row>
    <row r="55" spans="1:19" x14ac:dyDescent="0.25">
      <c r="A55" s="1" t="s">
        <v>77</v>
      </c>
      <c r="B55">
        <v>6338193</v>
      </c>
      <c r="C55">
        <v>0.45</v>
      </c>
      <c r="D55">
        <v>28569</v>
      </c>
      <c r="E55">
        <v>306</v>
      </c>
      <c r="F55">
        <v>20720</v>
      </c>
      <c r="G55">
        <v>-23102</v>
      </c>
      <c r="H55">
        <v>1.8</v>
      </c>
      <c r="I55">
        <v>27</v>
      </c>
      <c r="J55">
        <v>79</v>
      </c>
      <c r="K55">
        <v>0.08</v>
      </c>
      <c r="L55">
        <v>21041</v>
      </c>
      <c r="M55">
        <v>8124</v>
      </c>
      <c r="N55">
        <v>20720</v>
      </c>
      <c r="O55">
        <v>8000</v>
      </c>
      <c r="P55">
        <v>0</v>
      </c>
      <c r="Q55">
        <v>25.4</v>
      </c>
      <c r="R55">
        <v>66.39</v>
      </c>
      <c r="S55">
        <v>8.2100000000000009</v>
      </c>
    </row>
    <row r="56" spans="1:19" x14ac:dyDescent="0.25">
      <c r="A56" s="1" t="s">
        <v>78</v>
      </c>
      <c r="B56">
        <v>1892516</v>
      </c>
      <c r="C56">
        <v>2.4300000000000002</v>
      </c>
      <c r="D56">
        <v>44967</v>
      </c>
      <c r="E56">
        <v>67</v>
      </c>
      <c r="F56">
        <v>28050</v>
      </c>
      <c r="G56">
        <v>3891</v>
      </c>
      <c r="H56">
        <v>4.0999999999999996</v>
      </c>
      <c r="I56">
        <v>21</v>
      </c>
      <c r="J56">
        <v>63</v>
      </c>
      <c r="K56">
        <v>0.02</v>
      </c>
      <c r="L56">
        <v>28051</v>
      </c>
      <c r="M56">
        <v>10831</v>
      </c>
      <c r="N56">
        <v>28050</v>
      </c>
      <c r="O56">
        <v>10830</v>
      </c>
      <c r="P56">
        <v>0</v>
      </c>
      <c r="Q56">
        <v>36.049999999999997</v>
      </c>
      <c r="R56">
        <v>59.01</v>
      </c>
      <c r="S56">
        <v>4.9400000000000004</v>
      </c>
    </row>
    <row r="57" spans="1:19" x14ac:dyDescent="0.25">
      <c r="A57" s="1" t="s">
        <v>79</v>
      </c>
      <c r="B57">
        <v>3535603</v>
      </c>
      <c r="C57">
        <v>1.88</v>
      </c>
      <c r="D57">
        <v>65213</v>
      </c>
      <c r="E57">
        <v>35</v>
      </c>
      <c r="F57">
        <v>101000</v>
      </c>
      <c r="G57">
        <v>-12696</v>
      </c>
      <c r="H57">
        <v>3.7</v>
      </c>
      <c r="I57">
        <v>19</v>
      </c>
      <c r="J57">
        <v>74</v>
      </c>
      <c r="K57">
        <v>0.04</v>
      </c>
      <c r="L57">
        <v>117600</v>
      </c>
      <c r="M57">
        <v>45406</v>
      </c>
      <c r="N57">
        <v>101000</v>
      </c>
      <c r="O57">
        <v>38996</v>
      </c>
      <c r="P57">
        <v>0.1</v>
      </c>
      <c r="Q57">
        <v>36.270000000000003</v>
      </c>
      <c r="R57">
        <v>59.73</v>
      </c>
      <c r="S57">
        <v>4</v>
      </c>
    </row>
    <row r="58" spans="1:19" x14ac:dyDescent="0.25">
      <c r="A58" s="1" t="s">
        <v>80</v>
      </c>
      <c r="B58">
        <v>1360546</v>
      </c>
      <c r="C58">
        <v>-0.49</v>
      </c>
      <c r="D58">
        <v>-6650</v>
      </c>
      <c r="E58">
        <v>32</v>
      </c>
      <c r="F58">
        <v>42390</v>
      </c>
      <c r="G58">
        <v>-7742</v>
      </c>
      <c r="H58">
        <v>1.4</v>
      </c>
      <c r="I58">
        <v>42</v>
      </c>
      <c r="J58">
        <v>66</v>
      </c>
      <c r="K58">
        <v>0.02</v>
      </c>
      <c r="L58">
        <v>45227</v>
      </c>
      <c r="M58">
        <v>17462</v>
      </c>
      <c r="N58">
        <v>42390</v>
      </c>
      <c r="O58">
        <v>16367</v>
      </c>
      <c r="P58">
        <v>0</v>
      </c>
      <c r="Q58">
        <v>15.56</v>
      </c>
      <c r="R58">
        <v>62.27</v>
      </c>
      <c r="S58">
        <v>22.17</v>
      </c>
    </row>
    <row r="59" spans="1:19" x14ac:dyDescent="0.25">
      <c r="A59" s="1" t="s">
        <v>81</v>
      </c>
      <c r="B59">
        <v>132059767</v>
      </c>
      <c r="C59">
        <v>2.62</v>
      </c>
      <c r="D59">
        <v>3368075</v>
      </c>
      <c r="E59">
        <v>132</v>
      </c>
      <c r="F59">
        <v>1000000</v>
      </c>
      <c r="G59">
        <v>30069</v>
      </c>
      <c r="H59">
        <v>3.9</v>
      </c>
      <c r="I59">
        <v>19</v>
      </c>
      <c r="J59">
        <v>22</v>
      </c>
      <c r="K59">
        <v>1.62</v>
      </c>
      <c r="L59">
        <v>1104300</v>
      </c>
      <c r="M59">
        <v>426372</v>
      </c>
      <c r="N59">
        <v>1000000</v>
      </c>
      <c r="O59">
        <v>386102</v>
      </c>
      <c r="P59">
        <v>0.7</v>
      </c>
      <c r="Q59">
        <v>38.909999999999997</v>
      </c>
      <c r="R59">
        <v>57.55</v>
      </c>
      <c r="S59">
        <v>3.54</v>
      </c>
    </row>
    <row r="60" spans="1:19" x14ac:dyDescent="0.25">
      <c r="A60" s="1" t="s">
        <v>82</v>
      </c>
      <c r="B60">
        <v>928784</v>
      </c>
      <c r="C60">
        <v>0.5</v>
      </c>
      <c r="D60">
        <v>4639</v>
      </c>
      <c r="E60">
        <v>51</v>
      </c>
      <c r="F60">
        <v>18270</v>
      </c>
      <c r="G60">
        <v>-3278</v>
      </c>
      <c r="H60">
        <v>2.2999999999999998</v>
      </c>
      <c r="I60">
        <v>28</v>
      </c>
      <c r="J60">
        <v>60</v>
      </c>
      <c r="K60">
        <v>0.01</v>
      </c>
      <c r="L60">
        <v>18272</v>
      </c>
      <c r="M60">
        <v>7055</v>
      </c>
      <c r="N60">
        <v>18270</v>
      </c>
      <c r="O60">
        <v>7054</v>
      </c>
      <c r="P60">
        <v>0</v>
      </c>
      <c r="Q60">
        <v>25.17</v>
      </c>
      <c r="R60">
        <v>66.31</v>
      </c>
      <c r="S60">
        <v>8.52</v>
      </c>
    </row>
    <row r="61" spans="1:19" x14ac:dyDescent="0.25">
      <c r="A61" s="1" t="s">
        <v>83</v>
      </c>
      <c r="B61">
        <v>5617310</v>
      </c>
      <c r="C61">
        <v>0.28999999999999998</v>
      </c>
      <c r="D61">
        <v>16125</v>
      </c>
      <c r="E61">
        <v>18</v>
      </c>
      <c r="F61">
        <v>303890</v>
      </c>
      <c r="G61">
        <v>26894</v>
      </c>
      <c r="H61">
        <v>1.3</v>
      </c>
      <c r="I61">
        <v>43</v>
      </c>
      <c r="J61">
        <v>86</v>
      </c>
      <c r="K61">
        <v>7.0000000000000007E-2</v>
      </c>
      <c r="L61">
        <v>338424</v>
      </c>
      <c r="M61">
        <v>130666</v>
      </c>
      <c r="N61">
        <v>303890</v>
      </c>
      <c r="O61">
        <v>117333</v>
      </c>
      <c r="P61">
        <v>0.2</v>
      </c>
      <c r="Q61">
        <v>16.25</v>
      </c>
      <c r="R61">
        <v>60.5</v>
      </c>
      <c r="S61">
        <v>23.25</v>
      </c>
    </row>
    <row r="62" spans="1:19" x14ac:dyDescent="0.25">
      <c r="A62" s="1" t="s">
        <v>84</v>
      </c>
      <c r="B62">
        <v>66548530</v>
      </c>
      <c r="C62">
        <v>0.17</v>
      </c>
      <c r="D62">
        <v>109708</v>
      </c>
      <c r="E62">
        <v>122</v>
      </c>
      <c r="F62">
        <v>547557</v>
      </c>
      <c r="G62">
        <v>90527</v>
      </c>
      <c r="H62">
        <v>1.6</v>
      </c>
      <c r="I62">
        <v>42</v>
      </c>
      <c r="J62">
        <v>82</v>
      </c>
      <c r="K62">
        <v>0.82</v>
      </c>
      <c r="L62">
        <v>551695</v>
      </c>
      <c r="M62">
        <v>213011</v>
      </c>
      <c r="N62">
        <v>547557</v>
      </c>
      <c r="O62">
        <v>211413</v>
      </c>
      <c r="P62">
        <v>0.4</v>
      </c>
      <c r="Q62">
        <v>18.04</v>
      </c>
      <c r="R62">
        <v>60.53</v>
      </c>
      <c r="S62">
        <v>21.42</v>
      </c>
    </row>
    <row r="63" spans="1:19" x14ac:dyDescent="0.25">
      <c r="A63" s="1" t="s">
        <v>85</v>
      </c>
      <c r="B63">
        <v>281807</v>
      </c>
      <c r="C63">
        <v>0.25</v>
      </c>
      <c r="D63">
        <v>689</v>
      </c>
      <c r="E63">
        <v>77</v>
      </c>
      <c r="F63">
        <v>3660</v>
      </c>
      <c r="G63">
        <v>-1261</v>
      </c>
      <c r="H63">
        <v>1.5</v>
      </c>
      <c r="I63">
        <v>35</v>
      </c>
      <c r="J63">
        <v>66</v>
      </c>
      <c r="K63">
        <v>0</v>
      </c>
      <c r="L63">
        <v>4167</v>
      </c>
      <c r="M63">
        <v>1609</v>
      </c>
      <c r="N63">
        <v>3660</v>
      </c>
      <c r="O63">
        <v>1413</v>
      </c>
      <c r="P63">
        <v>0</v>
      </c>
      <c r="Q63">
        <v>20.62</v>
      </c>
      <c r="R63">
        <v>68.790000000000006</v>
      </c>
      <c r="S63">
        <v>10.59</v>
      </c>
    </row>
    <row r="64" spans="1:19" x14ac:dyDescent="0.25">
      <c r="A64" s="1" t="s">
        <v>86</v>
      </c>
      <c r="B64">
        <v>2538952</v>
      </c>
      <c r="C64">
        <v>2.1800000000000002</v>
      </c>
      <c r="D64">
        <v>54163</v>
      </c>
      <c r="E64">
        <v>10</v>
      </c>
      <c r="F64">
        <v>257670</v>
      </c>
      <c r="G64">
        <v>1105</v>
      </c>
      <c r="H64">
        <v>3.6</v>
      </c>
      <c r="I64">
        <v>22</v>
      </c>
      <c r="J64">
        <v>84</v>
      </c>
      <c r="K64">
        <v>0.03</v>
      </c>
      <c r="L64">
        <v>267668</v>
      </c>
      <c r="M64">
        <v>103347</v>
      </c>
      <c r="N64">
        <v>257670</v>
      </c>
      <c r="O64">
        <v>99487</v>
      </c>
      <c r="P64">
        <v>0.2</v>
      </c>
      <c r="Q64">
        <v>35.04</v>
      </c>
      <c r="R64">
        <v>60.76</v>
      </c>
      <c r="S64">
        <v>4.2</v>
      </c>
    </row>
    <row r="65" spans="1:19" x14ac:dyDescent="0.25">
      <c r="A65" s="1" t="s">
        <v>87</v>
      </c>
      <c r="B65">
        <v>2759988</v>
      </c>
      <c r="C65">
        <v>2.2999999999999998</v>
      </c>
      <c r="D65">
        <v>62143</v>
      </c>
      <c r="E65">
        <v>273</v>
      </c>
      <c r="F65">
        <v>10120</v>
      </c>
      <c r="G65">
        <v>-2989</v>
      </c>
      <c r="H65">
        <v>3.9</v>
      </c>
      <c r="I65">
        <v>18</v>
      </c>
      <c r="J65">
        <v>60</v>
      </c>
      <c r="K65">
        <v>0.03</v>
      </c>
      <c r="L65">
        <v>10689</v>
      </c>
      <c r="M65">
        <v>4127</v>
      </c>
      <c r="N65">
        <v>10120</v>
      </c>
      <c r="O65">
        <v>3907</v>
      </c>
      <c r="P65">
        <v>0</v>
      </c>
      <c r="Q65">
        <v>38.86</v>
      </c>
      <c r="R65">
        <v>57.57</v>
      </c>
      <c r="S65">
        <v>3.57</v>
      </c>
    </row>
    <row r="66" spans="1:19" x14ac:dyDescent="0.25">
      <c r="A66" s="1" t="s">
        <v>88</v>
      </c>
      <c r="B66">
        <v>3807670</v>
      </c>
      <c r="C66">
        <v>0</v>
      </c>
      <c r="D66">
        <v>178</v>
      </c>
      <c r="E66">
        <v>55</v>
      </c>
      <c r="F66">
        <v>69490</v>
      </c>
      <c r="G66">
        <v>1745</v>
      </c>
      <c r="H66">
        <v>1.8</v>
      </c>
      <c r="I66">
        <v>37</v>
      </c>
      <c r="J66">
        <v>62</v>
      </c>
      <c r="K66">
        <v>0.05</v>
      </c>
      <c r="L66">
        <v>69700</v>
      </c>
      <c r="M66">
        <v>26911</v>
      </c>
      <c r="N66">
        <v>69490</v>
      </c>
      <c r="O66">
        <v>26830</v>
      </c>
      <c r="P66">
        <v>0</v>
      </c>
      <c r="Q66">
        <v>18.41</v>
      </c>
      <c r="R66">
        <v>63.65</v>
      </c>
      <c r="S66">
        <v>17.95</v>
      </c>
    </row>
    <row r="67" spans="1:19" x14ac:dyDescent="0.25">
      <c r="A67" s="1" t="s">
        <v>89</v>
      </c>
      <c r="B67">
        <v>84552242</v>
      </c>
      <c r="C67">
        <v>0</v>
      </c>
      <c r="D67">
        <v>4011</v>
      </c>
      <c r="E67">
        <v>243</v>
      </c>
      <c r="F67">
        <v>348560</v>
      </c>
      <c r="G67">
        <v>36954</v>
      </c>
      <c r="H67">
        <v>1.4</v>
      </c>
      <c r="I67">
        <v>45</v>
      </c>
      <c r="J67">
        <v>76</v>
      </c>
      <c r="K67">
        <v>1.04</v>
      </c>
      <c r="L67">
        <v>357114</v>
      </c>
      <c r="M67">
        <v>137882</v>
      </c>
      <c r="N67">
        <v>348560</v>
      </c>
      <c r="O67">
        <v>134580</v>
      </c>
      <c r="P67">
        <v>0.2</v>
      </c>
      <c r="Q67">
        <v>13.75</v>
      </c>
      <c r="R67">
        <v>62.97</v>
      </c>
      <c r="S67">
        <v>23.28</v>
      </c>
    </row>
    <row r="68" spans="1:19" x14ac:dyDescent="0.25">
      <c r="A68" s="1" t="s">
        <v>90</v>
      </c>
      <c r="B68">
        <v>34427414</v>
      </c>
      <c r="C68">
        <v>1.89</v>
      </c>
      <c r="D68">
        <v>639500</v>
      </c>
      <c r="E68">
        <v>151</v>
      </c>
      <c r="F68">
        <v>227540</v>
      </c>
      <c r="G68">
        <v>-13114</v>
      </c>
      <c r="H68">
        <v>3.3</v>
      </c>
      <c r="I68">
        <v>21</v>
      </c>
      <c r="J68">
        <v>58</v>
      </c>
      <c r="K68">
        <v>0.42</v>
      </c>
      <c r="L68">
        <v>238533</v>
      </c>
      <c r="M68">
        <v>92098</v>
      </c>
      <c r="N68">
        <v>227540</v>
      </c>
      <c r="O68">
        <v>87854</v>
      </c>
      <c r="P68">
        <v>0.2</v>
      </c>
      <c r="Q68">
        <v>37.72</v>
      </c>
      <c r="R68">
        <v>57.92</v>
      </c>
      <c r="S68">
        <v>4.3600000000000003</v>
      </c>
    </row>
    <row r="69" spans="1:19" x14ac:dyDescent="0.25">
      <c r="A69" s="1" t="s">
        <v>91</v>
      </c>
      <c r="B69">
        <v>39329</v>
      </c>
      <c r="C69">
        <v>2.23</v>
      </c>
      <c r="D69">
        <v>858</v>
      </c>
      <c r="E69">
        <v>3933</v>
      </c>
      <c r="F69">
        <v>10</v>
      </c>
      <c r="G69">
        <v>598</v>
      </c>
      <c r="H69">
        <v>1.9</v>
      </c>
      <c r="I69">
        <v>39</v>
      </c>
      <c r="J69">
        <v>90</v>
      </c>
      <c r="K69">
        <v>0</v>
      </c>
      <c r="L69">
        <v>6</v>
      </c>
      <c r="M69">
        <v>2</v>
      </c>
      <c r="N69">
        <v>10</v>
      </c>
      <c r="O69">
        <v>4</v>
      </c>
      <c r="P69">
        <v>0</v>
      </c>
      <c r="Q69">
        <v>19.989999999999998</v>
      </c>
      <c r="R69">
        <v>62.62</v>
      </c>
      <c r="S69">
        <v>17.39</v>
      </c>
    </row>
    <row r="70" spans="1:19" x14ac:dyDescent="0.25">
      <c r="A70" s="1" t="s">
        <v>92</v>
      </c>
      <c r="B70">
        <v>10047817</v>
      </c>
      <c r="C70">
        <v>-1.9</v>
      </c>
      <c r="D70">
        <v>-195091</v>
      </c>
      <c r="E70">
        <v>78</v>
      </c>
      <c r="F70">
        <v>128900</v>
      </c>
      <c r="G70">
        <v>-122772</v>
      </c>
      <c r="H70">
        <v>1.3</v>
      </c>
      <c r="I70">
        <v>46</v>
      </c>
      <c r="J70">
        <v>88</v>
      </c>
      <c r="K70">
        <v>0.12</v>
      </c>
      <c r="L70">
        <v>131990</v>
      </c>
      <c r="M70">
        <v>50962</v>
      </c>
      <c r="N70">
        <v>128900</v>
      </c>
      <c r="O70">
        <v>49769</v>
      </c>
      <c r="P70">
        <v>0.1</v>
      </c>
      <c r="Q70">
        <v>14.02</v>
      </c>
      <c r="R70">
        <v>62.66</v>
      </c>
      <c r="S70">
        <v>23.31</v>
      </c>
    </row>
    <row r="71" spans="1:19" x14ac:dyDescent="0.25">
      <c r="A71" s="1" t="s">
        <v>93</v>
      </c>
      <c r="B71">
        <v>55840</v>
      </c>
      <c r="C71">
        <v>-0.15</v>
      </c>
      <c r="D71">
        <v>-82</v>
      </c>
      <c r="E71">
        <v>0</v>
      </c>
      <c r="F71">
        <v>410450</v>
      </c>
      <c r="G71">
        <v>-284</v>
      </c>
      <c r="H71">
        <v>1.9</v>
      </c>
      <c r="I71">
        <v>35</v>
      </c>
      <c r="J71">
        <v>90</v>
      </c>
      <c r="K71">
        <v>0</v>
      </c>
      <c r="L71">
        <v>2166086</v>
      </c>
      <c r="M71">
        <v>836330</v>
      </c>
      <c r="N71">
        <v>410450</v>
      </c>
      <c r="O71">
        <v>158476</v>
      </c>
      <c r="P71">
        <v>0.3</v>
      </c>
      <c r="Q71">
        <v>20.46</v>
      </c>
      <c r="R71">
        <v>67.66</v>
      </c>
      <c r="S71">
        <v>11.89</v>
      </c>
    </row>
    <row r="72" spans="1:19" x14ac:dyDescent="0.25">
      <c r="A72" s="1" t="s">
        <v>94</v>
      </c>
      <c r="B72">
        <v>117207</v>
      </c>
      <c r="C72">
        <v>0.11</v>
      </c>
      <c r="D72">
        <v>126</v>
      </c>
      <c r="E72">
        <v>345</v>
      </c>
      <c r="F72">
        <v>340</v>
      </c>
      <c r="G72">
        <v>-192</v>
      </c>
      <c r="H72">
        <v>1.5</v>
      </c>
      <c r="I72">
        <v>34</v>
      </c>
      <c r="J72">
        <v>35</v>
      </c>
      <c r="K72">
        <v>0</v>
      </c>
      <c r="L72">
        <v>344</v>
      </c>
      <c r="M72">
        <v>133</v>
      </c>
      <c r="N72">
        <v>340</v>
      </c>
      <c r="O72">
        <v>131</v>
      </c>
      <c r="P72">
        <v>0</v>
      </c>
      <c r="Q72">
        <v>22.23</v>
      </c>
      <c r="R72">
        <v>65.510000000000005</v>
      </c>
      <c r="S72">
        <v>12.26</v>
      </c>
    </row>
    <row r="73" spans="1:19" x14ac:dyDescent="0.25">
      <c r="A73" s="1" t="s">
        <v>95</v>
      </c>
      <c r="B73">
        <v>18406359</v>
      </c>
      <c r="C73">
        <v>1.55</v>
      </c>
      <c r="D73">
        <v>281521</v>
      </c>
      <c r="E73">
        <v>172</v>
      </c>
      <c r="F73">
        <v>107160</v>
      </c>
      <c r="G73">
        <v>-7725</v>
      </c>
      <c r="H73">
        <v>2.2999999999999998</v>
      </c>
      <c r="I73">
        <v>23</v>
      </c>
      <c r="J73">
        <v>56</v>
      </c>
      <c r="K73">
        <v>0.23</v>
      </c>
      <c r="L73">
        <v>108889</v>
      </c>
      <c r="M73">
        <v>42042</v>
      </c>
      <c r="N73">
        <v>107160</v>
      </c>
      <c r="O73">
        <v>41375</v>
      </c>
      <c r="P73">
        <v>0.1</v>
      </c>
      <c r="Q73">
        <v>31.98</v>
      </c>
      <c r="R73">
        <v>62.78</v>
      </c>
      <c r="S73">
        <v>5.24</v>
      </c>
    </row>
    <row r="74" spans="1:19" x14ac:dyDescent="0.25">
      <c r="A74" s="1" t="s">
        <v>96</v>
      </c>
      <c r="B74">
        <v>14754785</v>
      </c>
      <c r="C74">
        <v>2.42</v>
      </c>
      <c r="D74">
        <v>349317</v>
      </c>
      <c r="E74">
        <v>60</v>
      </c>
      <c r="F74">
        <v>245720</v>
      </c>
      <c r="G74">
        <v>-12024</v>
      </c>
      <c r="H74">
        <v>4.0999999999999996</v>
      </c>
      <c r="I74">
        <v>18</v>
      </c>
      <c r="J74">
        <v>40</v>
      </c>
      <c r="K74">
        <v>0.18</v>
      </c>
      <c r="L74">
        <v>245857</v>
      </c>
      <c r="M74">
        <v>94926</v>
      </c>
      <c r="N74">
        <v>245720</v>
      </c>
      <c r="O74">
        <v>94873</v>
      </c>
      <c r="P74">
        <v>0.2</v>
      </c>
      <c r="Q74">
        <v>40.96</v>
      </c>
      <c r="R74">
        <v>55.05</v>
      </c>
      <c r="S74">
        <v>4</v>
      </c>
    </row>
    <row r="75" spans="1:19" x14ac:dyDescent="0.25">
      <c r="A75" s="1" t="s">
        <v>97</v>
      </c>
      <c r="B75">
        <v>2201352</v>
      </c>
      <c r="C75">
        <v>2.23</v>
      </c>
      <c r="D75">
        <v>48013</v>
      </c>
      <c r="E75">
        <v>78</v>
      </c>
      <c r="F75">
        <v>28120</v>
      </c>
      <c r="G75">
        <v>-1712</v>
      </c>
      <c r="H75">
        <v>3.8</v>
      </c>
      <c r="I75">
        <v>19</v>
      </c>
      <c r="J75">
        <v>46</v>
      </c>
      <c r="K75">
        <v>0.03</v>
      </c>
      <c r="L75">
        <v>36125</v>
      </c>
      <c r="M75">
        <v>13948</v>
      </c>
      <c r="N75">
        <v>28120</v>
      </c>
      <c r="O75">
        <v>10857</v>
      </c>
      <c r="P75">
        <v>0</v>
      </c>
      <c r="Q75">
        <v>42.51</v>
      </c>
      <c r="R75">
        <v>54.38</v>
      </c>
      <c r="S75">
        <v>3.11</v>
      </c>
    </row>
    <row r="76" spans="1:19" x14ac:dyDescent="0.25">
      <c r="A76" s="1" t="s">
        <v>98</v>
      </c>
      <c r="B76">
        <v>831087</v>
      </c>
      <c r="C76">
        <v>0.56999999999999995</v>
      </c>
      <c r="D76">
        <v>4734</v>
      </c>
      <c r="E76">
        <v>4</v>
      </c>
      <c r="F76">
        <v>196850</v>
      </c>
      <c r="G76">
        <v>-5407</v>
      </c>
      <c r="H76">
        <v>2.4</v>
      </c>
      <c r="I76">
        <v>26</v>
      </c>
      <c r="J76">
        <v>27</v>
      </c>
      <c r="K76">
        <v>0.01</v>
      </c>
      <c r="L76">
        <v>214969</v>
      </c>
      <c r="M76">
        <v>83000</v>
      </c>
      <c r="N76">
        <v>196850</v>
      </c>
      <c r="O76">
        <v>76004</v>
      </c>
      <c r="P76">
        <v>0.1</v>
      </c>
      <c r="Q76">
        <v>23.65</v>
      </c>
      <c r="R76">
        <v>68.489999999999995</v>
      </c>
      <c r="S76">
        <v>7.86</v>
      </c>
    </row>
    <row r="77" spans="1:19" x14ac:dyDescent="0.25">
      <c r="A77" s="1" t="s">
        <v>99</v>
      </c>
      <c r="B77">
        <v>11772557</v>
      </c>
      <c r="C77">
        <v>1.1599999999999999</v>
      </c>
      <c r="D77">
        <v>135159</v>
      </c>
      <c r="E77">
        <v>427</v>
      </c>
      <c r="F77">
        <v>27560</v>
      </c>
      <c r="G77">
        <v>-31747</v>
      </c>
      <c r="H77">
        <v>2.6</v>
      </c>
      <c r="I77">
        <v>24</v>
      </c>
      <c r="J77">
        <v>61</v>
      </c>
      <c r="K77">
        <v>0.14000000000000001</v>
      </c>
      <c r="L77">
        <v>27750</v>
      </c>
      <c r="M77">
        <v>10714</v>
      </c>
      <c r="N77">
        <v>27560</v>
      </c>
      <c r="O77">
        <v>10641</v>
      </c>
      <c r="P77">
        <v>0</v>
      </c>
      <c r="Q77">
        <v>29.68</v>
      </c>
      <c r="R77">
        <v>65.760000000000005</v>
      </c>
      <c r="S77">
        <v>4.5599999999999996</v>
      </c>
    </row>
    <row r="78" spans="1:19" x14ac:dyDescent="0.25">
      <c r="A78" s="1" t="s">
        <v>100</v>
      </c>
      <c r="B78">
        <v>10825703</v>
      </c>
      <c r="C78">
        <v>1.7</v>
      </c>
      <c r="D78">
        <v>180852</v>
      </c>
      <c r="E78">
        <v>97</v>
      </c>
      <c r="F78">
        <v>111890</v>
      </c>
      <c r="G78">
        <v>-4821</v>
      </c>
      <c r="H78">
        <v>2.5</v>
      </c>
      <c r="I78">
        <v>24</v>
      </c>
      <c r="J78">
        <v>58</v>
      </c>
      <c r="K78">
        <v>0.13</v>
      </c>
      <c r="L78">
        <v>112492</v>
      </c>
      <c r="M78">
        <v>43433</v>
      </c>
      <c r="N78">
        <v>111890</v>
      </c>
      <c r="O78">
        <v>43201</v>
      </c>
      <c r="P78">
        <v>0.1</v>
      </c>
      <c r="Q78">
        <v>27.92</v>
      </c>
      <c r="R78">
        <v>66.180000000000007</v>
      </c>
      <c r="S78">
        <v>5.91</v>
      </c>
    </row>
    <row r="79" spans="1:19" x14ac:dyDescent="0.25">
      <c r="A79" s="1" t="s">
        <v>101</v>
      </c>
      <c r="B79">
        <v>9676135</v>
      </c>
      <c r="C79">
        <v>-0.11</v>
      </c>
      <c r="D79">
        <v>-10328</v>
      </c>
      <c r="E79">
        <v>107</v>
      </c>
      <c r="F79">
        <v>90530</v>
      </c>
      <c r="G79">
        <v>16223</v>
      </c>
      <c r="H79">
        <v>1.5</v>
      </c>
      <c r="I79">
        <v>44</v>
      </c>
      <c r="J79">
        <v>72</v>
      </c>
      <c r="K79">
        <v>0.12</v>
      </c>
      <c r="L79">
        <v>93028</v>
      </c>
      <c r="M79">
        <v>35918</v>
      </c>
      <c r="N79">
        <v>90530</v>
      </c>
      <c r="O79">
        <v>34954</v>
      </c>
      <c r="P79">
        <v>0.1</v>
      </c>
      <c r="Q79">
        <v>14.24</v>
      </c>
      <c r="R79">
        <v>63.97</v>
      </c>
      <c r="S79">
        <v>21.79</v>
      </c>
    </row>
    <row r="80" spans="1:19" x14ac:dyDescent="0.25">
      <c r="A80" s="1" t="s">
        <v>102</v>
      </c>
      <c r="B80">
        <v>393396</v>
      </c>
      <c r="C80">
        <v>1.51</v>
      </c>
      <c r="D80">
        <v>5838</v>
      </c>
      <c r="E80">
        <v>4</v>
      </c>
      <c r="F80">
        <v>100250</v>
      </c>
      <c r="G80">
        <v>3543</v>
      </c>
      <c r="H80">
        <v>1.5</v>
      </c>
      <c r="I80">
        <v>36</v>
      </c>
      <c r="J80">
        <v>84</v>
      </c>
      <c r="K80">
        <v>0</v>
      </c>
      <c r="L80">
        <v>103000</v>
      </c>
      <c r="M80">
        <v>39769</v>
      </c>
      <c r="N80">
        <v>100250</v>
      </c>
      <c r="O80">
        <v>38707</v>
      </c>
      <c r="P80">
        <v>0.1</v>
      </c>
      <c r="Q80">
        <v>19.98</v>
      </c>
      <c r="R80">
        <v>63.39</v>
      </c>
      <c r="S80">
        <v>16.63</v>
      </c>
    </row>
    <row r="81" spans="1:19" x14ac:dyDescent="0.25">
      <c r="A81" s="1" t="s">
        <v>103</v>
      </c>
      <c r="B81">
        <v>1450935791</v>
      </c>
      <c r="C81">
        <v>0.89</v>
      </c>
      <c r="D81">
        <v>12866195</v>
      </c>
      <c r="E81">
        <v>488</v>
      </c>
      <c r="F81">
        <v>2973190</v>
      </c>
      <c r="G81">
        <v>-630830</v>
      </c>
      <c r="H81">
        <v>2</v>
      </c>
      <c r="I81">
        <v>28</v>
      </c>
      <c r="J81">
        <v>37</v>
      </c>
      <c r="K81">
        <v>17.78</v>
      </c>
      <c r="L81">
        <v>3287590</v>
      </c>
      <c r="M81">
        <v>1269345</v>
      </c>
      <c r="N81">
        <v>2973190</v>
      </c>
      <c r="O81">
        <v>1147955</v>
      </c>
      <c r="P81">
        <v>2</v>
      </c>
      <c r="Q81">
        <v>24.47</v>
      </c>
      <c r="R81">
        <v>68.72</v>
      </c>
      <c r="S81">
        <v>6.81</v>
      </c>
    </row>
    <row r="82" spans="1:19" x14ac:dyDescent="0.25">
      <c r="A82" s="1" t="s">
        <v>104</v>
      </c>
      <c r="B82">
        <v>283487931</v>
      </c>
      <c r="C82">
        <v>0.82</v>
      </c>
      <c r="D82">
        <v>2297864</v>
      </c>
      <c r="E82">
        <v>156</v>
      </c>
      <c r="F82">
        <v>1811570</v>
      </c>
      <c r="G82">
        <v>-38469</v>
      </c>
      <c r="H82">
        <v>2.1</v>
      </c>
      <c r="I82">
        <v>30</v>
      </c>
      <c r="J82">
        <v>59</v>
      </c>
      <c r="K82">
        <v>3.47</v>
      </c>
      <c r="L82">
        <v>1904569</v>
      </c>
      <c r="M82">
        <v>735358</v>
      </c>
      <c r="N82">
        <v>1811570</v>
      </c>
      <c r="O82">
        <v>699451</v>
      </c>
      <c r="P82">
        <v>1.2</v>
      </c>
      <c r="Q82">
        <v>24.62</v>
      </c>
      <c r="R82">
        <v>67.7</v>
      </c>
      <c r="S82">
        <v>7.68</v>
      </c>
    </row>
    <row r="83" spans="1:19" x14ac:dyDescent="0.25">
      <c r="A83" s="1" t="s">
        <v>105</v>
      </c>
      <c r="B83">
        <v>91567738</v>
      </c>
      <c r="C83">
        <v>1.06</v>
      </c>
      <c r="D83">
        <v>959031</v>
      </c>
      <c r="E83">
        <v>56</v>
      </c>
      <c r="F83">
        <v>1628550</v>
      </c>
      <c r="G83">
        <v>190156</v>
      </c>
      <c r="H83">
        <v>1.7</v>
      </c>
      <c r="I83">
        <v>33</v>
      </c>
      <c r="J83">
        <v>73</v>
      </c>
      <c r="K83">
        <v>1.1200000000000001</v>
      </c>
      <c r="L83">
        <v>1648195</v>
      </c>
      <c r="M83">
        <v>636371</v>
      </c>
      <c r="N83">
        <v>1628550</v>
      </c>
      <c r="O83">
        <v>628786</v>
      </c>
      <c r="P83">
        <v>1.1000000000000001</v>
      </c>
      <c r="Q83">
        <v>23.51</v>
      </c>
      <c r="R83">
        <v>69.819999999999993</v>
      </c>
      <c r="S83">
        <v>6.67</v>
      </c>
    </row>
    <row r="84" spans="1:19" x14ac:dyDescent="0.25">
      <c r="A84" s="1" t="s">
        <v>106</v>
      </c>
      <c r="B84">
        <v>46042015</v>
      </c>
      <c r="C84">
        <v>2.15</v>
      </c>
      <c r="D84">
        <v>967966</v>
      </c>
      <c r="E84">
        <v>106</v>
      </c>
      <c r="F84">
        <v>434320</v>
      </c>
      <c r="G84">
        <v>-17735</v>
      </c>
      <c r="H84">
        <v>3.2</v>
      </c>
      <c r="I84">
        <v>21</v>
      </c>
      <c r="J84">
        <v>72</v>
      </c>
      <c r="K84">
        <v>0.56000000000000005</v>
      </c>
      <c r="L84">
        <v>438317</v>
      </c>
      <c r="M84">
        <v>169235</v>
      </c>
      <c r="N84">
        <v>434320</v>
      </c>
      <c r="O84">
        <v>167692</v>
      </c>
      <c r="P84">
        <v>0.3</v>
      </c>
      <c r="Q84">
        <v>35.24</v>
      </c>
      <c r="R84">
        <v>61.17</v>
      </c>
      <c r="S84">
        <v>3.59</v>
      </c>
    </row>
    <row r="85" spans="1:19" x14ac:dyDescent="0.25">
      <c r="A85" s="1" t="s">
        <v>107</v>
      </c>
      <c r="B85">
        <v>5255017</v>
      </c>
      <c r="C85">
        <v>1.1200000000000001</v>
      </c>
      <c r="D85">
        <v>58387</v>
      </c>
      <c r="E85">
        <v>76</v>
      </c>
      <c r="F85">
        <v>68890</v>
      </c>
      <c r="G85">
        <v>39059</v>
      </c>
      <c r="H85">
        <v>1.6</v>
      </c>
      <c r="I85">
        <v>39</v>
      </c>
      <c r="J85">
        <v>62</v>
      </c>
      <c r="K85">
        <v>0.06</v>
      </c>
      <c r="L85">
        <v>70273</v>
      </c>
      <c r="M85">
        <v>27133</v>
      </c>
      <c r="N85">
        <v>68890</v>
      </c>
      <c r="O85">
        <v>26599</v>
      </c>
      <c r="P85">
        <v>0</v>
      </c>
      <c r="Q85">
        <v>20.39</v>
      </c>
      <c r="R85">
        <v>65.040000000000006</v>
      </c>
      <c r="S85">
        <v>14.57</v>
      </c>
    </row>
    <row r="86" spans="1:19" x14ac:dyDescent="0.25">
      <c r="A86" s="1" t="s">
        <v>108</v>
      </c>
      <c r="B86">
        <v>84160</v>
      </c>
      <c r="C86">
        <v>-0.01</v>
      </c>
      <c r="D86">
        <v>-5</v>
      </c>
      <c r="E86">
        <v>148</v>
      </c>
      <c r="F86">
        <v>570</v>
      </c>
      <c r="G86">
        <v>177</v>
      </c>
      <c r="H86">
        <v>1.5</v>
      </c>
      <c r="I86">
        <v>46</v>
      </c>
      <c r="J86">
        <v>56</v>
      </c>
      <c r="K86">
        <v>0</v>
      </c>
      <c r="L86">
        <v>572</v>
      </c>
      <c r="M86">
        <v>221</v>
      </c>
      <c r="N86">
        <v>570</v>
      </c>
      <c r="O86">
        <v>220</v>
      </c>
      <c r="P86">
        <v>0</v>
      </c>
      <c r="Q86">
        <v>16.149999999999999</v>
      </c>
      <c r="R86">
        <v>62.09</v>
      </c>
      <c r="S86">
        <v>21.77</v>
      </c>
    </row>
    <row r="87" spans="1:19" x14ac:dyDescent="0.25">
      <c r="A87" s="1" t="s">
        <v>109</v>
      </c>
      <c r="B87">
        <v>9387021</v>
      </c>
      <c r="C87">
        <v>1.41</v>
      </c>
      <c r="D87">
        <v>130707</v>
      </c>
      <c r="E87">
        <v>434</v>
      </c>
      <c r="F87">
        <v>21640</v>
      </c>
      <c r="G87">
        <v>10612</v>
      </c>
      <c r="H87">
        <v>2.8</v>
      </c>
      <c r="I87">
        <v>29</v>
      </c>
      <c r="J87">
        <v>91</v>
      </c>
      <c r="K87">
        <v>0.12</v>
      </c>
      <c r="L87">
        <v>20770</v>
      </c>
      <c r="M87">
        <v>8019</v>
      </c>
      <c r="N87">
        <v>21640</v>
      </c>
      <c r="O87">
        <v>8355</v>
      </c>
      <c r="P87">
        <v>0</v>
      </c>
      <c r="Q87">
        <v>25.46</v>
      </c>
      <c r="R87">
        <v>61.66</v>
      </c>
      <c r="S87">
        <v>12.88</v>
      </c>
    </row>
    <row r="88" spans="1:19" x14ac:dyDescent="0.25">
      <c r="A88" s="1" t="s">
        <v>110</v>
      </c>
      <c r="B88">
        <v>59342867</v>
      </c>
      <c r="C88">
        <v>-0.26</v>
      </c>
      <c r="D88">
        <v>-156586</v>
      </c>
      <c r="E88">
        <v>202</v>
      </c>
      <c r="F88">
        <v>294140</v>
      </c>
      <c r="G88">
        <v>95246</v>
      </c>
      <c r="H88">
        <v>1.2</v>
      </c>
      <c r="I88">
        <v>48</v>
      </c>
      <c r="J88">
        <v>72</v>
      </c>
      <c r="K88">
        <v>0.73</v>
      </c>
      <c r="L88">
        <v>301336</v>
      </c>
      <c r="M88">
        <v>116346</v>
      </c>
      <c r="N88">
        <v>294140</v>
      </c>
      <c r="O88">
        <v>113568</v>
      </c>
      <c r="P88">
        <v>0.2</v>
      </c>
      <c r="Q88">
        <v>12.08</v>
      </c>
      <c r="R88">
        <v>64.61</v>
      </c>
      <c r="S88">
        <v>23.31</v>
      </c>
    </row>
    <row r="89" spans="1:19" x14ac:dyDescent="0.25">
      <c r="A89" s="1" t="s">
        <v>111</v>
      </c>
      <c r="B89">
        <v>2839175</v>
      </c>
      <c r="C89">
        <v>-0.02</v>
      </c>
      <c r="D89">
        <v>-611</v>
      </c>
      <c r="E89">
        <v>262</v>
      </c>
      <c r="F89">
        <v>10830</v>
      </c>
      <c r="G89">
        <v>-10506</v>
      </c>
      <c r="H89">
        <v>1.4</v>
      </c>
      <c r="I89">
        <v>32</v>
      </c>
      <c r="J89">
        <v>60</v>
      </c>
      <c r="K89">
        <v>0.03</v>
      </c>
      <c r="L89">
        <v>10991</v>
      </c>
      <c r="M89">
        <v>4244</v>
      </c>
      <c r="N89">
        <v>10830</v>
      </c>
      <c r="O89">
        <v>4181</v>
      </c>
      <c r="P89">
        <v>0</v>
      </c>
      <c r="Q89">
        <v>24.11</v>
      </c>
      <c r="R89">
        <v>65.8</v>
      </c>
      <c r="S89">
        <v>10.08</v>
      </c>
    </row>
    <row r="90" spans="1:19" x14ac:dyDescent="0.25">
      <c r="A90" s="1" t="s">
        <v>112</v>
      </c>
      <c r="B90">
        <v>123753041</v>
      </c>
      <c r="C90">
        <v>-0.5</v>
      </c>
      <c r="D90">
        <v>-617906</v>
      </c>
      <c r="E90">
        <v>339</v>
      </c>
      <c r="F90">
        <v>364555</v>
      </c>
      <c r="G90">
        <v>153357</v>
      </c>
      <c r="H90">
        <v>1.2</v>
      </c>
      <c r="I90">
        <v>49</v>
      </c>
      <c r="J90">
        <v>93</v>
      </c>
      <c r="K90">
        <v>1.52</v>
      </c>
      <c r="L90">
        <v>377930</v>
      </c>
      <c r="M90">
        <v>145920</v>
      </c>
      <c r="N90">
        <v>364555</v>
      </c>
      <c r="O90">
        <v>140755</v>
      </c>
      <c r="P90">
        <v>0.2</v>
      </c>
      <c r="Q90">
        <v>12.29</v>
      </c>
      <c r="R90">
        <v>58.49</v>
      </c>
      <c r="S90">
        <v>29.22</v>
      </c>
    </row>
    <row r="91" spans="1:19" x14ac:dyDescent="0.25">
      <c r="A91" s="1" t="s">
        <v>113</v>
      </c>
      <c r="B91">
        <v>11552876</v>
      </c>
      <c r="C91">
        <v>0.99</v>
      </c>
      <c r="D91">
        <v>113663</v>
      </c>
      <c r="E91">
        <v>130</v>
      </c>
      <c r="F91">
        <v>88780</v>
      </c>
      <c r="G91">
        <v>-156369</v>
      </c>
      <c r="H91">
        <v>2.6</v>
      </c>
      <c r="I91">
        <v>25</v>
      </c>
      <c r="J91">
        <v>84</v>
      </c>
      <c r="K91">
        <v>0.14000000000000001</v>
      </c>
      <c r="L91">
        <v>89342</v>
      </c>
      <c r="M91">
        <v>34495</v>
      </c>
      <c r="N91">
        <v>88780</v>
      </c>
      <c r="O91">
        <v>34278</v>
      </c>
      <c r="P91">
        <v>0.1</v>
      </c>
      <c r="Q91">
        <v>31.42</v>
      </c>
      <c r="R91">
        <v>64.53</v>
      </c>
      <c r="S91">
        <v>4.05</v>
      </c>
    </row>
    <row r="92" spans="1:19" x14ac:dyDescent="0.25">
      <c r="A92" s="1" t="s">
        <v>114</v>
      </c>
      <c r="B92">
        <v>20592571</v>
      </c>
      <c r="C92">
        <v>1.29</v>
      </c>
      <c r="D92">
        <v>262467</v>
      </c>
      <c r="E92">
        <v>8</v>
      </c>
      <c r="F92">
        <v>2699700</v>
      </c>
      <c r="G92">
        <v>-7368</v>
      </c>
      <c r="H92">
        <v>3</v>
      </c>
      <c r="I92">
        <v>30</v>
      </c>
      <c r="J92">
        <v>55</v>
      </c>
      <c r="K92">
        <v>0.25</v>
      </c>
      <c r="L92">
        <v>2724900</v>
      </c>
      <c r="M92">
        <v>1052089</v>
      </c>
      <c r="N92">
        <v>2699700</v>
      </c>
      <c r="O92">
        <v>1042360</v>
      </c>
      <c r="P92">
        <v>1.8</v>
      </c>
      <c r="Q92">
        <v>25.26</v>
      </c>
      <c r="R92">
        <v>65.290000000000006</v>
      </c>
      <c r="S92">
        <v>9.44</v>
      </c>
    </row>
    <row r="93" spans="1:19" x14ac:dyDescent="0.25">
      <c r="A93" s="1" t="s">
        <v>115</v>
      </c>
      <c r="B93">
        <v>56432944</v>
      </c>
      <c r="C93">
        <v>1.98</v>
      </c>
      <c r="D93">
        <v>1093941</v>
      </c>
      <c r="E93">
        <v>99</v>
      </c>
      <c r="F93">
        <v>569140</v>
      </c>
      <c r="G93">
        <v>-19781</v>
      </c>
      <c r="H93">
        <v>3.2</v>
      </c>
      <c r="I93">
        <v>20</v>
      </c>
      <c r="J93">
        <v>31</v>
      </c>
      <c r="K93">
        <v>0.69</v>
      </c>
      <c r="L93">
        <v>580367</v>
      </c>
      <c r="M93">
        <v>224081</v>
      </c>
      <c r="N93">
        <v>569140</v>
      </c>
      <c r="O93">
        <v>219746</v>
      </c>
      <c r="P93">
        <v>0.4</v>
      </c>
      <c r="Q93">
        <v>36.450000000000003</v>
      </c>
      <c r="R93">
        <v>60.26</v>
      </c>
      <c r="S93">
        <v>3.28</v>
      </c>
    </row>
    <row r="94" spans="1:19" x14ac:dyDescent="0.25">
      <c r="A94" s="1" t="s">
        <v>116</v>
      </c>
      <c r="B94">
        <v>134518</v>
      </c>
      <c r="C94">
        <v>1.5</v>
      </c>
      <c r="D94">
        <v>1988</v>
      </c>
      <c r="E94">
        <v>166</v>
      </c>
      <c r="F94">
        <v>810</v>
      </c>
      <c r="G94">
        <v>-471</v>
      </c>
      <c r="H94">
        <v>3.1</v>
      </c>
      <c r="I94">
        <v>23</v>
      </c>
      <c r="J94">
        <v>57</v>
      </c>
      <c r="K94">
        <v>0</v>
      </c>
      <c r="L94">
        <v>811</v>
      </c>
      <c r="M94">
        <v>313</v>
      </c>
      <c r="N94">
        <v>810</v>
      </c>
      <c r="O94">
        <v>313</v>
      </c>
      <c r="P94">
        <v>0</v>
      </c>
      <c r="Q94">
        <v>27.06</v>
      </c>
      <c r="R94">
        <v>67.77</v>
      </c>
      <c r="S94">
        <v>5.17</v>
      </c>
    </row>
    <row r="95" spans="1:19" x14ac:dyDescent="0.25">
      <c r="A95" s="1" t="s">
        <v>117</v>
      </c>
      <c r="B95">
        <v>4934507</v>
      </c>
      <c r="C95">
        <v>1.98</v>
      </c>
      <c r="D95">
        <v>95725</v>
      </c>
      <c r="E95">
        <v>277</v>
      </c>
      <c r="F95">
        <v>17820</v>
      </c>
      <c r="G95">
        <v>61624</v>
      </c>
      <c r="H95">
        <v>1.5</v>
      </c>
      <c r="I95">
        <v>35</v>
      </c>
      <c r="J95">
        <v>92</v>
      </c>
      <c r="K95">
        <v>0.06</v>
      </c>
      <c r="L95">
        <v>17818</v>
      </c>
      <c r="M95">
        <v>6880</v>
      </c>
      <c r="N95">
        <v>17820</v>
      </c>
      <c r="O95">
        <v>6880</v>
      </c>
      <c r="P95">
        <v>0</v>
      </c>
      <c r="Q95">
        <v>23.32</v>
      </c>
      <c r="R95">
        <v>73.28</v>
      </c>
      <c r="S95">
        <v>3.4</v>
      </c>
    </row>
    <row r="96" spans="1:19" x14ac:dyDescent="0.25">
      <c r="A96" s="1" t="s">
        <v>118</v>
      </c>
      <c r="B96">
        <v>7186009</v>
      </c>
      <c r="C96">
        <v>1.59</v>
      </c>
      <c r="D96">
        <v>112493</v>
      </c>
      <c r="E96">
        <v>37</v>
      </c>
      <c r="F96">
        <v>191800</v>
      </c>
      <c r="G96">
        <v>3645</v>
      </c>
      <c r="H96">
        <v>2.8</v>
      </c>
      <c r="I96">
        <v>25</v>
      </c>
      <c r="J96">
        <v>35</v>
      </c>
      <c r="K96">
        <v>0.09</v>
      </c>
      <c r="L96">
        <v>199951</v>
      </c>
      <c r="M96">
        <v>77201</v>
      </c>
      <c r="N96">
        <v>191800</v>
      </c>
      <c r="O96">
        <v>74054</v>
      </c>
      <c r="P96">
        <v>0.1</v>
      </c>
      <c r="Q96">
        <v>29.54</v>
      </c>
      <c r="R96">
        <v>63.86</v>
      </c>
      <c r="S96">
        <v>6.6</v>
      </c>
    </row>
    <row r="97" spans="1:19" x14ac:dyDescent="0.25">
      <c r="A97" s="1" t="s">
        <v>119</v>
      </c>
      <c r="B97">
        <v>7769819</v>
      </c>
      <c r="C97">
        <v>1.37</v>
      </c>
      <c r="D97">
        <v>104826</v>
      </c>
      <c r="E97">
        <v>34</v>
      </c>
      <c r="F97">
        <v>230800</v>
      </c>
      <c r="G97">
        <v>-10284</v>
      </c>
      <c r="H97">
        <v>2.4</v>
      </c>
      <c r="I97">
        <v>25</v>
      </c>
      <c r="J97">
        <v>38</v>
      </c>
      <c r="K97">
        <v>0.1</v>
      </c>
      <c r="L97">
        <v>236800</v>
      </c>
      <c r="M97">
        <v>91429</v>
      </c>
      <c r="N97">
        <v>230800</v>
      </c>
      <c r="O97">
        <v>89112</v>
      </c>
      <c r="P97">
        <v>0.2</v>
      </c>
      <c r="Q97">
        <v>30.63</v>
      </c>
      <c r="R97">
        <v>64.73</v>
      </c>
      <c r="S97">
        <v>4.6500000000000004</v>
      </c>
    </row>
    <row r="98" spans="1:19" x14ac:dyDescent="0.25">
      <c r="A98" s="1" t="s">
        <v>120</v>
      </c>
      <c r="B98">
        <v>1871871</v>
      </c>
      <c r="C98">
        <v>-0.56000000000000005</v>
      </c>
      <c r="D98">
        <v>-10525</v>
      </c>
      <c r="E98">
        <v>30</v>
      </c>
      <c r="F98">
        <v>62200</v>
      </c>
      <c r="G98">
        <v>-2225</v>
      </c>
      <c r="H98">
        <v>1.3</v>
      </c>
      <c r="I98">
        <v>43</v>
      </c>
      <c r="J98">
        <v>67</v>
      </c>
      <c r="K98">
        <v>0.02</v>
      </c>
      <c r="L98">
        <v>64559</v>
      </c>
      <c r="M98">
        <v>24926</v>
      </c>
      <c r="N98">
        <v>62200</v>
      </c>
      <c r="O98">
        <v>24016</v>
      </c>
      <c r="P98">
        <v>0</v>
      </c>
      <c r="Q98">
        <v>14.92</v>
      </c>
      <c r="R98">
        <v>63.37</v>
      </c>
      <c r="S98">
        <v>21.71</v>
      </c>
    </row>
    <row r="99" spans="1:19" x14ac:dyDescent="0.25">
      <c r="A99" s="1" t="s">
        <v>121</v>
      </c>
      <c r="B99">
        <v>5805962</v>
      </c>
      <c r="C99">
        <v>0.56000000000000005</v>
      </c>
      <c r="D99">
        <v>32469</v>
      </c>
      <c r="E99">
        <v>568</v>
      </c>
      <c r="F99">
        <v>10230</v>
      </c>
      <c r="G99">
        <v>-17267</v>
      </c>
      <c r="H99">
        <v>2.2000000000000002</v>
      </c>
      <c r="I99">
        <v>29</v>
      </c>
      <c r="J99">
        <v>88</v>
      </c>
      <c r="K99">
        <v>7.0000000000000007E-2</v>
      </c>
      <c r="L99">
        <v>10452</v>
      </c>
      <c r="M99">
        <v>4036</v>
      </c>
      <c r="N99">
        <v>10230</v>
      </c>
      <c r="O99">
        <v>3950</v>
      </c>
      <c r="P99">
        <v>0</v>
      </c>
      <c r="Q99">
        <v>19.21</v>
      </c>
      <c r="R99">
        <v>71.69</v>
      </c>
      <c r="S99">
        <v>9.1</v>
      </c>
    </row>
    <row r="100" spans="1:19" x14ac:dyDescent="0.25">
      <c r="A100" s="1" t="s">
        <v>122</v>
      </c>
      <c r="B100">
        <v>2337423</v>
      </c>
      <c r="C100">
        <v>1.1200000000000001</v>
      </c>
      <c r="D100">
        <v>25951</v>
      </c>
      <c r="E100">
        <v>77</v>
      </c>
      <c r="F100">
        <v>30360</v>
      </c>
      <c r="G100">
        <v>-5107</v>
      </c>
      <c r="H100">
        <v>2.7</v>
      </c>
      <c r="I100">
        <v>22</v>
      </c>
      <c r="J100">
        <v>32</v>
      </c>
      <c r="K100">
        <v>0.03</v>
      </c>
      <c r="L100">
        <v>30355</v>
      </c>
      <c r="M100">
        <v>11720</v>
      </c>
      <c r="N100">
        <v>30360</v>
      </c>
      <c r="O100">
        <v>11722</v>
      </c>
      <c r="P100">
        <v>0</v>
      </c>
      <c r="Q100">
        <v>32.4</v>
      </c>
      <c r="R100">
        <v>62.21</v>
      </c>
      <c r="S100">
        <v>5.39</v>
      </c>
    </row>
    <row r="101" spans="1:19" x14ac:dyDescent="0.25">
      <c r="A101" s="1" t="s">
        <v>123</v>
      </c>
      <c r="B101">
        <v>5612817</v>
      </c>
      <c r="C101">
        <v>2.1800000000000002</v>
      </c>
      <c r="D101">
        <v>119786</v>
      </c>
      <c r="E101">
        <v>58</v>
      </c>
      <c r="F101">
        <v>96320</v>
      </c>
      <c r="G101">
        <v>-7779</v>
      </c>
      <c r="H101">
        <v>3.9</v>
      </c>
      <c r="I101">
        <v>19</v>
      </c>
      <c r="J101">
        <v>54</v>
      </c>
      <c r="K101">
        <v>7.0000000000000007E-2</v>
      </c>
      <c r="L101">
        <v>111369</v>
      </c>
      <c r="M101">
        <v>43000</v>
      </c>
      <c r="N101">
        <v>96320</v>
      </c>
      <c r="O101">
        <v>37189</v>
      </c>
      <c r="P101">
        <v>0.1</v>
      </c>
      <c r="Q101">
        <v>42.69</v>
      </c>
      <c r="R101">
        <v>54.5</v>
      </c>
      <c r="S101">
        <v>2.82</v>
      </c>
    </row>
    <row r="102" spans="1:19" x14ac:dyDescent="0.25">
      <c r="A102" s="1" t="s">
        <v>124</v>
      </c>
      <c r="B102">
        <v>7381023</v>
      </c>
      <c r="C102">
        <v>1.03</v>
      </c>
      <c r="D102">
        <v>75364</v>
      </c>
      <c r="E102">
        <v>4</v>
      </c>
      <c r="F102">
        <v>1759540</v>
      </c>
      <c r="G102">
        <v>3448</v>
      </c>
      <c r="H102">
        <v>2.2999999999999998</v>
      </c>
      <c r="I102">
        <v>27</v>
      </c>
      <c r="J102">
        <v>77</v>
      </c>
      <c r="K102">
        <v>0.09</v>
      </c>
      <c r="L102">
        <v>1759540</v>
      </c>
      <c r="M102">
        <v>679362</v>
      </c>
      <c r="N102">
        <v>1759540</v>
      </c>
      <c r="O102">
        <v>679362</v>
      </c>
      <c r="P102">
        <v>1.2</v>
      </c>
      <c r="Q102">
        <v>32.81</v>
      </c>
      <c r="R102">
        <v>62.8</v>
      </c>
      <c r="S102">
        <v>4.3899999999999997</v>
      </c>
    </row>
    <row r="103" spans="1:19" x14ac:dyDescent="0.25">
      <c r="A103" s="1" t="s">
        <v>125</v>
      </c>
      <c r="B103">
        <v>39870</v>
      </c>
      <c r="C103">
        <v>0.69</v>
      </c>
      <c r="D103">
        <v>272</v>
      </c>
      <c r="E103">
        <v>249</v>
      </c>
      <c r="F103">
        <v>160</v>
      </c>
      <c r="G103">
        <v>206</v>
      </c>
      <c r="H103">
        <v>1.5</v>
      </c>
      <c r="I103">
        <v>44</v>
      </c>
      <c r="J103">
        <v>15</v>
      </c>
      <c r="K103">
        <v>0</v>
      </c>
      <c r="L103">
        <v>160</v>
      </c>
      <c r="M103">
        <v>62</v>
      </c>
      <c r="N103">
        <v>160</v>
      </c>
      <c r="O103">
        <v>62</v>
      </c>
      <c r="P103">
        <v>0</v>
      </c>
      <c r="Q103">
        <v>15.27</v>
      </c>
      <c r="R103">
        <v>64.38</v>
      </c>
      <c r="S103">
        <v>20.350000000000001</v>
      </c>
    </row>
    <row r="104" spans="1:19" x14ac:dyDescent="0.25">
      <c r="A104" s="1" t="s">
        <v>126</v>
      </c>
      <c r="B104">
        <v>2859110</v>
      </c>
      <c r="C104">
        <v>0.18</v>
      </c>
      <c r="D104">
        <v>5011</v>
      </c>
      <c r="E104">
        <v>46</v>
      </c>
      <c r="F104">
        <v>62674</v>
      </c>
      <c r="G104">
        <v>2617</v>
      </c>
      <c r="H104">
        <v>1.2</v>
      </c>
      <c r="I104">
        <v>42</v>
      </c>
      <c r="J104">
        <v>68</v>
      </c>
      <c r="K104">
        <v>0.04</v>
      </c>
      <c r="L104">
        <v>65300</v>
      </c>
      <c r="M104">
        <v>25212</v>
      </c>
      <c r="N104">
        <v>62674</v>
      </c>
      <c r="O104">
        <v>24199</v>
      </c>
      <c r="P104">
        <v>0</v>
      </c>
      <c r="Q104">
        <v>15.3</v>
      </c>
      <c r="R104">
        <v>63.11</v>
      </c>
      <c r="S104">
        <v>21.59</v>
      </c>
    </row>
    <row r="105" spans="1:19" x14ac:dyDescent="0.25">
      <c r="A105" s="1" t="s">
        <v>127</v>
      </c>
      <c r="B105">
        <v>673036</v>
      </c>
      <c r="C105">
        <v>1.19</v>
      </c>
      <c r="D105">
        <v>7938</v>
      </c>
      <c r="E105">
        <v>260</v>
      </c>
      <c r="F105">
        <v>2590</v>
      </c>
      <c r="G105">
        <v>5677</v>
      </c>
      <c r="H105">
        <v>1.4</v>
      </c>
      <c r="I105">
        <v>39</v>
      </c>
      <c r="J105">
        <v>87</v>
      </c>
      <c r="K105">
        <v>0.01</v>
      </c>
      <c r="L105">
        <v>2586</v>
      </c>
      <c r="M105">
        <v>998</v>
      </c>
      <c r="N105">
        <v>2590</v>
      </c>
      <c r="O105">
        <v>1000</v>
      </c>
      <c r="P105">
        <v>0</v>
      </c>
      <c r="Q105">
        <v>16.73</v>
      </c>
      <c r="R105">
        <v>67.38</v>
      </c>
      <c r="S105">
        <v>15.88</v>
      </c>
    </row>
    <row r="106" spans="1:19" x14ac:dyDescent="0.25">
      <c r="A106" s="1" t="s">
        <v>128</v>
      </c>
      <c r="B106">
        <v>31964956</v>
      </c>
      <c r="C106">
        <v>2.4700000000000002</v>
      </c>
      <c r="D106">
        <v>769024</v>
      </c>
      <c r="E106">
        <v>55</v>
      </c>
      <c r="F106">
        <v>581795</v>
      </c>
      <c r="G106">
        <v>-1795</v>
      </c>
      <c r="H106">
        <v>3.9</v>
      </c>
      <c r="I106">
        <v>19</v>
      </c>
      <c r="J106">
        <v>40</v>
      </c>
      <c r="K106">
        <v>0.39</v>
      </c>
      <c r="L106">
        <v>587041</v>
      </c>
      <c r="M106">
        <v>226658</v>
      </c>
      <c r="N106">
        <v>581795</v>
      </c>
      <c r="O106">
        <v>224632</v>
      </c>
      <c r="P106">
        <v>0.4</v>
      </c>
      <c r="Q106">
        <v>37.47</v>
      </c>
      <c r="R106">
        <v>58.72</v>
      </c>
      <c r="S106">
        <v>3.81</v>
      </c>
    </row>
    <row r="107" spans="1:19" x14ac:dyDescent="0.25">
      <c r="A107" s="1" t="s">
        <v>129</v>
      </c>
      <c r="B107">
        <v>21655286</v>
      </c>
      <c r="C107">
        <v>2.61</v>
      </c>
      <c r="D107">
        <v>550804</v>
      </c>
      <c r="E107">
        <v>230</v>
      </c>
      <c r="F107">
        <v>94280</v>
      </c>
      <c r="G107">
        <v>-1507</v>
      </c>
      <c r="H107">
        <v>3.6</v>
      </c>
      <c r="I107">
        <v>18</v>
      </c>
      <c r="J107">
        <v>19</v>
      </c>
      <c r="K107">
        <v>0.27</v>
      </c>
      <c r="L107">
        <v>118484</v>
      </c>
      <c r="M107">
        <v>45747</v>
      </c>
      <c r="N107">
        <v>94280</v>
      </c>
      <c r="O107">
        <v>36402</v>
      </c>
      <c r="P107">
        <v>0.1</v>
      </c>
      <c r="Q107">
        <v>38.54</v>
      </c>
      <c r="R107">
        <v>57.64</v>
      </c>
      <c r="S107">
        <v>3.82</v>
      </c>
    </row>
    <row r="108" spans="1:19" x14ac:dyDescent="0.25">
      <c r="A108" s="1" t="s">
        <v>130</v>
      </c>
      <c r="B108">
        <v>35557673</v>
      </c>
      <c r="C108">
        <v>1.23</v>
      </c>
      <c r="D108">
        <v>431375</v>
      </c>
      <c r="E108">
        <v>108</v>
      </c>
      <c r="F108">
        <v>328550</v>
      </c>
      <c r="G108">
        <v>174770</v>
      </c>
      <c r="H108">
        <v>1.5</v>
      </c>
      <c r="I108">
        <v>31</v>
      </c>
      <c r="J108">
        <v>77</v>
      </c>
      <c r="K108">
        <v>0.44</v>
      </c>
      <c r="L108">
        <v>330803</v>
      </c>
      <c r="M108">
        <v>127724</v>
      </c>
      <c r="N108">
        <v>328550</v>
      </c>
      <c r="O108">
        <v>126854</v>
      </c>
      <c r="P108">
        <v>0.2</v>
      </c>
      <c r="Q108">
        <v>22.46</v>
      </c>
      <c r="R108">
        <v>69.42</v>
      </c>
      <c r="S108">
        <v>8.1199999999999992</v>
      </c>
    </row>
    <row r="109" spans="1:19" x14ac:dyDescent="0.25">
      <c r="A109" s="1" t="s">
        <v>131</v>
      </c>
      <c r="B109">
        <v>527799</v>
      </c>
      <c r="C109">
        <v>0.34</v>
      </c>
      <c r="D109">
        <v>1805</v>
      </c>
      <c r="E109">
        <v>1759</v>
      </c>
      <c r="F109">
        <v>300</v>
      </c>
      <c r="G109">
        <v>-2421</v>
      </c>
      <c r="H109">
        <v>1.6</v>
      </c>
      <c r="I109">
        <v>32</v>
      </c>
      <c r="J109">
        <v>39</v>
      </c>
      <c r="K109">
        <v>0.01</v>
      </c>
      <c r="L109">
        <v>300</v>
      </c>
      <c r="M109">
        <v>116</v>
      </c>
      <c r="N109">
        <v>300</v>
      </c>
      <c r="O109">
        <v>116</v>
      </c>
      <c r="P109">
        <v>0</v>
      </c>
      <c r="Q109">
        <v>22.25</v>
      </c>
      <c r="R109">
        <v>71.97</v>
      </c>
      <c r="S109">
        <v>5.78</v>
      </c>
    </row>
    <row r="110" spans="1:19" x14ac:dyDescent="0.25">
      <c r="A110" s="1" t="s">
        <v>132</v>
      </c>
      <c r="B110">
        <v>24478595</v>
      </c>
      <c r="C110">
        <v>2.98</v>
      </c>
      <c r="D110">
        <v>709468</v>
      </c>
      <c r="E110">
        <v>20</v>
      </c>
      <c r="F110">
        <v>1220190</v>
      </c>
      <c r="G110">
        <v>-46880</v>
      </c>
      <c r="H110">
        <v>5.5</v>
      </c>
      <c r="I110">
        <v>16</v>
      </c>
      <c r="J110">
        <v>44</v>
      </c>
      <c r="K110">
        <v>0.3</v>
      </c>
      <c r="L110">
        <v>1240192</v>
      </c>
      <c r="M110">
        <v>478841</v>
      </c>
      <c r="N110">
        <v>1220190</v>
      </c>
      <c r="O110">
        <v>471118</v>
      </c>
      <c r="P110">
        <v>0.8</v>
      </c>
      <c r="Q110">
        <v>47.05</v>
      </c>
      <c r="R110">
        <v>49.88</v>
      </c>
      <c r="S110">
        <v>3.07</v>
      </c>
    </row>
    <row r="111" spans="1:19" x14ac:dyDescent="0.25">
      <c r="A111" s="1" t="s">
        <v>133</v>
      </c>
      <c r="B111">
        <v>539607</v>
      </c>
      <c r="C111">
        <v>1.25</v>
      </c>
      <c r="D111">
        <v>6651</v>
      </c>
      <c r="E111">
        <v>1686</v>
      </c>
      <c r="F111">
        <v>320</v>
      </c>
      <c r="G111">
        <v>6323</v>
      </c>
      <c r="H111">
        <v>1.1000000000000001</v>
      </c>
      <c r="I111">
        <v>41</v>
      </c>
      <c r="J111">
        <v>77</v>
      </c>
      <c r="K111">
        <v>0.01</v>
      </c>
      <c r="L111">
        <v>316</v>
      </c>
      <c r="M111">
        <v>122</v>
      </c>
      <c r="N111">
        <v>320</v>
      </c>
      <c r="O111">
        <v>124</v>
      </c>
      <c r="P111">
        <v>0</v>
      </c>
      <c r="Q111">
        <v>14.53</v>
      </c>
      <c r="R111">
        <v>62.83</v>
      </c>
      <c r="S111">
        <v>22.65</v>
      </c>
    </row>
    <row r="112" spans="1:19" x14ac:dyDescent="0.25">
      <c r="A112" s="1" t="s">
        <v>134</v>
      </c>
      <c r="B112">
        <v>37548</v>
      </c>
      <c r="C112">
        <v>-3.29</v>
      </c>
      <c r="D112">
        <v>-1279</v>
      </c>
      <c r="E112">
        <v>209</v>
      </c>
      <c r="F112">
        <v>180</v>
      </c>
      <c r="G112">
        <v>-1765</v>
      </c>
      <c r="H112">
        <v>2.9</v>
      </c>
      <c r="I112">
        <v>21</v>
      </c>
      <c r="J112">
        <v>0</v>
      </c>
      <c r="K112">
        <v>0</v>
      </c>
      <c r="L112">
        <v>181</v>
      </c>
      <c r="M112">
        <v>70</v>
      </c>
      <c r="N112">
        <v>180</v>
      </c>
      <c r="O112">
        <v>69</v>
      </c>
      <c r="P112">
        <v>0</v>
      </c>
      <c r="Q112">
        <v>30.65</v>
      </c>
      <c r="R112">
        <v>63.83</v>
      </c>
      <c r="S112">
        <v>5.52</v>
      </c>
    </row>
    <row r="113" spans="1:19" x14ac:dyDescent="0.25">
      <c r="A113" s="1" t="s">
        <v>135</v>
      </c>
      <c r="B113">
        <v>5169395</v>
      </c>
      <c r="C113">
        <v>2.93</v>
      </c>
      <c r="D113">
        <v>146954</v>
      </c>
      <c r="E113">
        <v>5</v>
      </c>
      <c r="F113">
        <v>1030700</v>
      </c>
      <c r="G113">
        <v>-2185</v>
      </c>
      <c r="H113">
        <v>4.5999999999999996</v>
      </c>
      <c r="I113">
        <v>17</v>
      </c>
      <c r="J113">
        <v>60</v>
      </c>
      <c r="K113">
        <v>0.06</v>
      </c>
      <c r="L113">
        <v>1030700</v>
      </c>
      <c r="M113">
        <v>397955</v>
      </c>
      <c r="N113">
        <v>1030700</v>
      </c>
      <c r="O113">
        <v>397955</v>
      </c>
      <c r="P113">
        <v>0.7</v>
      </c>
      <c r="Q113">
        <v>36.11</v>
      </c>
      <c r="R113">
        <v>59.58</v>
      </c>
      <c r="S113">
        <v>4.3099999999999996</v>
      </c>
    </row>
    <row r="114" spans="1:19" x14ac:dyDescent="0.25">
      <c r="A114" s="1" t="s">
        <v>136</v>
      </c>
      <c r="B114">
        <v>1271169</v>
      </c>
      <c r="C114">
        <v>-0.19</v>
      </c>
      <c r="D114">
        <v>-2419</v>
      </c>
      <c r="E114">
        <v>626</v>
      </c>
      <c r="F114">
        <v>2030</v>
      </c>
      <c r="G114">
        <v>-2787</v>
      </c>
      <c r="H114">
        <v>1.2</v>
      </c>
      <c r="I114">
        <v>37</v>
      </c>
      <c r="J114">
        <v>41</v>
      </c>
      <c r="K114">
        <v>0.02</v>
      </c>
      <c r="L114">
        <v>2040</v>
      </c>
      <c r="M114">
        <v>788</v>
      </c>
      <c r="N114">
        <v>2030</v>
      </c>
      <c r="O114">
        <v>784</v>
      </c>
      <c r="P114">
        <v>0</v>
      </c>
      <c r="Q114">
        <v>15.3</v>
      </c>
      <c r="R114">
        <v>71.349999999999994</v>
      </c>
      <c r="S114">
        <v>13.36</v>
      </c>
    </row>
    <row r="115" spans="1:19" x14ac:dyDescent="0.25">
      <c r="A115" s="1" t="s">
        <v>137</v>
      </c>
      <c r="B115">
        <v>130861007</v>
      </c>
      <c r="C115">
        <v>0.86</v>
      </c>
      <c r="D115">
        <v>1121248</v>
      </c>
      <c r="E115">
        <v>67</v>
      </c>
      <c r="F115">
        <v>1943950</v>
      </c>
      <c r="G115">
        <v>-104581</v>
      </c>
      <c r="H115">
        <v>1.9</v>
      </c>
      <c r="I115">
        <v>29</v>
      </c>
      <c r="J115">
        <v>87</v>
      </c>
      <c r="K115">
        <v>1.6</v>
      </c>
      <c r="L115">
        <v>1964375</v>
      </c>
      <c r="M115">
        <v>758449</v>
      </c>
      <c r="N115">
        <v>1943950</v>
      </c>
      <c r="O115">
        <v>750563</v>
      </c>
      <c r="P115">
        <v>1.3</v>
      </c>
      <c r="Q115">
        <v>23.76</v>
      </c>
      <c r="R115">
        <v>68.22</v>
      </c>
      <c r="S115">
        <v>8.02</v>
      </c>
    </row>
    <row r="116" spans="1:19" x14ac:dyDescent="0.25">
      <c r="A116" s="1" t="s">
        <v>138</v>
      </c>
      <c r="B116">
        <v>3034961</v>
      </c>
      <c r="C116">
        <v>-1.05</v>
      </c>
      <c r="D116">
        <v>-32109</v>
      </c>
      <c r="E116">
        <v>92</v>
      </c>
      <c r="F116">
        <v>32850</v>
      </c>
      <c r="G116">
        <v>-27088</v>
      </c>
      <c r="H116">
        <v>1.7</v>
      </c>
      <c r="I116">
        <v>38</v>
      </c>
      <c r="J116">
        <v>57</v>
      </c>
      <c r="K116">
        <v>0.04</v>
      </c>
      <c r="L116">
        <v>33846</v>
      </c>
      <c r="M116">
        <v>13068</v>
      </c>
      <c r="N116">
        <v>32850</v>
      </c>
      <c r="O116">
        <v>12683</v>
      </c>
      <c r="P116">
        <v>0</v>
      </c>
      <c r="Q116">
        <v>18.010000000000002</v>
      </c>
      <c r="R116">
        <v>66.37</v>
      </c>
      <c r="S116">
        <v>15.62</v>
      </c>
    </row>
    <row r="117" spans="1:19" x14ac:dyDescent="0.25">
      <c r="A117" s="1" t="s">
        <v>139</v>
      </c>
      <c r="B117">
        <v>38631</v>
      </c>
      <c r="C117">
        <v>-0.83</v>
      </c>
      <c r="D117">
        <v>-325</v>
      </c>
      <c r="E117">
        <v>25927</v>
      </c>
      <c r="F117">
        <v>1</v>
      </c>
      <c r="G117">
        <v>110</v>
      </c>
      <c r="H117">
        <v>2.1</v>
      </c>
      <c r="I117">
        <v>54</v>
      </c>
      <c r="J117">
        <v>0</v>
      </c>
      <c r="K117">
        <v>0</v>
      </c>
      <c r="L117">
        <v>2</v>
      </c>
      <c r="M117">
        <v>1</v>
      </c>
      <c r="N117">
        <v>1</v>
      </c>
      <c r="O117">
        <v>1</v>
      </c>
      <c r="P117">
        <v>0</v>
      </c>
      <c r="Q117">
        <v>9.4</v>
      </c>
      <c r="R117">
        <v>54.42</v>
      </c>
      <c r="S117">
        <v>36.18</v>
      </c>
    </row>
    <row r="118" spans="1:19" x14ac:dyDescent="0.25">
      <c r="A118" s="1" t="s">
        <v>140</v>
      </c>
      <c r="B118">
        <v>3475540</v>
      </c>
      <c r="C118">
        <v>1.27</v>
      </c>
      <c r="D118">
        <v>43608</v>
      </c>
      <c r="E118">
        <v>2</v>
      </c>
      <c r="F118">
        <v>1553560</v>
      </c>
      <c r="G118">
        <v>83</v>
      </c>
      <c r="H118">
        <v>2.6</v>
      </c>
      <c r="I118">
        <v>27</v>
      </c>
      <c r="J118">
        <v>67</v>
      </c>
      <c r="K118">
        <v>0.04</v>
      </c>
      <c r="L118">
        <v>1564110</v>
      </c>
      <c r="M118">
        <v>603906</v>
      </c>
      <c r="N118">
        <v>1553560</v>
      </c>
      <c r="O118">
        <v>599833</v>
      </c>
      <c r="P118">
        <v>1</v>
      </c>
      <c r="Q118">
        <v>26.16</v>
      </c>
      <c r="R118">
        <v>68.239999999999995</v>
      </c>
      <c r="S118">
        <v>5.6</v>
      </c>
    </row>
    <row r="119" spans="1:19" x14ac:dyDescent="0.25">
      <c r="A119" s="1" t="s">
        <v>141</v>
      </c>
      <c r="B119">
        <v>638479</v>
      </c>
      <c r="C119">
        <v>0.78</v>
      </c>
      <c r="D119">
        <v>4927</v>
      </c>
      <c r="E119">
        <v>47</v>
      </c>
      <c r="F119">
        <v>13450</v>
      </c>
      <c r="G119">
        <v>-1686</v>
      </c>
      <c r="H119">
        <v>1.8</v>
      </c>
      <c r="I119">
        <v>40</v>
      </c>
      <c r="J119">
        <v>68</v>
      </c>
      <c r="K119">
        <v>0.01</v>
      </c>
      <c r="L119">
        <v>13812</v>
      </c>
      <c r="M119">
        <v>5333</v>
      </c>
      <c r="N119">
        <v>13450</v>
      </c>
      <c r="O119">
        <v>5193</v>
      </c>
      <c r="P119">
        <v>0</v>
      </c>
      <c r="Q119">
        <v>17.93</v>
      </c>
      <c r="R119">
        <v>64.650000000000006</v>
      </c>
      <c r="S119">
        <v>17.420000000000002</v>
      </c>
    </row>
    <row r="120" spans="1:19" x14ac:dyDescent="0.25">
      <c r="A120" s="1" t="s">
        <v>142</v>
      </c>
      <c r="B120">
        <v>4389</v>
      </c>
      <c r="C120">
        <v>-0.7</v>
      </c>
      <c r="D120">
        <v>-31</v>
      </c>
      <c r="E120">
        <v>44</v>
      </c>
      <c r="F120">
        <v>100</v>
      </c>
      <c r="G120">
        <v>-7</v>
      </c>
      <c r="H120">
        <v>1.4</v>
      </c>
      <c r="I120">
        <v>42</v>
      </c>
      <c r="J120">
        <v>11</v>
      </c>
      <c r="K120">
        <v>0</v>
      </c>
      <c r="L120">
        <v>102</v>
      </c>
      <c r="M120">
        <v>39</v>
      </c>
      <c r="N120">
        <v>100</v>
      </c>
      <c r="O120">
        <v>39</v>
      </c>
      <c r="P120">
        <v>0</v>
      </c>
      <c r="Q120">
        <v>15.92</v>
      </c>
      <c r="R120">
        <v>76.599999999999994</v>
      </c>
      <c r="S120">
        <v>7.48</v>
      </c>
    </row>
    <row r="121" spans="1:19" x14ac:dyDescent="0.25">
      <c r="A121" s="1" t="s">
        <v>143</v>
      </c>
      <c r="B121">
        <v>38081173</v>
      </c>
      <c r="C121">
        <v>0.98</v>
      </c>
      <c r="D121">
        <v>368668</v>
      </c>
      <c r="E121">
        <v>85</v>
      </c>
      <c r="F121">
        <v>446300</v>
      </c>
      <c r="G121">
        <v>-46802</v>
      </c>
      <c r="H121">
        <v>2.2000000000000002</v>
      </c>
      <c r="I121">
        <v>30</v>
      </c>
      <c r="J121">
        <v>67</v>
      </c>
      <c r="K121">
        <v>0.47</v>
      </c>
      <c r="L121">
        <v>446550</v>
      </c>
      <c r="M121">
        <v>172414</v>
      </c>
      <c r="N121">
        <v>446300</v>
      </c>
      <c r="O121">
        <v>172317</v>
      </c>
      <c r="P121">
        <v>0.3</v>
      </c>
      <c r="Q121">
        <v>26.01</v>
      </c>
      <c r="R121">
        <v>65.92</v>
      </c>
      <c r="S121">
        <v>8.06</v>
      </c>
    </row>
    <row r="122" spans="1:19" x14ac:dyDescent="0.25">
      <c r="A122" s="1" t="s">
        <v>144</v>
      </c>
      <c r="B122">
        <v>34631766</v>
      </c>
      <c r="C122">
        <v>2.96</v>
      </c>
      <c r="D122">
        <v>996606</v>
      </c>
      <c r="E122">
        <v>44</v>
      </c>
      <c r="F122">
        <v>786380</v>
      </c>
      <c r="G122">
        <v>-38940</v>
      </c>
      <c r="H122">
        <v>4.7</v>
      </c>
      <c r="I122">
        <v>16</v>
      </c>
      <c r="J122">
        <v>41</v>
      </c>
      <c r="K122">
        <v>0.42</v>
      </c>
      <c r="L122">
        <v>801590</v>
      </c>
      <c r="M122">
        <v>309496</v>
      </c>
      <c r="N122">
        <v>786380</v>
      </c>
      <c r="O122">
        <v>303623</v>
      </c>
      <c r="P122">
        <v>0.5</v>
      </c>
      <c r="Q122">
        <v>45</v>
      </c>
      <c r="R122">
        <v>52.1</v>
      </c>
      <c r="S122">
        <v>2.9</v>
      </c>
    </row>
    <row r="123" spans="1:19" x14ac:dyDescent="0.25">
      <c r="A123" s="1" t="s">
        <v>145</v>
      </c>
      <c r="B123">
        <v>54500091</v>
      </c>
      <c r="C123">
        <v>0.68</v>
      </c>
      <c r="D123">
        <v>366293</v>
      </c>
      <c r="E123">
        <v>83</v>
      </c>
      <c r="F123">
        <v>653290</v>
      </c>
      <c r="G123">
        <v>-37979</v>
      </c>
      <c r="H123">
        <v>2.1</v>
      </c>
      <c r="I123">
        <v>30</v>
      </c>
      <c r="J123">
        <v>34</v>
      </c>
      <c r="K123">
        <v>0.67</v>
      </c>
      <c r="L123">
        <v>676578</v>
      </c>
      <c r="M123">
        <v>261228</v>
      </c>
      <c r="N123">
        <v>653290</v>
      </c>
      <c r="O123">
        <v>252237</v>
      </c>
      <c r="P123">
        <v>0.4</v>
      </c>
      <c r="Q123">
        <v>24.89</v>
      </c>
      <c r="R123">
        <v>68.3</v>
      </c>
      <c r="S123">
        <v>6.8</v>
      </c>
    </row>
    <row r="124" spans="1:19" x14ac:dyDescent="0.25">
      <c r="A124" s="1" t="s">
        <v>146</v>
      </c>
      <c r="B124">
        <v>3030131</v>
      </c>
      <c r="C124">
        <v>2.2599999999999998</v>
      </c>
      <c r="D124">
        <v>67036</v>
      </c>
      <c r="E124">
        <v>4</v>
      </c>
      <c r="F124">
        <v>823290</v>
      </c>
      <c r="G124">
        <v>4211</v>
      </c>
      <c r="H124">
        <v>3.2</v>
      </c>
      <c r="I124">
        <v>21</v>
      </c>
      <c r="J124">
        <v>54</v>
      </c>
      <c r="K124">
        <v>0.04</v>
      </c>
      <c r="L124">
        <v>825615</v>
      </c>
      <c r="M124">
        <v>318772</v>
      </c>
      <c r="N124">
        <v>823290</v>
      </c>
      <c r="O124">
        <v>317874</v>
      </c>
      <c r="P124">
        <v>0.6</v>
      </c>
      <c r="Q124">
        <v>34.380000000000003</v>
      </c>
      <c r="R124">
        <v>61.68</v>
      </c>
      <c r="S124">
        <v>3.94</v>
      </c>
    </row>
    <row r="125" spans="1:19" x14ac:dyDescent="0.25">
      <c r="A125" s="1" t="s">
        <v>147</v>
      </c>
      <c r="B125">
        <v>11947</v>
      </c>
      <c r="C125">
        <v>0.61</v>
      </c>
      <c r="D125">
        <v>72</v>
      </c>
      <c r="E125">
        <v>597</v>
      </c>
      <c r="F125">
        <v>20</v>
      </c>
      <c r="G125">
        <v>-121</v>
      </c>
      <c r="H125">
        <v>3.3</v>
      </c>
      <c r="I125">
        <v>20</v>
      </c>
      <c r="J125">
        <v>95</v>
      </c>
      <c r="K125">
        <v>0</v>
      </c>
      <c r="L125">
        <v>21</v>
      </c>
      <c r="M125">
        <v>8</v>
      </c>
      <c r="N125">
        <v>20</v>
      </c>
      <c r="O125">
        <v>8</v>
      </c>
      <c r="P125">
        <v>0</v>
      </c>
      <c r="Q125">
        <v>30.13</v>
      </c>
      <c r="R125">
        <v>65.650000000000006</v>
      </c>
      <c r="S125">
        <v>4.22</v>
      </c>
    </row>
    <row r="126" spans="1:19" x14ac:dyDescent="0.25">
      <c r="A126" s="1" t="s">
        <v>148</v>
      </c>
      <c r="B126">
        <v>29651054</v>
      </c>
      <c r="C126">
        <v>-0.15</v>
      </c>
      <c r="D126">
        <v>-43560</v>
      </c>
      <c r="E126">
        <v>207</v>
      </c>
      <c r="F126">
        <v>143350</v>
      </c>
      <c r="G126">
        <v>-401282</v>
      </c>
      <c r="H126">
        <v>2</v>
      </c>
      <c r="I126">
        <v>25</v>
      </c>
      <c r="J126">
        <v>24</v>
      </c>
      <c r="K126">
        <v>0.36</v>
      </c>
      <c r="L126">
        <v>147181</v>
      </c>
      <c r="M126">
        <v>56827</v>
      </c>
      <c r="N126">
        <v>143350</v>
      </c>
      <c r="O126">
        <v>55348</v>
      </c>
      <c r="P126">
        <v>0.1</v>
      </c>
      <c r="Q126">
        <v>26.32</v>
      </c>
      <c r="R126">
        <v>67.52</v>
      </c>
      <c r="S126">
        <v>6.16</v>
      </c>
    </row>
    <row r="127" spans="1:19" x14ac:dyDescent="0.25">
      <c r="A127" s="1" t="s">
        <v>149</v>
      </c>
      <c r="B127">
        <v>18228742</v>
      </c>
      <c r="C127">
        <v>0.75</v>
      </c>
      <c r="D127">
        <v>136218</v>
      </c>
      <c r="E127">
        <v>541</v>
      </c>
      <c r="F127">
        <v>33720</v>
      </c>
      <c r="G127">
        <v>121628</v>
      </c>
      <c r="H127">
        <v>1.4</v>
      </c>
      <c r="I127">
        <v>41</v>
      </c>
      <c r="J127">
        <v>89</v>
      </c>
      <c r="K127">
        <v>0.22</v>
      </c>
      <c r="L127">
        <v>41850</v>
      </c>
      <c r="M127">
        <v>16158</v>
      </c>
      <c r="N127">
        <v>33720</v>
      </c>
      <c r="O127">
        <v>13019</v>
      </c>
      <c r="P127">
        <v>0</v>
      </c>
      <c r="Q127">
        <v>16.059999999999999</v>
      </c>
      <c r="R127">
        <v>63.08</v>
      </c>
      <c r="S127">
        <v>20.86</v>
      </c>
    </row>
    <row r="128" spans="1:19" x14ac:dyDescent="0.25">
      <c r="A128" s="1" t="s">
        <v>150</v>
      </c>
      <c r="B128">
        <v>292639</v>
      </c>
      <c r="C128">
        <v>0.96</v>
      </c>
      <c r="D128">
        <v>2769</v>
      </c>
      <c r="E128">
        <v>16</v>
      </c>
      <c r="F128">
        <v>18280</v>
      </c>
      <c r="G128">
        <v>455</v>
      </c>
      <c r="H128">
        <v>2</v>
      </c>
      <c r="I128">
        <v>34</v>
      </c>
      <c r="J128">
        <v>75</v>
      </c>
      <c r="K128">
        <v>0</v>
      </c>
      <c r="L128">
        <v>18575</v>
      </c>
      <c r="M128">
        <v>7172</v>
      </c>
      <c r="N128">
        <v>18280</v>
      </c>
      <c r="O128">
        <v>7058</v>
      </c>
      <c r="P128">
        <v>0</v>
      </c>
      <c r="Q128">
        <v>20.96</v>
      </c>
      <c r="R128">
        <v>68.45</v>
      </c>
      <c r="S128">
        <v>10.59</v>
      </c>
    </row>
    <row r="129" spans="1:19" x14ac:dyDescent="0.25">
      <c r="A129" s="1" t="s">
        <v>151</v>
      </c>
      <c r="B129">
        <v>5213944</v>
      </c>
      <c r="C129">
        <v>0.79</v>
      </c>
      <c r="D129">
        <v>41108</v>
      </c>
      <c r="E129">
        <v>20</v>
      </c>
      <c r="F129">
        <v>263310</v>
      </c>
      <c r="G129">
        <v>18766</v>
      </c>
      <c r="H129">
        <v>1.7</v>
      </c>
      <c r="I129">
        <v>38</v>
      </c>
      <c r="J129">
        <v>83</v>
      </c>
      <c r="K129">
        <v>0.06</v>
      </c>
      <c r="L129">
        <v>270467</v>
      </c>
      <c r="M129">
        <v>104428</v>
      </c>
      <c r="N129">
        <v>263310</v>
      </c>
      <c r="O129">
        <v>101665</v>
      </c>
      <c r="P129">
        <v>0.2</v>
      </c>
      <c r="Q129">
        <v>19.149999999999999</v>
      </c>
      <c r="R129">
        <v>64.36</v>
      </c>
      <c r="S129">
        <v>16.489999999999998</v>
      </c>
    </row>
    <row r="130" spans="1:19" x14ac:dyDescent="0.25">
      <c r="A130" s="1" t="s">
        <v>152</v>
      </c>
      <c r="B130">
        <v>6916140</v>
      </c>
      <c r="C130">
        <v>1.36</v>
      </c>
      <c r="D130">
        <v>92527</v>
      </c>
      <c r="E130">
        <v>57</v>
      </c>
      <c r="F130">
        <v>120340</v>
      </c>
      <c r="G130">
        <v>-8189</v>
      </c>
      <c r="H130">
        <v>2.2000000000000002</v>
      </c>
      <c r="I130">
        <v>26</v>
      </c>
      <c r="J130">
        <v>58</v>
      </c>
      <c r="K130">
        <v>0.08</v>
      </c>
      <c r="L130">
        <v>130373</v>
      </c>
      <c r="M130">
        <v>50337</v>
      </c>
      <c r="N130">
        <v>120340</v>
      </c>
      <c r="O130">
        <v>46464</v>
      </c>
      <c r="P130">
        <v>0.1</v>
      </c>
      <c r="Q130">
        <v>24.16</v>
      </c>
      <c r="R130">
        <v>69.36</v>
      </c>
      <c r="S130">
        <v>6.48</v>
      </c>
    </row>
    <row r="131" spans="1:19" x14ac:dyDescent="0.25">
      <c r="A131" s="1" t="s">
        <v>153</v>
      </c>
      <c r="B131">
        <v>27032412</v>
      </c>
      <c r="C131">
        <v>3.34</v>
      </c>
      <c r="D131">
        <v>872545</v>
      </c>
      <c r="E131">
        <v>21</v>
      </c>
      <c r="F131">
        <v>1266700</v>
      </c>
      <c r="G131">
        <v>-4041</v>
      </c>
      <c r="H131">
        <v>5.9</v>
      </c>
      <c r="I131">
        <v>15</v>
      </c>
      <c r="J131">
        <v>18</v>
      </c>
      <c r="K131">
        <v>0.33</v>
      </c>
      <c r="L131">
        <v>1267000</v>
      </c>
      <c r="M131">
        <v>489191</v>
      </c>
      <c r="N131">
        <v>1266700</v>
      </c>
      <c r="O131">
        <v>489075</v>
      </c>
      <c r="P131">
        <v>0.9</v>
      </c>
      <c r="Q131">
        <v>49.7</v>
      </c>
      <c r="R131">
        <v>47.6</v>
      </c>
      <c r="S131">
        <v>2.7</v>
      </c>
    </row>
    <row r="132" spans="1:19" x14ac:dyDescent="0.25">
      <c r="A132" s="1" t="s">
        <v>154</v>
      </c>
      <c r="B132">
        <v>232679478</v>
      </c>
      <c r="C132">
        <v>2.1</v>
      </c>
      <c r="D132">
        <v>4796533</v>
      </c>
      <c r="E132">
        <v>255</v>
      </c>
      <c r="F132">
        <v>910770</v>
      </c>
      <c r="G132">
        <v>-35202</v>
      </c>
      <c r="H132">
        <v>4.4000000000000004</v>
      </c>
      <c r="I132">
        <v>18</v>
      </c>
      <c r="J132">
        <v>54</v>
      </c>
      <c r="K132">
        <v>2.85</v>
      </c>
      <c r="L132">
        <v>923768</v>
      </c>
      <c r="M132">
        <v>356669</v>
      </c>
      <c r="N132">
        <v>910770</v>
      </c>
      <c r="O132">
        <v>351650</v>
      </c>
      <c r="P132">
        <v>0.6</v>
      </c>
      <c r="Q132">
        <v>40.69</v>
      </c>
      <c r="R132">
        <v>55.95</v>
      </c>
      <c r="S132">
        <v>3.36</v>
      </c>
    </row>
    <row r="133" spans="1:19" x14ac:dyDescent="0.25">
      <c r="A133" s="1" t="s">
        <v>155</v>
      </c>
      <c r="B133">
        <v>26498823</v>
      </c>
      <c r="C133">
        <v>0.31</v>
      </c>
      <c r="D133">
        <v>80619</v>
      </c>
      <c r="E133">
        <v>220</v>
      </c>
      <c r="F133">
        <v>120410</v>
      </c>
      <c r="G133">
        <v>-2473</v>
      </c>
      <c r="H133">
        <v>1.8</v>
      </c>
      <c r="I133">
        <v>36</v>
      </c>
      <c r="J133">
        <v>63</v>
      </c>
      <c r="K133">
        <v>0.32</v>
      </c>
      <c r="L133">
        <v>120538</v>
      </c>
      <c r="M133">
        <v>46540</v>
      </c>
      <c r="N133">
        <v>120410</v>
      </c>
      <c r="O133">
        <v>46491</v>
      </c>
      <c r="P133">
        <v>0.1</v>
      </c>
      <c r="Q133">
        <v>20.239999999999998</v>
      </c>
      <c r="R133">
        <v>69.16</v>
      </c>
      <c r="S133">
        <v>10.6</v>
      </c>
    </row>
    <row r="134" spans="1:19" x14ac:dyDescent="0.25">
      <c r="A134" s="1" t="s">
        <v>156</v>
      </c>
      <c r="B134">
        <v>44278</v>
      </c>
      <c r="C134">
        <v>-1.92</v>
      </c>
      <c r="D134">
        <v>-865</v>
      </c>
      <c r="E134">
        <v>96</v>
      </c>
      <c r="F134">
        <v>460</v>
      </c>
      <c r="G134">
        <v>-1097</v>
      </c>
      <c r="H134">
        <v>2.2999999999999998</v>
      </c>
      <c r="I134">
        <v>37</v>
      </c>
      <c r="J134">
        <v>0</v>
      </c>
      <c r="K134">
        <v>0</v>
      </c>
      <c r="L134">
        <v>464</v>
      </c>
      <c r="M134">
        <v>179</v>
      </c>
      <c r="N134">
        <v>460</v>
      </c>
      <c r="O134">
        <v>178</v>
      </c>
      <c r="P134">
        <v>0</v>
      </c>
      <c r="Q134">
        <v>22.61</v>
      </c>
      <c r="R134">
        <v>67.95</v>
      </c>
      <c r="S134">
        <v>9.43</v>
      </c>
    </row>
    <row r="135" spans="1:19" x14ac:dyDescent="0.25">
      <c r="A135" s="1" t="s">
        <v>157</v>
      </c>
      <c r="B135">
        <v>5576660</v>
      </c>
      <c r="C135">
        <v>1.04</v>
      </c>
      <c r="D135">
        <v>57493</v>
      </c>
      <c r="E135">
        <v>15</v>
      </c>
      <c r="F135">
        <v>365268</v>
      </c>
      <c r="G135">
        <v>44356</v>
      </c>
      <c r="H135">
        <v>1.4</v>
      </c>
      <c r="I135">
        <v>40</v>
      </c>
      <c r="J135">
        <v>86</v>
      </c>
      <c r="K135">
        <v>7.0000000000000007E-2</v>
      </c>
      <c r="L135">
        <v>323802</v>
      </c>
      <c r="M135">
        <v>125021</v>
      </c>
      <c r="N135">
        <v>365268</v>
      </c>
      <c r="O135">
        <v>141031</v>
      </c>
      <c r="P135">
        <v>0.2</v>
      </c>
      <c r="Q135">
        <v>17.829999999999998</v>
      </c>
      <c r="R135">
        <v>64</v>
      </c>
      <c r="S135">
        <v>18.18</v>
      </c>
    </row>
    <row r="136" spans="1:19" x14ac:dyDescent="0.25">
      <c r="A136" s="1" t="s">
        <v>158</v>
      </c>
      <c r="B136">
        <v>5281538</v>
      </c>
      <c r="C136">
        <v>4.5999999999999996</v>
      </c>
      <c r="D136">
        <v>232269</v>
      </c>
      <c r="E136">
        <v>17</v>
      </c>
      <c r="F136">
        <v>309500</v>
      </c>
      <c r="G136">
        <v>154219</v>
      </c>
      <c r="H136">
        <v>2.5</v>
      </c>
      <c r="I136">
        <v>29</v>
      </c>
      <c r="J136">
        <v>93</v>
      </c>
      <c r="K136">
        <v>0.06</v>
      </c>
      <c r="L136">
        <v>309500</v>
      </c>
      <c r="M136">
        <v>119499</v>
      </c>
      <c r="N136">
        <v>309500</v>
      </c>
      <c r="O136">
        <v>119499</v>
      </c>
      <c r="P136">
        <v>0.2</v>
      </c>
      <c r="Q136">
        <v>29.88</v>
      </c>
      <c r="R136">
        <v>66.17</v>
      </c>
      <c r="S136">
        <v>3.95</v>
      </c>
    </row>
    <row r="137" spans="1:19" x14ac:dyDescent="0.25">
      <c r="A137" s="1" t="s">
        <v>159</v>
      </c>
      <c r="B137">
        <v>251269164</v>
      </c>
      <c r="C137">
        <v>1.52</v>
      </c>
      <c r="D137">
        <v>3764669</v>
      </c>
      <c r="E137">
        <v>326</v>
      </c>
      <c r="F137">
        <v>770880</v>
      </c>
      <c r="G137">
        <v>-1401173</v>
      </c>
      <c r="H137">
        <v>3.5</v>
      </c>
      <c r="I137">
        <v>20</v>
      </c>
      <c r="J137">
        <v>34</v>
      </c>
      <c r="K137">
        <v>3.08</v>
      </c>
      <c r="L137">
        <v>881912</v>
      </c>
      <c r="M137">
        <v>340508</v>
      </c>
      <c r="N137">
        <v>770880</v>
      </c>
      <c r="O137">
        <v>297638</v>
      </c>
      <c r="P137">
        <v>0.5</v>
      </c>
      <c r="Q137">
        <v>34.81</v>
      </c>
      <c r="R137">
        <v>60.41</v>
      </c>
      <c r="S137">
        <v>4.7699999999999996</v>
      </c>
    </row>
    <row r="138" spans="1:19" x14ac:dyDescent="0.25">
      <c r="A138" s="1" t="s">
        <v>160</v>
      </c>
      <c r="B138">
        <v>17695</v>
      </c>
      <c r="C138">
        <v>-0.18</v>
      </c>
      <c r="D138">
        <v>-32</v>
      </c>
      <c r="E138">
        <v>38</v>
      </c>
      <c r="F138">
        <v>460</v>
      </c>
      <c r="G138">
        <v>-14</v>
      </c>
      <c r="H138">
        <v>1.9</v>
      </c>
      <c r="I138">
        <v>38</v>
      </c>
      <c r="J138">
        <v>0</v>
      </c>
      <c r="K138">
        <v>0</v>
      </c>
      <c r="L138">
        <v>459</v>
      </c>
      <c r="M138">
        <v>177</v>
      </c>
      <c r="N138">
        <v>460</v>
      </c>
      <c r="O138">
        <v>178</v>
      </c>
      <c r="P138">
        <v>0</v>
      </c>
      <c r="Q138">
        <v>17.489999999999998</v>
      </c>
      <c r="R138">
        <v>71.819999999999993</v>
      </c>
      <c r="S138">
        <v>10.69</v>
      </c>
    </row>
    <row r="139" spans="1:19" x14ac:dyDescent="0.25">
      <c r="A139" s="1" t="s">
        <v>161</v>
      </c>
      <c r="B139">
        <v>4515577</v>
      </c>
      <c r="C139">
        <v>1.27</v>
      </c>
      <c r="D139">
        <v>56818</v>
      </c>
      <c r="E139">
        <v>61</v>
      </c>
      <c r="F139">
        <v>74340</v>
      </c>
      <c r="G139">
        <v>6706</v>
      </c>
      <c r="H139">
        <v>2.1</v>
      </c>
      <c r="I139">
        <v>30</v>
      </c>
      <c r="J139">
        <v>70</v>
      </c>
      <c r="K139">
        <v>0.06</v>
      </c>
      <c r="L139">
        <v>75417</v>
      </c>
      <c r="M139">
        <v>29119</v>
      </c>
      <c r="N139">
        <v>74340</v>
      </c>
      <c r="O139">
        <v>28703</v>
      </c>
      <c r="P139">
        <v>0</v>
      </c>
      <c r="Q139">
        <v>25.19</v>
      </c>
      <c r="R139">
        <v>64.87</v>
      </c>
      <c r="S139">
        <v>9.94</v>
      </c>
    </row>
    <row r="140" spans="1:19" x14ac:dyDescent="0.25">
      <c r="A140" s="1" t="s">
        <v>162</v>
      </c>
      <c r="B140">
        <v>10576502</v>
      </c>
      <c r="C140">
        <v>1.8</v>
      </c>
      <c r="D140">
        <v>186867</v>
      </c>
      <c r="E140">
        <v>23</v>
      </c>
      <c r="F140">
        <v>452860</v>
      </c>
      <c r="G140">
        <v>-707</v>
      </c>
      <c r="H140">
        <v>3.1</v>
      </c>
      <c r="I140">
        <v>23</v>
      </c>
      <c r="J140">
        <v>12</v>
      </c>
      <c r="K140">
        <v>0.13</v>
      </c>
      <c r="L140">
        <v>462840</v>
      </c>
      <c r="M140">
        <v>178703</v>
      </c>
      <c r="N140">
        <v>452860</v>
      </c>
      <c r="O140">
        <v>174850</v>
      </c>
      <c r="P140">
        <v>0.3</v>
      </c>
      <c r="Q140">
        <v>37.340000000000003</v>
      </c>
      <c r="R140">
        <v>58.75</v>
      </c>
      <c r="S140">
        <v>3.9</v>
      </c>
    </row>
    <row r="141" spans="1:19" x14ac:dyDescent="0.25">
      <c r="A141" s="1" t="s">
        <v>163</v>
      </c>
      <c r="B141">
        <v>6929153</v>
      </c>
      <c r="C141">
        <v>1.24</v>
      </c>
      <c r="D141">
        <v>85007</v>
      </c>
      <c r="E141">
        <v>17</v>
      </c>
      <c r="F141">
        <v>397300</v>
      </c>
      <c r="G141">
        <v>-12451</v>
      </c>
      <c r="H141">
        <v>2.4</v>
      </c>
      <c r="I141">
        <v>27</v>
      </c>
      <c r="J141">
        <v>68</v>
      </c>
      <c r="K141">
        <v>0.08</v>
      </c>
      <c r="L141">
        <v>406752</v>
      </c>
      <c r="M141">
        <v>157048</v>
      </c>
      <c r="N141">
        <v>397300</v>
      </c>
      <c r="O141">
        <v>153398</v>
      </c>
      <c r="P141">
        <v>0.3</v>
      </c>
      <c r="Q141">
        <v>22.4</v>
      </c>
      <c r="R141">
        <v>68.540000000000006</v>
      </c>
      <c r="S141">
        <v>9.06</v>
      </c>
    </row>
    <row r="142" spans="1:19" x14ac:dyDescent="0.25">
      <c r="A142" s="1" t="s">
        <v>164</v>
      </c>
      <c r="B142">
        <v>34217848</v>
      </c>
      <c r="C142">
        <v>1.1000000000000001</v>
      </c>
      <c r="D142">
        <v>372231</v>
      </c>
      <c r="E142">
        <v>27</v>
      </c>
      <c r="F142">
        <v>1280000</v>
      </c>
      <c r="G142">
        <v>18406</v>
      </c>
      <c r="H142">
        <v>2</v>
      </c>
      <c r="I142">
        <v>30</v>
      </c>
      <c r="J142">
        <v>80</v>
      </c>
      <c r="K142">
        <v>0.42</v>
      </c>
      <c r="L142">
        <v>1285216</v>
      </c>
      <c r="M142">
        <v>496224</v>
      </c>
      <c r="N142">
        <v>1280000</v>
      </c>
      <c r="O142">
        <v>494211</v>
      </c>
      <c r="P142">
        <v>0.9</v>
      </c>
      <c r="Q142">
        <v>26.04</v>
      </c>
      <c r="R142">
        <v>65.94</v>
      </c>
      <c r="S142">
        <v>8.02</v>
      </c>
    </row>
    <row r="143" spans="1:19" x14ac:dyDescent="0.25">
      <c r="A143" s="1" t="s">
        <v>165</v>
      </c>
      <c r="B143">
        <v>115843670</v>
      </c>
      <c r="C143">
        <v>0.83</v>
      </c>
      <c r="D143">
        <v>952471</v>
      </c>
      <c r="E143">
        <v>389</v>
      </c>
      <c r="F143">
        <v>298170</v>
      </c>
      <c r="G143">
        <v>-160373</v>
      </c>
      <c r="H143">
        <v>1.9</v>
      </c>
      <c r="I143">
        <v>26</v>
      </c>
      <c r="J143">
        <v>49</v>
      </c>
      <c r="K143">
        <v>1.42</v>
      </c>
      <c r="L143">
        <v>342353</v>
      </c>
      <c r="M143">
        <v>132183</v>
      </c>
      <c r="N143">
        <v>298170</v>
      </c>
      <c r="O143">
        <v>115124</v>
      </c>
      <c r="P143">
        <v>0.2</v>
      </c>
      <c r="Q143">
        <v>30.49</v>
      </c>
      <c r="R143">
        <v>64.06</v>
      </c>
      <c r="S143">
        <v>5.45</v>
      </c>
    </row>
    <row r="144" spans="1:19" x14ac:dyDescent="0.25">
      <c r="A144" s="1" t="s">
        <v>166</v>
      </c>
      <c r="B144">
        <v>38539201</v>
      </c>
      <c r="C144">
        <v>-0.57999999999999996</v>
      </c>
      <c r="D144">
        <v>-223643</v>
      </c>
      <c r="E144">
        <v>126</v>
      </c>
      <c r="F144">
        <v>306230</v>
      </c>
      <c r="G144">
        <v>-238062</v>
      </c>
      <c r="H144">
        <v>1.3</v>
      </c>
      <c r="I144">
        <v>42</v>
      </c>
      <c r="J144">
        <v>59</v>
      </c>
      <c r="K144">
        <v>0.47</v>
      </c>
      <c r="L144">
        <v>312679</v>
      </c>
      <c r="M144">
        <v>120726</v>
      </c>
      <c r="N144">
        <v>306230</v>
      </c>
      <c r="O144">
        <v>118236</v>
      </c>
      <c r="P144">
        <v>0.2</v>
      </c>
      <c r="Q144">
        <v>14.53</v>
      </c>
      <c r="R144">
        <v>64.87</v>
      </c>
      <c r="S144">
        <v>20.6</v>
      </c>
    </row>
    <row r="145" spans="1:19" x14ac:dyDescent="0.25">
      <c r="A145" s="1" t="s">
        <v>167</v>
      </c>
      <c r="B145">
        <v>10425292</v>
      </c>
      <c r="C145">
        <v>-0.05</v>
      </c>
      <c r="D145">
        <v>-5446</v>
      </c>
      <c r="E145">
        <v>114</v>
      </c>
      <c r="F145">
        <v>91590</v>
      </c>
      <c r="G145">
        <v>20648</v>
      </c>
      <c r="H145">
        <v>1.5</v>
      </c>
      <c r="I145">
        <v>47</v>
      </c>
      <c r="J145">
        <v>66</v>
      </c>
      <c r="K145">
        <v>0.13</v>
      </c>
      <c r="L145">
        <v>92090</v>
      </c>
      <c r="M145">
        <v>35556</v>
      </c>
      <c r="N145">
        <v>91590</v>
      </c>
      <c r="O145">
        <v>35363</v>
      </c>
      <c r="P145">
        <v>0.1</v>
      </c>
      <c r="Q145">
        <v>12.85</v>
      </c>
      <c r="R145">
        <v>65.180000000000007</v>
      </c>
      <c r="S145">
        <v>21.96</v>
      </c>
    </row>
    <row r="146" spans="1:19" x14ac:dyDescent="0.25">
      <c r="A146" s="1" t="s">
        <v>168</v>
      </c>
      <c r="B146">
        <v>3048423</v>
      </c>
      <c r="C146">
        <v>2.33</v>
      </c>
      <c r="D146">
        <v>69341</v>
      </c>
      <c r="E146">
        <v>263</v>
      </c>
      <c r="F146">
        <v>11610</v>
      </c>
      <c r="G146">
        <v>46105</v>
      </c>
      <c r="H146">
        <v>1.7</v>
      </c>
      <c r="I146">
        <v>34</v>
      </c>
      <c r="J146">
        <v>97</v>
      </c>
      <c r="K146">
        <v>0.04</v>
      </c>
      <c r="L146">
        <v>11586</v>
      </c>
      <c r="M146">
        <v>4473</v>
      </c>
      <c r="N146">
        <v>11610</v>
      </c>
      <c r="O146">
        <v>4483</v>
      </c>
      <c r="P146">
        <v>0</v>
      </c>
      <c r="Q146">
        <v>13.08</v>
      </c>
      <c r="R146">
        <v>85.51</v>
      </c>
      <c r="S146">
        <v>1.41</v>
      </c>
    </row>
    <row r="147" spans="1:19" x14ac:dyDescent="0.25">
      <c r="A147" s="1" t="s">
        <v>169</v>
      </c>
      <c r="B147">
        <v>19015088</v>
      </c>
      <c r="C147">
        <v>-0.54</v>
      </c>
      <c r="D147">
        <v>-103391</v>
      </c>
      <c r="E147">
        <v>83</v>
      </c>
      <c r="F147">
        <v>230170</v>
      </c>
      <c r="G147">
        <v>-28466</v>
      </c>
      <c r="H147">
        <v>1.7</v>
      </c>
      <c r="I147">
        <v>43</v>
      </c>
      <c r="J147">
        <v>55</v>
      </c>
      <c r="K147">
        <v>0.23</v>
      </c>
      <c r="L147">
        <v>238391</v>
      </c>
      <c r="M147">
        <v>92043</v>
      </c>
      <c r="N147">
        <v>230170</v>
      </c>
      <c r="O147">
        <v>88869</v>
      </c>
      <c r="P147">
        <v>0.2</v>
      </c>
      <c r="Q147">
        <v>15.63</v>
      </c>
      <c r="R147">
        <v>62.13</v>
      </c>
      <c r="S147">
        <v>22.24</v>
      </c>
    </row>
    <row r="148" spans="1:19" x14ac:dyDescent="0.25">
      <c r="A148" s="1" t="s">
        <v>170</v>
      </c>
      <c r="B148">
        <v>144820423</v>
      </c>
      <c r="C148">
        <v>-0.43</v>
      </c>
      <c r="D148">
        <v>-620077</v>
      </c>
      <c r="E148">
        <v>9</v>
      </c>
      <c r="F148">
        <v>16376870</v>
      </c>
      <c r="G148">
        <v>-178042</v>
      </c>
      <c r="H148">
        <v>1.5</v>
      </c>
      <c r="I148">
        <v>40</v>
      </c>
      <c r="J148">
        <v>75</v>
      </c>
      <c r="K148">
        <v>1.77</v>
      </c>
      <c r="L148">
        <v>17098242</v>
      </c>
      <c r="M148">
        <v>6601665</v>
      </c>
      <c r="N148">
        <v>16376870</v>
      </c>
      <c r="O148">
        <v>6323142</v>
      </c>
      <c r="P148">
        <v>11</v>
      </c>
      <c r="Q148">
        <v>17.260000000000002</v>
      </c>
      <c r="R148">
        <v>65.790000000000006</v>
      </c>
      <c r="S148">
        <v>16.850000000000001</v>
      </c>
    </row>
    <row r="149" spans="1:19" x14ac:dyDescent="0.25">
      <c r="A149" s="1" t="s">
        <v>171</v>
      </c>
      <c r="B149">
        <v>14256567</v>
      </c>
      <c r="C149">
        <v>2.16</v>
      </c>
      <c r="D149">
        <v>302096</v>
      </c>
      <c r="E149">
        <v>578</v>
      </c>
      <c r="F149">
        <v>24670</v>
      </c>
      <c r="G149">
        <v>-15582</v>
      </c>
      <c r="H149">
        <v>3.6</v>
      </c>
      <c r="I149">
        <v>20</v>
      </c>
      <c r="J149">
        <v>18</v>
      </c>
      <c r="K149">
        <v>0.17</v>
      </c>
      <c r="L149">
        <v>26338</v>
      </c>
      <c r="M149">
        <v>10169</v>
      </c>
      <c r="N149">
        <v>24670</v>
      </c>
      <c r="O149">
        <v>9525</v>
      </c>
      <c r="P149">
        <v>0</v>
      </c>
      <c r="Q149">
        <v>37.950000000000003</v>
      </c>
      <c r="R149">
        <v>59.1</v>
      </c>
      <c r="S149">
        <v>2.95</v>
      </c>
    </row>
    <row r="150" spans="1:19" x14ac:dyDescent="0.25">
      <c r="A150" s="1" t="s">
        <v>172</v>
      </c>
      <c r="B150">
        <v>11258</v>
      </c>
      <c r="C150">
        <v>1.56</v>
      </c>
      <c r="D150">
        <v>173</v>
      </c>
      <c r="E150">
        <v>536</v>
      </c>
      <c r="F150">
        <v>21</v>
      </c>
      <c r="G150">
        <v>180</v>
      </c>
      <c r="H150">
        <v>0.8</v>
      </c>
      <c r="I150">
        <v>39</v>
      </c>
      <c r="J150">
        <v>0</v>
      </c>
      <c r="K150">
        <v>0</v>
      </c>
      <c r="L150">
        <v>21</v>
      </c>
      <c r="M150">
        <v>8</v>
      </c>
      <c r="N150">
        <v>21</v>
      </c>
      <c r="O150">
        <v>8</v>
      </c>
      <c r="P150">
        <v>0</v>
      </c>
      <c r="Q150">
        <v>14.1</v>
      </c>
      <c r="R150">
        <v>63.8</v>
      </c>
      <c r="S150">
        <v>22.11</v>
      </c>
    </row>
    <row r="151" spans="1:19" x14ac:dyDescent="0.25">
      <c r="A151" s="1" t="s">
        <v>173</v>
      </c>
      <c r="B151">
        <v>179744</v>
      </c>
      <c r="C151">
        <v>0.26</v>
      </c>
      <c r="D151">
        <v>459</v>
      </c>
      <c r="E151">
        <v>295</v>
      </c>
      <c r="F151">
        <v>610</v>
      </c>
      <c r="G151">
        <v>-7</v>
      </c>
      <c r="H151">
        <v>1.4</v>
      </c>
      <c r="I151">
        <v>34</v>
      </c>
      <c r="J151">
        <v>20</v>
      </c>
      <c r="K151">
        <v>0</v>
      </c>
      <c r="L151">
        <v>616</v>
      </c>
      <c r="M151">
        <v>238</v>
      </c>
      <c r="N151">
        <v>610</v>
      </c>
      <c r="O151">
        <v>236</v>
      </c>
      <c r="P151">
        <v>0</v>
      </c>
      <c r="Q151">
        <v>18.23</v>
      </c>
      <c r="R151">
        <v>66.97</v>
      </c>
      <c r="S151">
        <v>14.8</v>
      </c>
    </row>
    <row r="152" spans="1:19" x14ac:dyDescent="0.25">
      <c r="A152" s="1" t="s">
        <v>174</v>
      </c>
      <c r="B152">
        <v>26129</v>
      </c>
      <c r="C152">
        <v>-5.04</v>
      </c>
      <c r="D152">
        <v>-1386</v>
      </c>
      <c r="E152">
        <v>493</v>
      </c>
      <c r="F152">
        <v>53</v>
      </c>
      <c r="G152">
        <v>-1424</v>
      </c>
      <c r="H152">
        <v>2.7</v>
      </c>
      <c r="I152">
        <v>41</v>
      </c>
      <c r="J152">
        <v>0</v>
      </c>
      <c r="K152">
        <v>0</v>
      </c>
      <c r="L152">
        <v>53</v>
      </c>
      <c r="M152">
        <v>20</v>
      </c>
      <c r="N152">
        <v>53</v>
      </c>
      <c r="O152">
        <v>20</v>
      </c>
      <c r="P152">
        <v>0</v>
      </c>
      <c r="Q152">
        <v>24.9</v>
      </c>
      <c r="R152">
        <v>64.650000000000006</v>
      </c>
      <c r="S152">
        <v>10.45</v>
      </c>
    </row>
    <row r="153" spans="1:19" x14ac:dyDescent="0.25">
      <c r="A153" s="1" t="s">
        <v>175</v>
      </c>
      <c r="B153">
        <v>218019</v>
      </c>
      <c r="C153">
        <v>0.63</v>
      </c>
      <c r="D153">
        <v>1356</v>
      </c>
      <c r="E153">
        <v>77</v>
      </c>
      <c r="F153">
        <v>2830</v>
      </c>
      <c r="G153">
        <v>-2754</v>
      </c>
      <c r="H153">
        <v>3.8</v>
      </c>
      <c r="I153">
        <v>20</v>
      </c>
      <c r="J153">
        <v>16</v>
      </c>
      <c r="K153">
        <v>0</v>
      </c>
      <c r="L153">
        <v>2842</v>
      </c>
      <c r="M153">
        <v>1097</v>
      </c>
      <c r="N153">
        <v>2830</v>
      </c>
      <c r="O153">
        <v>1093</v>
      </c>
      <c r="P153">
        <v>0</v>
      </c>
      <c r="Q153">
        <v>27.33</v>
      </c>
      <c r="R153">
        <v>65.72</v>
      </c>
      <c r="S153">
        <v>6.94</v>
      </c>
    </row>
    <row r="154" spans="1:19" x14ac:dyDescent="0.25">
      <c r="A154" s="1" t="s">
        <v>176</v>
      </c>
      <c r="B154">
        <v>33581</v>
      </c>
      <c r="C154">
        <v>-0.45</v>
      </c>
      <c r="D154">
        <v>-152</v>
      </c>
      <c r="E154">
        <v>560</v>
      </c>
      <c r="F154">
        <v>60</v>
      </c>
      <c r="G154">
        <v>37</v>
      </c>
      <c r="H154">
        <v>1.2</v>
      </c>
      <c r="I154">
        <v>48</v>
      </c>
      <c r="J154">
        <v>100</v>
      </c>
      <c r="K154">
        <v>0</v>
      </c>
      <c r="L154">
        <v>61</v>
      </c>
      <c r="M154">
        <v>24</v>
      </c>
      <c r="N154">
        <v>60</v>
      </c>
      <c r="O154">
        <v>23</v>
      </c>
      <c r="P154">
        <v>0</v>
      </c>
      <c r="Q154">
        <v>14.34</v>
      </c>
      <c r="R154">
        <v>64.58</v>
      </c>
      <c r="S154">
        <v>21.08</v>
      </c>
    </row>
    <row r="155" spans="1:19" x14ac:dyDescent="0.25">
      <c r="A155" s="1" t="s">
        <v>177</v>
      </c>
      <c r="B155">
        <v>33962757</v>
      </c>
      <c r="C155">
        <v>2.1</v>
      </c>
      <c r="D155">
        <v>698465</v>
      </c>
      <c r="E155">
        <v>16</v>
      </c>
      <c r="F155">
        <v>2149690</v>
      </c>
      <c r="G155">
        <v>122170</v>
      </c>
      <c r="H155">
        <v>2.2999999999999998</v>
      </c>
      <c r="I155">
        <v>30</v>
      </c>
      <c r="J155">
        <v>92</v>
      </c>
      <c r="K155">
        <v>0.42</v>
      </c>
      <c r="L155">
        <v>2149690</v>
      </c>
      <c r="M155">
        <v>830000</v>
      </c>
      <c r="N155">
        <v>2149690</v>
      </c>
      <c r="O155">
        <v>830000</v>
      </c>
      <c r="P155">
        <v>1.4</v>
      </c>
      <c r="Q155">
        <v>23.45</v>
      </c>
      <c r="R155">
        <v>72.36</v>
      </c>
      <c r="S155">
        <v>4.1900000000000004</v>
      </c>
    </row>
    <row r="156" spans="1:19" x14ac:dyDescent="0.25">
      <c r="A156" s="1" t="s">
        <v>178</v>
      </c>
      <c r="B156">
        <v>18501984</v>
      </c>
      <c r="C156">
        <v>2.35</v>
      </c>
      <c r="D156">
        <v>424411</v>
      </c>
      <c r="E156">
        <v>96</v>
      </c>
      <c r="F156">
        <v>192530</v>
      </c>
      <c r="G156">
        <v>-10307</v>
      </c>
      <c r="H156">
        <v>3.8</v>
      </c>
      <c r="I156">
        <v>19</v>
      </c>
      <c r="J156">
        <v>52</v>
      </c>
      <c r="K156">
        <v>0.23</v>
      </c>
      <c r="L156">
        <v>196722</v>
      </c>
      <c r="M156">
        <v>75955</v>
      </c>
      <c r="N156">
        <v>192530</v>
      </c>
      <c r="O156">
        <v>74336</v>
      </c>
      <c r="P156">
        <v>0.1</v>
      </c>
      <c r="Q156">
        <v>41.19</v>
      </c>
      <c r="R156">
        <v>55.46</v>
      </c>
      <c r="S156">
        <v>3.34</v>
      </c>
    </row>
    <row r="157" spans="1:19" x14ac:dyDescent="0.25">
      <c r="A157" s="1" t="s">
        <v>179</v>
      </c>
      <c r="B157">
        <v>6736216</v>
      </c>
      <c r="C157">
        <v>-0.55000000000000004</v>
      </c>
      <c r="D157">
        <v>-36985</v>
      </c>
      <c r="E157">
        <v>77</v>
      </c>
      <c r="F157">
        <v>87460</v>
      </c>
      <c r="G157">
        <v>-8132</v>
      </c>
      <c r="H157">
        <v>1.5</v>
      </c>
      <c r="I157">
        <v>44</v>
      </c>
      <c r="J157">
        <v>73</v>
      </c>
      <c r="K157">
        <v>0.08</v>
      </c>
      <c r="L157">
        <v>88361</v>
      </c>
      <c r="M157">
        <v>34116</v>
      </c>
      <c r="N157">
        <v>87460</v>
      </c>
      <c r="O157">
        <v>33768</v>
      </c>
      <c r="P157">
        <v>0.1</v>
      </c>
      <c r="Q157">
        <v>14.45</v>
      </c>
      <c r="R157">
        <v>65.81</v>
      </c>
      <c r="S157">
        <v>19.739999999999998</v>
      </c>
    </row>
    <row r="158" spans="1:19" x14ac:dyDescent="0.25">
      <c r="A158" s="1" t="s">
        <v>180</v>
      </c>
      <c r="B158">
        <v>130418</v>
      </c>
      <c r="C158">
        <v>1.93</v>
      </c>
      <c r="D158">
        <v>2467</v>
      </c>
      <c r="E158">
        <v>284</v>
      </c>
      <c r="F158">
        <v>460</v>
      </c>
      <c r="G158">
        <v>1747</v>
      </c>
      <c r="H158">
        <v>2.1</v>
      </c>
      <c r="I158">
        <v>34</v>
      </c>
      <c r="J158">
        <v>44</v>
      </c>
      <c r="K158">
        <v>0</v>
      </c>
      <c r="L158">
        <v>452</v>
      </c>
      <c r="M158">
        <v>175</v>
      </c>
      <c r="N158">
        <v>460</v>
      </c>
      <c r="O158">
        <v>178</v>
      </c>
      <c r="P158">
        <v>0</v>
      </c>
      <c r="Q158">
        <v>17.95</v>
      </c>
      <c r="R158">
        <v>72.58</v>
      </c>
      <c r="S158">
        <v>9.4700000000000006</v>
      </c>
    </row>
    <row r="159" spans="1:19" x14ac:dyDescent="0.25">
      <c r="A159" s="1" t="s">
        <v>181</v>
      </c>
      <c r="B159">
        <v>8642022</v>
      </c>
      <c r="C159">
        <v>2.15</v>
      </c>
      <c r="D159">
        <v>181510</v>
      </c>
      <c r="E159">
        <v>120</v>
      </c>
      <c r="F159">
        <v>72180</v>
      </c>
      <c r="G159">
        <v>-11000</v>
      </c>
      <c r="H159">
        <v>3.7</v>
      </c>
      <c r="I159">
        <v>19</v>
      </c>
      <c r="J159">
        <v>45</v>
      </c>
      <c r="K159">
        <v>0.11</v>
      </c>
      <c r="L159">
        <v>71740</v>
      </c>
      <c r="M159">
        <v>27699</v>
      </c>
      <c r="N159">
        <v>72180</v>
      </c>
      <c r="O159">
        <v>27869</v>
      </c>
      <c r="P159">
        <v>0</v>
      </c>
      <c r="Q159">
        <v>40.54</v>
      </c>
      <c r="R159">
        <v>56.89</v>
      </c>
      <c r="S159">
        <v>2.58</v>
      </c>
    </row>
    <row r="160" spans="1:19" x14ac:dyDescent="0.25">
      <c r="A160" s="1" t="s">
        <v>182</v>
      </c>
      <c r="B160">
        <v>5832387</v>
      </c>
      <c r="C160">
        <v>0.75</v>
      </c>
      <c r="D160">
        <v>43297</v>
      </c>
      <c r="E160">
        <v>8332</v>
      </c>
      <c r="F160">
        <v>700</v>
      </c>
      <c r="G160">
        <v>20011</v>
      </c>
      <c r="H160">
        <v>1</v>
      </c>
      <c r="I160">
        <v>36</v>
      </c>
      <c r="J160">
        <v>0</v>
      </c>
      <c r="K160">
        <v>7.0000000000000007E-2</v>
      </c>
      <c r="L160">
        <v>710</v>
      </c>
      <c r="M160">
        <v>274</v>
      </c>
      <c r="N160">
        <v>700</v>
      </c>
      <c r="O160">
        <v>270</v>
      </c>
      <c r="P160">
        <v>0</v>
      </c>
      <c r="Q160">
        <v>14.82</v>
      </c>
      <c r="R160">
        <v>71.489999999999995</v>
      </c>
      <c r="S160">
        <v>13.7</v>
      </c>
    </row>
    <row r="161" spans="1:19" x14ac:dyDescent="0.25">
      <c r="A161" s="1" t="s">
        <v>183</v>
      </c>
      <c r="B161">
        <v>43350</v>
      </c>
      <c r="C161">
        <v>1.41</v>
      </c>
      <c r="D161">
        <v>601</v>
      </c>
      <c r="E161">
        <v>1275</v>
      </c>
      <c r="F161">
        <v>34</v>
      </c>
      <c r="G161">
        <v>558</v>
      </c>
      <c r="H161">
        <v>1.4</v>
      </c>
      <c r="I161">
        <v>42</v>
      </c>
      <c r="J161">
        <v>100</v>
      </c>
      <c r="K161">
        <v>0</v>
      </c>
      <c r="L161">
        <v>34</v>
      </c>
      <c r="M161">
        <v>13</v>
      </c>
      <c r="N161">
        <v>34</v>
      </c>
      <c r="O161">
        <v>13</v>
      </c>
      <c r="P161">
        <v>0</v>
      </c>
      <c r="Q161">
        <v>18.52</v>
      </c>
      <c r="R161">
        <v>67.180000000000007</v>
      </c>
      <c r="S161">
        <v>14.29</v>
      </c>
    </row>
    <row r="162" spans="1:19" x14ac:dyDescent="0.25">
      <c r="A162" s="1" t="s">
        <v>184</v>
      </c>
      <c r="B162">
        <v>5506760</v>
      </c>
      <c r="C162">
        <v>-0.2</v>
      </c>
      <c r="D162">
        <v>-11295</v>
      </c>
      <c r="E162">
        <v>115</v>
      </c>
      <c r="F162">
        <v>48088</v>
      </c>
      <c r="G162">
        <v>-21027</v>
      </c>
      <c r="H162">
        <v>1.6</v>
      </c>
      <c r="I162">
        <v>42</v>
      </c>
      <c r="J162">
        <v>54</v>
      </c>
      <c r="K162">
        <v>7.0000000000000007E-2</v>
      </c>
      <c r="L162">
        <v>49037</v>
      </c>
      <c r="M162">
        <v>18933</v>
      </c>
      <c r="N162">
        <v>48088</v>
      </c>
      <c r="O162">
        <v>18567</v>
      </c>
      <c r="P162">
        <v>0</v>
      </c>
      <c r="Q162">
        <v>14.87</v>
      </c>
      <c r="R162">
        <v>66.489999999999995</v>
      </c>
      <c r="S162">
        <v>18.64</v>
      </c>
    </row>
    <row r="163" spans="1:19" x14ac:dyDescent="0.25">
      <c r="A163" s="1" t="s">
        <v>185</v>
      </c>
      <c r="B163">
        <v>2118697</v>
      </c>
      <c r="C163">
        <v>0.01</v>
      </c>
      <c r="D163">
        <v>301</v>
      </c>
      <c r="E163">
        <v>105</v>
      </c>
      <c r="F163">
        <v>20140</v>
      </c>
      <c r="G163">
        <v>3319</v>
      </c>
      <c r="H163">
        <v>1.6</v>
      </c>
      <c r="I163">
        <v>44</v>
      </c>
      <c r="J163">
        <v>55</v>
      </c>
      <c r="K163">
        <v>0.03</v>
      </c>
      <c r="L163">
        <v>20273</v>
      </c>
      <c r="M163">
        <v>7827</v>
      </c>
      <c r="N163">
        <v>20140</v>
      </c>
      <c r="O163">
        <v>7776</v>
      </c>
      <c r="P163">
        <v>0</v>
      </c>
      <c r="Q163">
        <v>14.55</v>
      </c>
      <c r="R163">
        <v>62.73</v>
      </c>
      <c r="S163">
        <v>22.72</v>
      </c>
    </row>
    <row r="164" spans="1:19" x14ac:dyDescent="0.25">
      <c r="A164" s="1" t="s">
        <v>186</v>
      </c>
      <c r="B164">
        <v>819198</v>
      </c>
      <c r="C164">
        <v>2.4</v>
      </c>
      <c r="D164">
        <v>19193</v>
      </c>
      <c r="E164">
        <v>29</v>
      </c>
      <c r="F164">
        <v>27990</v>
      </c>
      <c r="G164">
        <v>1610</v>
      </c>
      <c r="H164">
        <v>3.5</v>
      </c>
      <c r="I164">
        <v>20</v>
      </c>
      <c r="J164">
        <v>23</v>
      </c>
      <c r="K164">
        <v>0.01</v>
      </c>
      <c r="L164">
        <v>28896</v>
      </c>
      <c r="M164">
        <v>11157</v>
      </c>
      <c r="N164">
        <v>27990</v>
      </c>
      <c r="O164">
        <v>10807</v>
      </c>
      <c r="P164">
        <v>0</v>
      </c>
      <c r="Q164">
        <v>31.06</v>
      </c>
      <c r="R164">
        <v>63.82</v>
      </c>
      <c r="S164">
        <v>5.12</v>
      </c>
    </row>
    <row r="165" spans="1:19" x14ac:dyDescent="0.25">
      <c r="A165" s="1" t="s">
        <v>187</v>
      </c>
      <c r="B165">
        <v>19009151</v>
      </c>
      <c r="C165">
        <v>3.54</v>
      </c>
      <c r="D165">
        <v>650536</v>
      </c>
      <c r="E165">
        <v>30</v>
      </c>
      <c r="F165">
        <v>627340</v>
      </c>
      <c r="G165">
        <v>26859</v>
      </c>
      <c r="H165">
        <v>6</v>
      </c>
      <c r="I165">
        <v>16</v>
      </c>
      <c r="J165">
        <v>46</v>
      </c>
      <c r="K165">
        <v>0.23</v>
      </c>
      <c r="L165">
        <v>637657</v>
      </c>
      <c r="M165">
        <v>246201</v>
      </c>
      <c r="N165">
        <v>627340</v>
      </c>
      <c r="O165">
        <v>242217</v>
      </c>
      <c r="P165">
        <v>0.4</v>
      </c>
      <c r="Q165">
        <v>41.54</v>
      </c>
      <c r="R165">
        <v>55.77</v>
      </c>
      <c r="S165">
        <v>2.69</v>
      </c>
    </row>
    <row r="166" spans="1:19" x14ac:dyDescent="0.25">
      <c r="A166" s="1" t="s">
        <v>188</v>
      </c>
      <c r="B166">
        <v>64007187</v>
      </c>
      <c r="C166">
        <v>1.26</v>
      </c>
      <c r="D166">
        <v>794803</v>
      </c>
      <c r="E166">
        <v>53</v>
      </c>
      <c r="F166">
        <v>1213090</v>
      </c>
      <c r="G166">
        <v>166972</v>
      </c>
      <c r="H166">
        <v>2.2000000000000002</v>
      </c>
      <c r="I166">
        <v>28</v>
      </c>
      <c r="J166">
        <v>66</v>
      </c>
      <c r="K166">
        <v>0.78</v>
      </c>
      <c r="L166">
        <v>1221037</v>
      </c>
      <c r="M166">
        <v>471445</v>
      </c>
      <c r="N166">
        <v>1213090</v>
      </c>
      <c r="O166">
        <v>468376</v>
      </c>
      <c r="P166">
        <v>0.8</v>
      </c>
      <c r="Q166">
        <v>27.49</v>
      </c>
      <c r="R166">
        <v>66.069999999999993</v>
      </c>
      <c r="S166">
        <v>6.44</v>
      </c>
    </row>
    <row r="167" spans="1:19" x14ac:dyDescent="0.25">
      <c r="A167" s="1" t="s">
        <v>189</v>
      </c>
      <c r="B167">
        <v>51717590</v>
      </c>
      <c r="C167">
        <v>-0.06</v>
      </c>
      <c r="D167">
        <v>-31149</v>
      </c>
      <c r="E167">
        <v>532</v>
      </c>
      <c r="F167">
        <v>97230</v>
      </c>
      <c r="G167">
        <v>75963</v>
      </c>
      <c r="H167">
        <v>0.7</v>
      </c>
      <c r="I167">
        <v>45</v>
      </c>
      <c r="J167">
        <v>82</v>
      </c>
      <c r="K167">
        <v>0.63</v>
      </c>
      <c r="L167">
        <v>100210</v>
      </c>
      <c r="M167">
        <v>38691</v>
      </c>
      <c r="N167">
        <v>97230</v>
      </c>
      <c r="O167">
        <v>37541</v>
      </c>
      <c r="P167">
        <v>0.1</v>
      </c>
      <c r="Q167">
        <v>11.53</v>
      </c>
      <c r="R167">
        <v>70.099999999999994</v>
      </c>
      <c r="S167">
        <v>18.38</v>
      </c>
    </row>
    <row r="168" spans="1:19" x14ac:dyDescent="0.25">
      <c r="A168" s="1" t="s">
        <v>190</v>
      </c>
      <c r="B168">
        <v>11943408</v>
      </c>
      <c r="C168">
        <v>4.01</v>
      </c>
      <c r="D168">
        <v>460034</v>
      </c>
      <c r="E168">
        <v>20</v>
      </c>
      <c r="F168">
        <v>610952</v>
      </c>
      <c r="G168">
        <v>15374</v>
      </c>
      <c r="H168">
        <v>3.8</v>
      </c>
      <c r="I168">
        <v>18</v>
      </c>
      <c r="J168">
        <v>27</v>
      </c>
      <c r="K168">
        <v>0.15</v>
      </c>
      <c r="L168">
        <v>619745</v>
      </c>
      <c r="M168">
        <v>239285</v>
      </c>
      <c r="N168">
        <v>610952</v>
      </c>
      <c r="O168">
        <v>235890</v>
      </c>
      <c r="P168">
        <v>0.4</v>
      </c>
      <c r="Q168">
        <v>41.93</v>
      </c>
      <c r="R168">
        <v>55.48</v>
      </c>
      <c r="S168">
        <v>2.59</v>
      </c>
    </row>
    <row r="169" spans="1:19" x14ac:dyDescent="0.25">
      <c r="A169" s="1" t="s">
        <v>191</v>
      </c>
      <c r="B169">
        <v>47910526</v>
      </c>
      <c r="C169">
        <v>0</v>
      </c>
      <c r="D169">
        <v>-1053</v>
      </c>
      <c r="E169">
        <v>96</v>
      </c>
      <c r="F169">
        <v>498800</v>
      </c>
      <c r="G169">
        <v>111674</v>
      </c>
      <c r="H169">
        <v>1.2</v>
      </c>
      <c r="I169">
        <v>45</v>
      </c>
      <c r="J169">
        <v>79</v>
      </c>
      <c r="K169">
        <v>0.59</v>
      </c>
      <c r="L169">
        <v>505992</v>
      </c>
      <c r="M169">
        <v>195365</v>
      </c>
      <c r="N169">
        <v>498800</v>
      </c>
      <c r="O169">
        <v>192588</v>
      </c>
      <c r="P169">
        <v>0.3</v>
      </c>
      <c r="Q169">
        <v>13.37</v>
      </c>
      <c r="R169">
        <v>66.13</v>
      </c>
      <c r="S169">
        <v>20.5</v>
      </c>
    </row>
    <row r="170" spans="1:19" x14ac:dyDescent="0.25">
      <c r="A170" s="1" t="s">
        <v>192</v>
      </c>
      <c r="B170">
        <v>23103565</v>
      </c>
      <c r="C170">
        <v>0.56999999999999995</v>
      </c>
      <c r="D170">
        <v>131948</v>
      </c>
      <c r="E170">
        <v>368</v>
      </c>
      <c r="F170">
        <v>62710</v>
      </c>
      <c r="G170">
        <v>-27245</v>
      </c>
      <c r="H170">
        <v>2</v>
      </c>
      <c r="I170">
        <v>33</v>
      </c>
      <c r="J170">
        <v>18</v>
      </c>
      <c r="K170">
        <v>0.28000000000000003</v>
      </c>
      <c r="L170">
        <v>65610</v>
      </c>
      <c r="M170">
        <v>25332</v>
      </c>
      <c r="N170">
        <v>62710</v>
      </c>
      <c r="O170">
        <v>24212</v>
      </c>
      <c r="P170">
        <v>0</v>
      </c>
      <c r="Q170">
        <v>21.95</v>
      </c>
      <c r="R170">
        <v>66.22</v>
      </c>
      <c r="S170">
        <v>11.83</v>
      </c>
    </row>
    <row r="171" spans="1:19" x14ac:dyDescent="0.25">
      <c r="A171" s="1" t="s">
        <v>193</v>
      </c>
      <c r="B171">
        <v>50448963</v>
      </c>
      <c r="C171">
        <v>0.81</v>
      </c>
      <c r="D171">
        <v>406172</v>
      </c>
      <c r="E171">
        <v>29</v>
      </c>
      <c r="F171">
        <v>1765048</v>
      </c>
      <c r="G171">
        <v>-544257</v>
      </c>
      <c r="H171">
        <v>4.3</v>
      </c>
      <c r="I171">
        <v>18</v>
      </c>
      <c r="J171">
        <v>35</v>
      </c>
      <c r="K171">
        <v>0.62</v>
      </c>
      <c r="L171">
        <v>1886068</v>
      </c>
      <c r="M171">
        <v>728215</v>
      </c>
      <c r="N171">
        <v>1765048</v>
      </c>
      <c r="O171">
        <v>681489</v>
      </c>
      <c r="P171">
        <v>1.2</v>
      </c>
      <c r="Q171">
        <v>40.47</v>
      </c>
      <c r="R171">
        <v>56.35</v>
      </c>
      <c r="S171">
        <v>3.19</v>
      </c>
    </row>
    <row r="172" spans="1:19" x14ac:dyDescent="0.25">
      <c r="A172" s="1" t="s">
        <v>194</v>
      </c>
      <c r="B172">
        <v>634431</v>
      </c>
      <c r="C172">
        <v>0.88</v>
      </c>
      <c r="D172">
        <v>5545</v>
      </c>
      <c r="E172">
        <v>4</v>
      </c>
      <c r="F172">
        <v>156000</v>
      </c>
      <c r="G172">
        <v>-1166</v>
      </c>
      <c r="H172">
        <v>2.2000000000000002</v>
      </c>
      <c r="I172">
        <v>28</v>
      </c>
      <c r="J172">
        <v>62</v>
      </c>
      <c r="K172">
        <v>0.01</v>
      </c>
      <c r="L172">
        <v>163820</v>
      </c>
      <c r="M172">
        <v>63251</v>
      </c>
      <c r="N172">
        <v>156000</v>
      </c>
      <c r="O172">
        <v>60232</v>
      </c>
      <c r="P172">
        <v>0.1</v>
      </c>
      <c r="Q172">
        <v>22.77</v>
      </c>
      <c r="R172">
        <v>69.959999999999994</v>
      </c>
      <c r="S172">
        <v>7.27</v>
      </c>
    </row>
    <row r="173" spans="1:19" x14ac:dyDescent="0.25">
      <c r="A173" s="1" t="s">
        <v>195</v>
      </c>
      <c r="B173">
        <v>10606999</v>
      </c>
      <c r="C173">
        <v>0.53</v>
      </c>
      <c r="D173">
        <v>55505</v>
      </c>
      <c r="E173">
        <v>26</v>
      </c>
      <c r="F173">
        <v>410340</v>
      </c>
      <c r="G173">
        <v>50115</v>
      </c>
      <c r="H173">
        <v>1.4</v>
      </c>
      <c r="I173">
        <v>40</v>
      </c>
      <c r="J173">
        <v>87</v>
      </c>
      <c r="K173">
        <v>0.13</v>
      </c>
      <c r="L173">
        <v>450295</v>
      </c>
      <c r="M173">
        <v>173860</v>
      </c>
      <c r="N173">
        <v>410340</v>
      </c>
      <c r="O173">
        <v>158433</v>
      </c>
      <c r="P173">
        <v>0.3</v>
      </c>
      <c r="Q173">
        <v>17.260000000000002</v>
      </c>
      <c r="R173">
        <v>62.05</v>
      </c>
      <c r="S173">
        <v>20.69</v>
      </c>
    </row>
    <row r="174" spans="1:19" x14ac:dyDescent="0.25">
      <c r="A174" s="1" t="s">
        <v>196</v>
      </c>
      <c r="B174">
        <v>8921981</v>
      </c>
      <c r="C174">
        <v>0.57999999999999996</v>
      </c>
      <c r="D174">
        <v>51420</v>
      </c>
      <c r="E174">
        <v>226</v>
      </c>
      <c r="F174">
        <v>39516</v>
      </c>
      <c r="G174">
        <v>40099</v>
      </c>
      <c r="H174">
        <v>1.4</v>
      </c>
      <c r="I174">
        <v>43</v>
      </c>
      <c r="J174">
        <v>74</v>
      </c>
      <c r="K174">
        <v>0.11</v>
      </c>
      <c r="L174">
        <v>41284</v>
      </c>
      <c r="M174">
        <v>15940</v>
      </c>
      <c r="N174">
        <v>39516</v>
      </c>
      <c r="O174">
        <v>15257</v>
      </c>
      <c r="P174">
        <v>0</v>
      </c>
      <c r="Q174">
        <v>15.49</v>
      </c>
      <c r="R174">
        <v>65.13</v>
      </c>
      <c r="S174">
        <v>19.38</v>
      </c>
    </row>
    <row r="175" spans="1:19" x14ac:dyDescent="0.25">
      <c r="A175" s="1" t="s">
        <v>197</v>
      </c>
      <c r="B175">
        <v>24672760</v>
      </c>
      <c r="C175">
        <v>4.57</v>
      </c>
      <c r="D175">
        <v>1078137</v>
      </c>
      <c r="E175">
        <v>134</v>
      </c>
      <c r="F175">
        <v>183630</v>
      </c>
      <c r="G175">
        <v>546494</v>
      </c>
      <c r="H175">
        <v>2.7</v>
      </c>
      <c r="I175">
        <v>23</v>
      </c>
      <c r="J175">
        <v>53</v>
      </c>
      <c r="K175">
        <v>0.3</v>
      </c>
      <c r="L175">
        <v>185180</v>
      </c>
      <c r="M175">
        <v>71498</v>
      </c>
      <c r="N175">
        <v>183630</v>
      </c>
      <c r="O175">
        <v>70900</v>
      </c>
      <c r="P175">
        <v>0.1</v>
      </c>
      <c r="Q175">
        <v>33.270000000000003</v>
      </c>
      <c r="R175">
        <v>62.58</v>
      </c>
      <c r="S175">
        <v>4.1500000000000004</v>
      </c>
    </row>
    <row r="176" spans="1:19" x14ac:dyDescent="0.25">
      <c r="A176" s="1" t="s">
        <v>198</v>
      </c>
      <c r="B176">
        <v>23213962</v>
      </c>
      <c r="C176">
        <v>-0.44</v>
      </c>
      <c r="D176">
        <v>-103183</v>
      </c>
      <c r="E176">
        <v>656</v>
      </c>
      <c r="F176">
        <v>35410</v>
      </c>
      <c r="G176">
        <v>-25832</v>
      </c>
      <c r="H176">
        <v>0.9</v>
      </c>
      <c r="I176">
        <v>44</v>
      </c>
      <c r="J176">
        <v>83</v>
      </c>
      <c r="K176">
        <v>0.28000000000000003</v>
      </c>
      <c r="L176">
        <v>36193</v>
      </c>
      <c r="M176">
        <v>13974</v>
      </c>
      <c r="N176">
        <v>35410</v>
      </c>
      <c r="O176">
        <v>13672</v>
      </c>
      <c r="P176">
        <v>0</v>
      </c>
      <c r="Q176">
        <v>12.22</v>
      </c>
      <c r="R176">
        <v>69.72</v>
      </c>
      <c r="S176">
        <v>18.07</v>
      </c>
    </row>
    <row r="177" spans="1:19" x14ac:dyDescent="0.25">
      <c r="A177" s="1" t="s">
        <v>199</v>
      </c>
      <c r="B177">
        <v>10590927</v>
      </c>
      <c r="C177">
        <v>1.94</v>
      </c>
      <c r="D177">
        <v>201128</v>
      </c>
      <c r="E177">
        <v>76</v>
      </c>
      <c r="F177">
        <v>139960</v>
      </c>
      <c r="G177">
        <v>-21236</v>
      </c>
      <c r="H177">
        <v>3</v>
      </c>
      <c r="I177">
        <v>22</v>
      </c>
      <c r="J177">
        <v>27</v>
      </c>
      <c r="K177">
        <v>0.13</v>
      </c>
      <c r="L177">
        <v>143100</v>
      </c>
      <c r="M177">
        <v>55251</v>
      </c>
      <c r="N177">
        <v>139960</v>
      </c>
      <c r="O177">
        <v>54039</v>
      </c>
      <c r="P177">
        <v>0.1</v>
      </c>
      <c r="Q177">
        <v>29.98</v>
      </c>
      <c r="R177">
        <v>65.84</v>
      </c>
      <c r="S177">
        <v>4.18</v>
      </c>
    </row>
    <row r="178" spans="1:19" x14ac:dyDescent="0.25">
      <c r="A178" s="1" t="s">
        <v>200</v>
      </c>
      <c r="B178">
        <v>68560157</v>
      </c>
      <c r="C178">
        <v>2.92</v>
      </c>
      <c r="D178">
        <v>1942551</v>
      </c>
      <c r="E178">
        <v>77</v>
      </c>
      <c r="F178">
        <v>885800</v>
      </c>
      <c r="G178">
        <v>-29865</v>
      </c>
      <c r="H178">
        <v>4.5</v>
      </c>
      <c r="I178">
        <v>17</v>
      </c>
      <c r="J178">
        <v>39</v>
      </c>
      <c r="K178">
        <v>0.84</v>
      </c>
      <c r="L178">
        <v>945087</v>
      </c>
      <c r="M178">
        <v>364900</v>
      </c>
      <c r="N178">
        <v>885800</v>
      </c>
      <c r="O178">
        <v>342009</v>
      </c>
      <c r="P178">
        <v>0.6</v>
      </c>
      <c r="Q178">
        <v>41.5</v>
      </c>
      <c r="R178">
        <v>55.15</v>
      </c>
      <c r="S178">
        <v>3.35</v>
      </c>
    </row>
    <row r="179" spans="1:19" x14ac:dyDescent="0.25">
      <c r="A179" s="1" t="s">
        <v>201</v>
      </c>
      <c r="B179">
        <v>71668011</v>
      </c>
      <c r="C179">
        <v>-0.05</v>
      </c>
      <c r="D179">
        <v>-34424</v>
      </c>
      <c r="E179">
        <v>140</v>
      </c>
      <c r="F179">
        <v>510890</v>
      </c>
      <c r="G179">
        <v>23321</v>
      </c>
      <c r="H179">
        <v>1.2</v>
      </c>
      <c r="I179">
        <v>40</v>
      </c>
      <c r="J179">
        <v>53</v>
      </c>
      <c r="K179">
        <v>0.88</v>
      </c>
      <c r="L179">
        <v>513120</v>
      </c>
      <c r="M179">
        <v>198117</v>
      </c>
      <c r="N179">
        <v>510890</v>
      </c>
      <c r="O179">
        <v>197256</v>
      </c>
      <c r="P179">
        <v>0.3</v>
      </c>
      <c r="Q179">
        <v>16</v>
      </c>
      <c r="R179">
        <v>69.53</v>
      </c>
      <c r="S179">
        <v>14.47</v>
      </c>
    </row>
    <row r="180" spans="1:19" x14ac:dyDescent="0.25">
      <c r="A180" s="1" t="s">
        <v>202</v>
      </c>
      <c r="B180">
        <v>1400638</v>
      </c>
      <c r="C180">
        <v>1.18</v>
      </c>
      <c r="D180">
        <v>16352</v>
      </c>
      <c r="E180">
        <v>94</v>
      </c>
      <c r="F180">
        <v>14870</v>
      </c>
      <c r="G180">
        <v>-2552</v>
      </c>
      <c r="H180">
        <v>2.6</v>
      </c>
      <c r="I180">
        <v>21</v>
      </c>
      <c r="J180">
        <v>35</v>
      </c>
      <c r="K180">
        <v>0.02</v>
      </c>
      <c r="L180">
        <v>14874</v>
      </c>
      <c r="M180">
        <v>5743</v>
      </c>
      <c r="N180">
        <v>14870</v>
      </c>
      <c r="O180">
        <v>5741</v>
      </c>
      <c r="P180">
        <v>0</v>
      </c>
      <c r="Q180">
        <v>39.049999999999997</v>
      </c>
      <c r="R180">
        <v>56.61</v>
      </c>
      <c r="S180">
        <v>4.34</v>
      </c>
    </row>
    <row r="181" spans="1:19" x14ac:dyDescent="0.25">
      <c r="A181" s="1" t="s">
        <v>203</v>
      </c>
      <c r="B181">
        <v>9515236</v>
      </c>
      <c r="C181">
        <v>2.27</v>
      </c>
      <c r="D181">
        <v>210899</v>
      </c>
      <c r="E181">
        <v>175</v>
      </c>
      <c r="F181">
        <v>54390</v>
      </c>
      <c r="G181">
        <v>-14014</v>
      </c>
      <c r="H181">
        <v>4.0999999999999996</v>
      </c>
      <c r="I181">
        <v>19</v>
      </c>
      <c r="J181">
        <v>44</v>
      </c>
      <c r="K181">
        <v>0.12</v>
      </c>
      <c r="L181">
        <v>56785</v>
      </c>
      <c r="M181">
        <v>21925</v>
      </c>
      <c r="N181">
        <v>54390</v>
      </c>
      <c r="O181">
        <v>21000</v>
      </c>
      <c r="P181">
        <v>0</v>
      </c>
      <c r="Q181">
        <v>38.979999999999997</v>
      </c>
      <c r="R181">
        <v>56.76</v>
      </c>
      <c r="S181">
        <v>4.26</v>
      </c>
    </row>
    <row r="182" spans="1:19" x14ac:dyDescent="0.25">
      <c r="A182" s="1" t="s">
        <v>204</v>
      </c>
      <c r="B182">
        <v>104175</v>
      </c>
      <c r="C182">
        <v>-0.4</v>
      </c>
      <c r="D182">
        <v>-422</v>
      </c>
      <c r="E182">
        <v>145</v>
      </c>
      <c r="F182">
        <v>720</v>
      </c>
      <c r="G182">
        <v>-2149</v>
      </c>
      <c r="H182">
        <v>3.1</v>
      </c>
      <c r="I182">
        <v>21</v>
      </c>
      <c r="J182">
        <v>26</v>
      </c>
      <c r="K182">
        <v>0</v>
      </c>
      <c r="L182">
        <v>747</v>
      </c>
      <c r="M182">
        <v>288</v>
      </c>
      <c r="N182">
        <v>720</v>
      </c>
      <c r="O182">
        <v>278</v>
      </c>
      <c r="P182">
        <v>0</v>
      </c>
      <c r="Q182">
        <v>29.92</v>
      </c>
      <c r="R182">
        <v>62.79</v>
      </c>
      <c r="S182">
        <v>7.29</v>
      </c>
    </row>
    <row r="183" spans="1:19" x14ac:dyDescent="0.25">
      <c r="A183" s="1" t="s">
        <v>205</v>
      </c>
      <c r="B183">
        <v>1507782</v>
      </c>
      <c r="C183">
        <v>0.32</v>
      </c>
      <c r="D183">
        <v>4850</v>
      </c>
      <c r="E183">
        <v>294</v>
      </c>
      <c r="F183">
        <v>5130</v>
      </c>
      <c r="G183">
        <v>1334</v>
      </c>
      <c r="H183">
        <v>1.5</v>
      </c>
      <c r="I183">
        <v>37</v>
      </c>
      <c r="J183">
        <v>49</v>
      </c>
      <c r="K183">
        <v>0.02</v>
      </c>
      <c r="L183">
        <v>5130</v>
      </c>
      <c r="M183">
        <v>1981</v>
      </c>
      <c r="N183">
        <v>5130</v>
      </c>
      <c r="O183">
        <v>1981</v>
      </c>
      <c r="P183">
        <v>0</v>
      </c>
      <c r="Q183">
        <v>19.04</v>
      </c>
      <c r="R183">
        <v>67.400000000000006</v>
      </c>
      <c r="S183">
        <v>13.56</v>
      </c>
    </row>
    <row r="184" spans="1:19" x14ac:dyDescent="0.25">
      <c r="A184" s="1" t="s">
        <v>206</v>
      </c>
      <c r="B184">
        <v>12277109</v>
      </c>
      <c r="C184">
        <v>0.63</v>
      </c>
      <c r="D184">
        <v>76678</v>
      </c>
      <c r="E184">
        <v>79</v>
      </c>
      <c r="F184">
        <v>155360</v>
      </c>
      <c r="G184">
        <v>-15221</v>
      </c>
      <c r="H184">
        <v>1.8</v>
      </c>
      <c r="I184">
        <v>33</v>
      </c>
      <c r="J184">
        <v>71</v>
      </c>
      <c r="K184">
        <v>0.15</v>
      </c>
      <c r="L184">
        <v>163610</v>
      </c>
      <c r="M184">
        <v>63170</v>
      </c>
      <c r="N184">
        <v>155360</v>
      </c>
      <c r="O184">
        <v>59985</v>
      </c>
      <c r="P184">
        <v>0.1</v>
      </c>
      <c r="Q184">
        <v>24.77</v>
      </c>
      <c r="R184">
        <v>65.260000000000005</v>
      </c>
      <c r="S184">
        <v>9.98</v>
      </c>
    </row>
    <row r="185" spans="1:19" x14ac:dyDescent="0.25">
      <c r="A185" s="1" t="s">
        <v>207</v>
      </c>
      <c r="B185">
        <v>87473805</v>
      </c>
      <c r="C185">
        <v>0.23</v>
      </c>
      <c r="D185">
        <v>203304</v>
      </c>
      <c r="E185">
        <v>114</v>
      </c>
      <c r="F185">
        <v>769630</v>
      </c>
      <c r="G185">
        <v>-275952</v>
      </c>
      <c r="H185">
        <v>1.6</v>
      </c>
      <c r="I185">
        <v>33</v>
      </c>
      <c r="J185">
        <v>76</v>
      </c>
      <c r="K185">
        <v>1.07</v>
      </c>
      <c r="L185">
        <v>783562</v>
      </c>
      <c r="M185">
        <v>302535</v>
      </c>
      <c r="N185">
        <v>769630</v>
      </c>
      <c r="O185">
        <v>297156</v>
      </c>
      <c r="P185">
        <v>0.5</v>
      </c>
      <c r="Q185">
        <v>22.12</v>
      </c>
      <c r="R185">
        <v>68.58</v>
      </c>
      <c r="S185">
        <v>9.31</v>
      </c>
    </row>
    <row r="186" spans="1:19" x14ac:dyDescent="0.25">
      <c r="A186" s="1" t="s">
        <v>208</v>
      </c>
      <c r="B186">
        <v>7494498</v>
      </c>
      <c r="C186">
        <v>1.77</v>
      </c>
      <c r="D186">
        <v>130060</v>
      </c>
      <c r="E186">
        <v>16</v>
      </c>
      <c r="F186">
        <v>469930</v>
      </c>
      <c r="G186">
        <v>14646</v>
      </c>
      <c r="H186">
        <v>2.7</v>
      </c>
      <c r="I186">
        <v>27</v>
      </c>
      <c r="J186">
        <v>46</v>
      </c>
      <c r="K186">
        <v>0.09</v>
      </c>
      <c r="L186">
        <v>488100</v>
      </c>
      <c r="M186">
        <v>188456</v>
      </c>
      <c r="N186">
        <v>469930</v>
      </c>
      <c r="O186">
        <v>181441</v>
      </c>
      <c r="P186">
        <v>0.3</v>
      </c>
      <c r="Q186">
        <v>24.63</v>
      </c>
      <c r="R186">
        <v>68.819999999999993</v>
      </c>
      <c r="S186">
        <v>6.55</v>
      </c>
    </row>
    <row r="187" spans="1:19" x14ac:dyDescent="0.25">
      <c r="A187" s="1" t="s">
        <v>209</v>
      </c>
      <c r="B187">
        <v>9646</v>
      </c>
      <c r="C187">
        <v>-1.73</v>
      </c>
      <c r="D187">
        <v>-170</v>
      </c>
      <c r="E187">
        <v>322</v>
      </c>
      <c r="F187">
        <v>30</v>
      </c>
      <c r="G187">
        <v>-280</v>
      </c>
      <c r="H187">
        <v>3.2</v>
      </c>
      <c r="I187">
        <v>24</v>
      </c>
      <c r="J187">
        <v>83</v>
      </c>
      <c r="K187">
        <v>0</v>
      </c>
      <c r="L187">
        <v>26</v>
      </c>
      <c r="M187">
        <v>10</v>
      </c>
      <c r="N187">
        <v>30</v>
      </c>
      <c r="O187">
        <v>12</v>
      </c>
      <c r="P187">
        <v>0</v>
      </c>
      <c r="Q187">
        <v>29.27</v>
      </c>
      <c r="R187">
        <v>63.3</v>
      </c>
      <c r="S187">
        <v>7.43</v>
      </c>
    </row>
    <row r="188" spans="1:19" x14ac:dyDescent="0.25">
      <c r="A188" s="1" t="s">
        <v>210</v>
      </c>
      <c r="B188">
        <v>50015092</v>
      </c>
      <c r="C188">
        <v>2.79</v>
      </c>
      <c r="D188">
        <v>1358491</v>
      </c>
      <c r="E188">
        <v>250</v>
      </c>
      <c r="F188">
        <v>199810</v>
      </c>
      <c r="G188">
        <v>-117924</v>
      </c>
      <c r="H188">
        <v>4.2</v>
      </c>
      <c r="I188">
        <v>17</v>
      </c>
      <c r="J188">
        <v>29</v>
      </c>
      <c r="K188">
        <v>0.61</v>
      </c>
      <c r="L188">
        <v>241550</v>
      </c>
      <c r="M188">
        <v>93263</v>
      </c>
      <c r="N188">
        <v>199810</v>
      </c>
      <c r="O188">
        <v>77147</v>
      </c>
      <c r="P188">
        <v>0.1</v>
      </c>
      <c r="Q188">
        <v>47.3</v>
      </c>
      <c r="R188">
        <v>50.31</v>
      </c>
      <c r="S188">
        <v>2.39</v>
      </c>
    </row>
    <row r="189" spans="1:19" x14ac:dyDescent="0.25">
      <c r="A189" s="1" t="s">
        <v>211</v>
      </c>
      <c r="B189">
        <v>37860221</v>
      </c>
      <c r="C189">
        <v>0.34</v>
      </c>
      <c r="D189">
        <v>127385</v>
      </c>
      <c r="E189">
        <v>65</v>
      </c>
      <c r="F189">
        <v>579320</v>
      </c>
      <c r="G189">
        <v>1146012</v>
      </c>
      <c r="H189">
        <v>1</v>
      </c>
      <c r="I189">
        <v>42</v>
      </c>
      <c r="J189">
        <v>79</v>
      </c>
      <c r="K189">
        <v>0.46</v>
      </c>
      <c r="L189">
        <v>603500</v>
      </c>
      <c r="M189">
        <v>233013</v>
      </c>
      <c r="N189">
        <v>579320</v>
      </c>
      <c r="O189">
        <v>223677</v>
      </c>
      <c r="P189">
        <v>0.4</v>
      </c>
      <c r="Q189">
        <v>15.3</v>
      </c>
      <c r="R189">
        <v>66.25</v>
      </c>
      <c r="S189">
        <v>18.45</v>
      </c>
    </row>
    <row r="190" spans="1:19" x14ac:dyDescent="0.25">
      <c r="A190" s="1" t="s">
        <v>212</v>
      </c>
      <c r="B190">
        <v>11027129</v>
      </c>
      <c r="C190">
        <v>3.62</v>
      </c>
      <c r="D190">
        <v>385048</v>
      </c>
      <c r="E190">
        <v>132</v>
      </c>
      <c r="F190">
        <v>83600</v>
      </c>
      <c r="G190">
        <v>278439</v>
      </c>
      <c r="H190">
        <v>1.2</v>
      </c>
      <c r="I190">
        <v>32</v>
      </c>
      <c r="J190">
        <v>82</v>
      </c>
      <c r="K190">
        <v>0.14000000000000001</v>
      </c>
      <c r="L190">
        <v>83600</v>
      </c>
      <c r="M190">
        <v>32278</v>
      </c>
      <c r="N190">
        <v>83600</v>
      </c>
      <c r="O190">
        <v>32278</v>
      </c>
      <c r="P190">
        <v>0.1</v>
      </c>
      <c r="Q190">
        <v>16.23</v>
      </c>
      <c r="R190">
        <v>81.77</v>
      </c>
      <c r="S190">
        <v>2</v>
      </c>
    </row>
    <row r="191" spans="1:19" x14ac:dyDescent="0.25">
      <c r="A191" s="1" t="s">
        <v>213</v>
      </c>
      <c r="B191">
        <v>69138192</v>
      </c>
      <c r="C191">
        <v>0.66</v>
      </c>
      <c r="D191">
        <v>455230</v>
      </c>
      <c r="E191">
        <v>286</v>
      </c>
      <c r="F191">
        <v>241930</v>
      </c>
      <c r="G191">
        <v>417114</v>
      </c>
      <c r="H191">
        <v>1.6</v>
      </c>
      <c r="I191">
        <v>40</v>
      </c>
      <c r="J191">
        <v>84</v>
      </c>
      <c r="K191">
        <v>0.85</v>
      </c>
      <c r="L191">
        <v>242900</v>
      </c>
      <c r="M191">
        <v>93784</v>
      </c>
      <c r="N191">
        <v>241930</v>
      </c>
      <c r="O191">
        <v>93410</v>
      </c>
      <c r="P191">
        <v>0.2</v>
      </c>
      <c r="Q191">
        <v>17.309999999999999</v>
      </c>
      <c r="R191">
        <v>63.43</v>
      </c>
      <c r="S191">
        <v>19.260000000000002</v>
      </c>
    </row>
    <row r="192" spans="1:19" x14ac:dyDescent="0.25">
      <c r="A192" s="1" t="s">
        <v>214</v>
      </c>
      <c r="B192">
        <v>345426571</v>
      </c>
      <c r="C192">
        <v>0.56999999999999995</v>
      </c>
      <c r="D192">
        <v>1949236</v>
      </c>
      <c r="E192">
        <v>38</v>
      </c>
      <c r="F192">
        <v>9147420</v>
      </c>
      <c r="G192">
        <v>1286132</v>
      </c>
      <c r="H192">
        <v>1.6</v>
      </c>
      <c r="I192">
        <v>38</v>
      </c>
      <c r="J192">
        <v>82</v>
      </c>
      <c r="K192">
        <v>4.2300000000000004</v>
      </c>
      <c r="L192">
        <v>9372610</v>
      </c>
      <c r="M192">
        <v>3618783</v>
      </c>
      <c r="N192">
        <v>9147420</v>
      </c>
      <c r="O192">
        <v>3531837</v>
      </c>
      <c r="P192">
        <v>6.1</v>
      </c>
      <c r="Q192">
        <v>17.75</v>
      </c>
      <c r="R192">
        <v>63.52</v>
      </c>
      <c r="S192">
        <v>18.73</v>
      </c>
    </row>
    <row r="193" spans="1:19" x14ac:dyDescent="0.25">
      <c r="A193" s="1" t="s">
        <v>215</v>
      </c>
      <c r="B193">
        <v>3386588</v>
      </c>
      <c r="C193">
        <v>-0.04</v>
      </c>
      <c r="D193">
        <v>-1493</v>
      </c>
      <c r="E193">
        <v>19</v>
      </c>
      <c r="F193">
        <v>175020</v>
      </c>
      <c r="G193">
        <v>-1348</v>
      </c>
      <c r="H193">
        <v>1.4</v>
      </c>
      <c r="I193">
        <v>36</v>
      </c>
      <c r="J193">
        <v>0</v>
      </c>
      <c r="K193">
        <v>0.04</v>
      </c>
      <c r="L193">
        <v>181034</v>
      </c>
      <c r="M193">
        <v>69898</v>
      </c>
      <c r="N193">
        <v>175020</v>
      </c>
      <c r="O193">
        <v>67576</v>
      </c>
      <c r="P193">
        <v>0.1</v>
      </c>
      <c r="Q193">
        <v>19.02</v>
      </c>
      <c r="R193">
        <v>65.55</v>
      </c>
      <c r="S193">
        <v>15.43</v>
      </c>
    </row>
    <row r="194" spans="1:19" x14ac:dyDescent="0.25">
      <c r="A194" s="1" t="s">
        <v>216</v>
      </c>
      <c r="B194">
        <v>36361859</v>
      </c>
      <c r="C194">
        <v>1.99</v>
      </c>
      <c r="D194">
        <v>709552</v>
      </c>
      <c r="E194">
        <v>85</v>
      </c>
      <c r="F194">
        <v>425400</v>
      </c>
      <c r="G194">
        <v>-7066</v>
      </c>
      <c r="H194">
        <v>3.5</v>
      </c>
      <c r="I194">
        <v>27</v>
      </c>
      <c r="J194">
        <v>48</v>
      </c>
      <c r="K194">
        <v>0.45</v>
      </c>
      <c r="L194">
        <v>447400</v>
      </c>
      <c r="M194">
        <v>172742</v>
      </c>
      <c r="N194">
        <v>425400</v>
      </c>
      <c r="O194">
        <v>164248</v>
      </c>
      <c r="P194">
        <v>0.3</v>
      </c>
      <c r="Q194">
        <v>22.48</v>
      </c>
      <c r="R194">
        <v>70.64</v>
      </c>
      <c r="S194">
        <v>6.88</v>
      </c>
    </row>
    <row r="195" spans="1:19" x14ac:dyDescent="0.25">
      <c r="A195" s="1" t="s">
        <v>217</v>
      </c>
      <c r="B195">
        <v>327777</v>
      </c>
      <c r="C195">
        <v>2.2999999999999998</v>
      </c>
      <c r="D195">
        <v>7368</v>
      </c>
      <c r="E195">
        <v>27</v>
      </c>
      <c r="F195">
        <v>12190</v>
      </c>
      <c r="G195">
        <v>-43</v>
      </c>
      <c r="H195">
        <v>3.6</v>
      </c>
      <c r="I195">
        <v>20</v>
      </c>
      <c r="J195">
        <v>25</v>
      </c>
      <c r="K195">
        <v>0</v>
      </c>
      <c r="L195">
        <v>12189</v>
      </c>
      <c r="M195">
        <v>4706</v>
      </c>
      <c r="N195">
        <v>12190</v>
      </c>
      <c r="O195">
        <v>4707</v>
      </c>
      <c r="P195">
        <v>0</v>
      </c>
      <c r="Q195">
        <v>31.73</v>
      </c>
      <c r="R195">
        <v>63.41</v>
      </c>
      <c r="S195">
        <v>4.8600000000000003</v>
      </c>
    </row>
    <row r="196" spans="1:19" x14ac:dyDescent="0.25">
      <c r="A196" s="1" t="s">
        <v>218</v>
      </c>
      <c r="B196">
        <v>28405543</v>
      </c>
      <c r="C196">
        <v>0.37</v>
      </c>
      <c r="D196">
        <v>104689</v>
      </c>
      <c r="E196">
        <v>32</v>
      </c>
      <c r="F196">
        <v>882050</v>
      </c>
      <c r="G196">
        <v>-105297</v>
      </c>
      <c r="H196">
        <v>2.1</v>
      </c>
      <c r="I196">
        <v>29</v>
      </c>
      <c r="J196">
        <v>0</v>
      </c>
      <c r="K196">
        <v>0.35</v>
      </c>
      <c r="L196">
        <v>916445</v>
      </c>
      <c r="M196">
        <v>353841</v>
      </c>
      <c r="N196">
        <v>882050</v>
      </c>
      <c r="O196">
        <v>340561</v>
      </c>
      <c r="P196">
        <v>0.6</v>
      </c>
      <c r="Q196">
        <v>25.13</v>
      </c>
      <c r="R196">
        <v>65.98</v>
      </c>
      <c r="S196">
        <v>8.9</v>
      </c>
    </row>
    <row r="197" spans="1:19" x14ac:dyDescent="0.25">
      <c r="A197" s="1" t="s">
        <v>219</v>
      </c>
      <c r="B197">
        <v>100987686</v>
      </c>
      <c r="C197">
        <v>0.63</v>
      </c>
      <c r="D197">
        <v>635494</v>
      </c>
      <c r="E197">
        <v>326</v>
      </c>
      <c r="F197">
        <v>310070</v>
      </c>
      <c r="G197">
        <v>-59645</v>
      </c>
      <c r="H197">
        <v>1.9</v>
      </c>
      <c r="I197">
        <v>33</v>
      </c>
      <c r="J197">
        <v>41</v>
      </c>
      <c r="K197">
        <v>1.24</v>
      </c>
      <c r="L197">
        <v>331212</v>
      </c>
      <c r="M197">
        <v>127882</v>
      </c>
      <c r="N197">
        <v>310070</v>
      </c>
      <c r="O197">
        <v>119719</v>
      </c>
      <c r="P197">
        <v>0.2</v>
      </c>
      <c r="Q197">
        <v>23.44</v>
      </c>
      <c r="R197">
        <v>68.69</v>
      </c>
      <c r="S197">
        <v>7.87</v>
      </c>
    </row>
    <row r="198" spans="1:19" x14ac:dyDescent="0.25">
      <c r="A198" s="1" t="s">
        <v>220</v>
      </c>
      <c r="B198">
        <v>40583164</v>
      </c>
      <c r="C198">
        <v>3.03</v>
      </c>
      <c r="D198">
        <v>1192365</v>
      </c>
      <c r="E198">
        <v>77</v>
      </c>
      <c r="F198">
        <v>527970</v>
      </c>
      <c r="G198">
        <v>-10482</v>
      </c>
      <c r="H198">
        <v>4.5</v>
      </c>
      <c r="I198">
        <v>18</v>
      </c>
      <c r="J198">
        <v>33</v>
      </c>
      <c r="K198">
        <v>0.5</v>
      </c>
      <c r="L198">
        <v>527968</v>
      </c>
      <c r="M198">
        <v>203850</v>
      </c>
      <c r="N198">
        <v>527970</v>
      </c>
      <c r="O198">
        <v>203850</v>
      </c>
      <c r="P198">
        <v>0.4</v>
      </c>
      <c r="Q198">
        <v>35.14</v>
      </c>
      <c r="R198">
        <v>61.52</v>
      </c>
      <c r="S198">
        <v>3.34</v>
      </c>
    </row>
    <row r="199" spans="1:19" x14ac:dyDescent="0.25">
      <c r="A199" s="1" t="s">
        <v>221</v>
      </c>
      <c r="B199">
        <v>21314956</v>
      </c>
      <c r="C199">
        <v>2.85</v>
      </c>
      <c r="D199">
        <v>590991</v>
      </c>
      <c r="E199">
        <v>29</v>
      </c>
      <c r="F199">
        <v>743390</v>
      </c>
      <c r="G199">
        <v>7381</v>
      </c>
      <c r="H199">
        <v>4</v>
      </c>
      <c r="I199">
        <v>18</v>
      </c>
      <c r="J199">
        <v>46</v>
      </c>
      <c r="K199">
        <v>0.26</v>
      </c>
      <c r="L199">
        <v>752612</v>
      </c>
      <c r="M199">
        <v>290585</v>
      </c>
      <c r="N199">
        <v>743390</v>
      </c>
      <c r="O199">
        <v>287024</v>
      </c>
      <c r="P199">
        <v>0.5</v>
      </c>
      <c r="Q199">
        <v>42.49</v>
      </c>
      <c r="R199">
        <v>54.77</v>
      </c>
      <c r="S199">
        <v>2.74</v>
      </c>
    </row>
    <row r="200" spans="1:19" x14ac:dyDescent="0.25">
      <c r="A200" s="1" t="s">
        <v>222</v>
      </c>
      <c r="B200">
        <v>16634373</v>
      </c>
      <c r="C200">
        <v>1.8</v>
      </c>
      <c r="D200">
        <v>293551</v>
      </c>
      <c r="E200">
        <v>43</v>
      </c>
      <c r="F200">
        <v>386850</v>
      </c>
      <c r="G200">
        <v>-60528</v>
      </c>
      <c r="H200">
        <v>3.7</v>
      </c>
      <c r="I200">
        <v>18</v>
      </c>
      <c r="J200">
        <v>38</v>
      </c>
      <c r="K200">
        <v>0.2</v>
      </c>
      <c r="L200">
        <v>390757</v>
      </c>
      <c r="M200">
        <v>150872</v>
      </c>
      <c r="N200">
        <v>386850</v>
      </c>
      <c r="O200">
        <v>149364</v>
      </c>
      <c r="P200">
        <v>0.3</v>
      </c>
      <c r="Q200">
        <v>38.159999999999997</v>
      </c>
      <c r="R200">
        <v>57.32</v>
      </c>
      <c r="S200">
        <v>4.5199999999999996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B3B6-94F4-49F4-9388-D2C261C210F1}">
  <dimension ref="A1:N202"/>
  <sheetViews>
    <sheetView workbookViewId="0">
      <selection activeCell="M1" activeCellId="1" sqref="G1:K3 M1:N3"/>
    </sheetView>
  </sheetViews>
  <sheetFormatPr defaultRowHeight="15" x14ac:dyDescent="0.25"/>
  <cols>
    <col min="1" max="1" width="32.28515625" bestFit="1" customWidth="1"/>
    <col min="2" max="2" width="8.7109375" bestFit="1" customWidth="1"/>
    <col min="3" max="3" width="10.7109375" bestFit="1" customWidth="1"/>
    <col min="4" max="4" width="19.140625" bestFit="1" customWidth="1"/>
  </cols>
  <sheetData>
    <row r="1" spans="1:14" x14ac:dyDescent="0.25">
      <c r="A1" t="s">
        <v>5</v>
      </c>
      <c r="B1" t="s">
        <v>223</v>
      </c>
      <c r="C1" t="s">
        <v>224</v>
      </c>
      <c r="D1" t="s">
        <v>225</v>
      </c>
      <c r="G1" s="6" t="s">
        <v>302</v>
      </c>
      <c r="H1" s="6"/>
      <c r="I1" s="6"/>
      <c r="J1" s="6"/>
      <c r="K1" s="6"/>
      <c r="M1" s="7">
        <f>MEDIAN(B2:B202)</f>
        <v>0.497</v>
      </c>
      <c r="N1" s="7"/>
    </row>
    <row r="2" spans="1:14" x14ac:dyDescent="0.25">
      <c r="A2" s="1" t="s">
        <v>24</v>
      </c>
      <c r="B2">
        <v>0.50700000000000001</v>
      </c>
      <c r="C2">
        <v>0.49299999999999999</v>
      </c>
      <c r="D2" s="1" t="s">
        <v>226</v>
      </c>
      <c r="G2" s="6"/>
      <c r="H2" s="6"/>
      <c r="I2" s="6"/>
      <c r="J2" s="6"/>
      <c r="K2" s="6"/>
      <c r="M2" s="7"/>
      <c r="N2" s="7"/>
    </row>
    <row r="3" spans="1:14" x14ac:dyDescent="0.25">
      <c r="A3" s="1" t="s">
        <v>25</v>
      </c>
      <c r="B3">
        <v>0.501</v>
      </c>
      <c r="C3">
        <v>0.499</v>
      </c>
      <c r="D3" s="1" t="s">
        <v>227</v>
      </c>
      <c r="G3" s="6"/>
      <c r="H3" s="6"/>
      <c r="I3" s="6"/>
      <c r="J3" s="6"/>
      <c r="K3" s="6"/>
      <c r="M3" s="7"/>
      <c r="N3" s="7"/>
    </row>
    <row r="4" spans="1:14" x14ac:dyDescent="0.25">
      <c r="A4" s="1" t="s">
        <v>26</v>
      </c>
      <c r="B4">
        <v>0.50600000000000001</v>
      </c>
      <c r="C4">
        <v>0.49399999999999999</v>
      </c>
      <c r="D4" s="1" t="s">
        <v>228</v>
      </c>
    </row>
    <row r="5" spans="1:14" x14ac:dyDescent="0.25">
      <c r="A5" s="1" t="s">
        <v>29</v>
      </c>
      <c r="B5">
        <v>0.496</v>
      </c>
      <c r="C5">
        <v>0.504</v>
      </c>
      <c r="D5" s="1" t="s">
        <v>229</v>
      </c>
    </row>
    <row r="6" spans="1:14" x14ac:dyDescent="0.25">
      <c r="A6" s="1" t="s">
        <v>31</v>
      </c>
      <c r="B6">
        <v>0.47799999999999998</v>
      </c>
      <c r="C6">
        <v>0.52200000000000002</v>
      </c>
      <c r="D6" s="1" t="s">
        <v>230</v>
      </c>
      <c r="G6" s="6" t="s">
        <v>303</v>
      </c>
      <c r="H6" s="6"/>
      <c r="I6" s="6"/>
      <c r="J6" s="6"/>
      <c r="K6" s="6"/>
      <c r="M6" s="7">
        <f>MEDIAN(C2:C202)</f>
        <v>0.503</v>
      </c>
      <c r="N6" s="7"/>
    </row>
    <row r="7" spans="1:14" x14ac:dyDescent="0.25">
      <c r="A7" s="1" t="s">
        <v>32</v>
      </c>
      <c r="B7">
        <v>0.48899999999999999</v>
      </c>
      <c r="C7">
        <v>0.51100000000000001</v>
      </c>
      <c r="D7" s="1" t="s">
        <v>231</v>
      </c>
      <c r="G7" s="6"/>
      <c r="H7" s="6"/>
      <c r="I7" s="6"/>
      <c r="J7" s="6"/>
      <c r="K7" s="6"/>
      <c r="M7" s="7"/>
      <c r="N7" s="7"/>
    </row>
    <row r="8" spans="1:14" x14ac:dyDescent="0.25">
      <c r="A8" s="1" t="s">
        <v>33</v>
      </c>
      <c r="B8">
        <v>0.51400000000000001</v>
      </c>
      <c r="C8">
        <v>0.48599999999999999</v>
      </c>
      <c r="D8" s="1" t="s">
        <v>232</v>
      </c>
      <c r="G8" s="6"/>
      <c r="H8" s="6"/>
      <c r="I8" s="6"/>
      <c r="J8" s="6"/>
      <c r="K8" s="6"/>
      <c r="M8" s="7"/>
      <c r="N8" s="7"/>
    </row>
    <row r="9" spans="1:14" x14ac:dyDescent="0.25">
      <c r="A9" s="1" t="s">
        <v>233</v>
      </c>
      <c r="B9">
        <v>0.47599999999999998</v>
      </c>
      <c r="C9">
        <v>0.52400000000000002</v>
      </c>
      <c r="D9" s="1" t="s">
        <v>230</v>
      </c>
    </row>
    <row r="10" spans="1:14" x14ac:dyDescent="0.25">
      <c r="A10" s="1" t="s">
        <v>34</v>
      </c>
      <c r="B10">
        <v>0.498</v>
      </c>
      <c r="C10">
        <v>0.502</v>
      </c>
      <c r="D10" s="1" t="s">
        <v>234</v>
      </c>
    </row>
    <row r="11" spans="1:14" x14ac:dyDescent="0.25">
      <c r="A11" s="1" t="s">
        <v>35</v>
      </c>
      <c r="B11">
        <v>0.48799999999999999</v>
      </c>
      <c r="C11">
        <v>0.51200000000000001</v>
      </c>
      <c r="D11" s="1" t="s">
        <v>235</v>
      </c>
    </row>
    <row r="12" spans="1:14" x14ac:dyDescent="0.25">
      <c r="A12" s="1" t="s">
        <v>36</v>
      </c>
      <c r="B12">
        <v>0.497</v>
      </c>
      <c r="C12">
        <v>0.503</v>
      </c>
      <c r="D12" s="1" t="s">
        <v>232</v>
      </c>
    </row>
    <row r="13" spans="1:14" x14ac:dyDescent="0.25">
      <c r="A13" s="1" t="s">
        <v>37</v>
      </c>
      <c r="B13">
        <v>0.48899999999999999</v>
      </c>
      <c r="C13">
        <v>0.51100000000000001</v>
      </c>
      <c r="D13" s="1" t="s">
        <v>230</v>
      </c>
    </row>
    <row r="14" spans="1:14" x14ac:dyDescent="0.25">
      <c r="A14" s="1" t="s">
        <v>38</v>
      </c>
      <c r="B14">
        <v>0.622</v>
      </c>
      <c r="C14">
        <v>0.378</v>
      </c>
      <c r="D14" s="1" t="s">
        <v>232</v>
      </c>
    </row>
    <row r="15" spans="1:14" x14ac:dyDescent="0.25">
      <c r="A15" s="1" t="s">
        <v>39</v>
      </c>
      <c r="B15">
        <v>0.50600000000000001</v>
      </c>
      <c r="C15">
        <v>0.49399999999999999</v>
      </c>
      <c r="D15" s="1" t="s">
        <v>226</v>
      </c>
    </row>
    <row r="16" spans="1:14" x14ac:dyDescent="0.25">
      <c r="A16" s="1" t="s">
        <v>40</v>
      </c>
      <c r="B16">
        <v>0.499</v>
      </c>
      <c r="C16">
        <v>0.501</v>
      </c>
      <c r="D16" s="1" t="s">
        <v>230</v>
      </c>
    </row>
    <row r="17" spans="1:4" x14ac:dyDescent="0.25">
      <c r="A17" s="1" t="s">
        <v>41</v>
      </c>
      <c r="B17">
        <v>0.46400000000000002</v>
      </c>
      <c r="C17">
        <v>0.53600000000000003</v>
      </c>
      <c r="D17" s="1" t="s">
        <v>236</v>
      </c>
    </row>
    <row r="18" spans="1:4" x14ac:dyDescent="0.25">
      <c r="A18" s="1" t="s">
        <v>42</v>
      </c>
      <c r="B18">
        <v>0.49099999999999999</v>
      </c>
      <c r="C18">
        <v>0.50900000000000001</v>
      </c>
      <c r="D18" s="1" t="s">
        <v>235</v>
      </c>
    </row>
    <row r="19" spans="1:4" x14ac:dyDescent="0.25">
      <c r="A19" s="1" t="s">
        <v>43</v>
      </c>
      <c r="B19">
        <v>0.5</v>
      </c>
      <c r="C19">
        <v>0.5</v>
      </c>
      <c r="D19" s="1" t="s">
        <v>237</v>
      </c>
    </row>
    <row r="20" spans="1:4" x14ac:dyDescent="0.25">
      <c r="A20" s="1" t="s">
        <v>44</v>
      </c>
      <c r="B20">
        <v>0.498</v>
      </c>
      <c r="C20">
        <v>0.502</v>
      </c>
      <c r="D20" s="1" t="s">
        <v>238</v>
      </c>
    </row>
    <row r="21" spans="1:4" x14ac:dyDescent="0.25">
      <c r="A21" s="1" t="s">
        <v>46</v>
      </c>
      <c r="B21">
        <v>0.53700000000000003</v>
      </c>
      <c r="C21">
        <v>0.46300000000000002</v>
      </c>
      <c r="D21" s="1" t="s">
        <v>226</v>
      </c>
    </row>
    <row r="22" spans="1:4" x14ac:dyDescent="0.25">
      <c r="A22" s="1" t="s">
        <v>239</v>
      </c>
      <c r="B22">
        <v>0.499</v>
      </c>
      <c r="C22">
        <v>0.501</v>
      </c>
      <c r="D22" s="1" t="s">
        <v>231</v>
      </c>
    </row>
    <row r="23" spans="1:4" x14ac:dyDescent="0.25">
      <c r="A23" s="1" t="s">
        <v>48</v>
      </c>
      <c r="B23">
        <v>0.48799999999999999</v>
      </c>
      <c r="C23">
        <v>0.51200000000000001</v>
      </c>
      <c r="D23" s="1" t="s">
        <v>227</v>
      </c>
    </row>
    <row r="24" spans="1:4" x14ac:dyDescent="0.25">
      <c r="A24" s="1" t="s">
        <v>49</v>
      </c>
      <c r="B24">
        <v>0.503</v>
      </c>
      <c r="C24">
        <v>0.497</v>
      </c>
      <c r="D24" s="1" t="s">
        <v>240</v>
      </c>
    </row>
    <row r="25" spans="1:4" x14ac:dyDescent="0.25">
      <c r="A25" s="1" t="s">
        <v>50</v>
      </c>
      <c r="B25">
        <v>0.49199999999999999</v>
      </c>
      <c r="C25">
        <v>0.50800000000000001</v>
      </c>
      <c r="D25" s="1" t="s">
        <v>231</v>
      </c>
    </row>
    <row r="26" spans="1:4" x14ac:dyDescent="0.25">
      <c r="A26" s="1" t="s">
        <v>241</v>
      </c>
      <c r="B26">
        <v>0.50700000000000001</v>
      </c>
      <c r="C26">
        <v>0.49299999999999999</v>
      </c>
      <c r="D26" s="1" t="s">
        <v>242</v>
      </c>
    </row>
    <row r="27" spans="1:4" x14ac:dyDescent="0.25">
      <c r="A27" s="1" t="s">
        <v>52</v>
      </c>
      <c r="B27">
        <v>0.48599999999999999</v>
      </c>
      <c r="C27">
        <v>0.51400000000000001</v>
      </c>
      <c r="D27" s="1" t="s">
        <v>236</v>
      </c>
    </row>
    <row r="28" spans="1:4" x14ac:dyDescent="0.25">
      <c r="A28" s="1" t="s">
        <v>53</v>
      </c>
      <c r="B28">
        <v>0.497</v>
      </c>
      <c r="C28">
        <v>0.503</v>
      </c>
      <c r="D28" s="1" t="s">
        <v>238</v>
      </c>
    </row>
    <row r="29" spans="1:4" x14ac:dyDescent="0.25">
      <c r="A29" s="1" t="s">
        <v>54</v>
      </c>
      <c r="B29">
        <v>0.49399999999999999</v>
      </c>
      <c r="C29">
        <v>0.50600000000000001</v>
      </c>
      <c r="D29" s="1" t="s">
        <v>243</v>
      </c>
    </row>
    <row r="30" spans="1:4" x14ac:dyDescent="0.25">
      <c r="A30" s="1" t="s">
        <v>55</v>
      </c>
      <c r="B30">
        <v>0.48799999999999999</v>
      </c>
      <c r="C30">
        <v>0.51200000000000001</v>
      </c>
      <c r="D30" s="1" t="s">
        <v>242</v>
      </c>
    </row>
    <row r="31" spans="1:4" x14ac:dyDescent="0.25">
      <c r="A31" s="1" t="s">
        <v>56</v>
      </c>
      <c r="B31">
        <v>0.5</v>
      </c>
      <c r="C31">
        <v>0.5</v>
      </c>
      <c r="D31" s="1" t="s">
        <v>229</v>
      </c>
    </row>
    <row r="32" spans="1:4" x14ac:dyDescent="0.25">
      <c r="A32" s="1" t="s">
        <v>57</v>
      </c>
      <c r="B32">
        <v>0.496</v>
      </c>
      <c r="C32">
        <v>0.504</v>
      </c>
      <c r="D32" s="1" t="s">
        <v>244</v>
      </c>
    </row>
    <row r="33" spans="1:4" x14ac:dyDescent="0.25">
      <c r="A33" s="1" t="s">
        <v>245</v>
      </c>
      <c r="B33">
        <v>0.498</v>
      </c>
      <c r="C33">
        <v>0.502</v>
      </c>
      <c r="D33" s="1" t="s">
        <v>238</v>
      </c>
    </row>
    <row r="34" spans="1:4" x14ac:dyDescent="0.25">
      <c r="A34" s="1" t="s">
        <v>59</v>
      </c>
      <c r="B34">
        <v>0.49199999999999999</v>
      </c>
      <c r="C34">
        <v>0.50800000000000001</v>
      </c>
      <c r="D34" s="1" t="s">
        <v>229</v>
      </c>
    </row>
    <row r="35" spans="1:4" x14ac:dyDescent="0.25">
      <c r="A35" s="1" t="s">
        <v>60</v>
      </c>
      <c r="B35">
        <v>0.501</v>
      </c>
      <c r="C35">
        <v>0.499</v>
      </c>
      <c r="D35" s="1" t="s">
        <v>229</v>
      </c>
    </row>
    <row r="36" spans="1:4" x14ac:dyDescent="0.25">
      <c r="A36" s="1" t="s">
        <v>246</v>
      </c>
      <c r="B36">
        <v>0.495</v>
      </c>
      <c r="C36">
        <v>0.505</v>
      </c>
      <c r="D36" s="1" t="s">
        <v>235</v>
      </c>
    </row>
    <row r="37" spans="1:4" x14ac:dyDescent="0.25">
      <c r="A37" s="1" t="s">
        <v>61</v>
      </c>
      <c r="B37">
        <v>0.495</v>
      </c>
      <c r="C37">
        <v>0.505</v>
      </c>
      <c r="D37" s="1" t="s">
        <v>231</v>
      </c>
    </row>
    <row r="38" spans="1:4" x14ac:dyDescent="0.25">
      <c r="A38" s="1" t="s">
        <v>62</v>
      </c>
      <c r="B38">
        <v>0.51800000000000002</v>
      </c>
      <c r="C38">
        <v>0.48199999999999998</v>
      </c>
      <c r="D38" s="1" t="s">
        <v>247</v>
      </c>
    </row>
    <row r="39" spans="1:4" x14ac:dyDescent="0.25">
      <c r="A39" s="1" t="s">
        <v>248</v>
      </c>
      <c r="B39">
        <v>0.48099999999999998</v>
      </c>
      <c r="C39">
        <v>0.51900000000000002</v>
      </c>
      <c r="D39" s="1" t="s">
        <v>247</v>
      </c>
    </row>
    <row r="40" spans="1:4" x14ac:dyDescent="0.25">
      <c r="A40" s="1" t="s">
        <v>249</v>
      </c>
      <c r="B40">
        <v>0.46800000000000003</v>
      </c>
      <c r="C40">
        <v>0.53200000000000003</v>
      </c>
      <c r="D40" s="1" t="s">
        <v>247</v>
      </c>
    </row>
    <row r="41" spans="1:4" x14ac:dyDescent="0.25">
      <c r="A41" s="1" t="s">
        <v>63</v>
      </c>
      <c r="B41">
        <v>0.49199999999999999</v>
      </c>
      <c r="C41">
        <v>0.50800000000000001</v>
      </c>
      <c r="D41" s="1" t="s">
        <v>231</v>
      </c>
    </row>
    <row r="42" spans="1:4" x14ac:dyDescent="0.25">
      <c r="A42" s="1" t="s">
        <v>64</v>
      </c>
      <c r="B42">
        <v>0.504</v>
      </c>
      <c r="C42">
        <v>0.496</v>
      </c>
      <c r="D42" s="1" t="s">
        <v>243</v>
      </c>
    </row>
    <row r="43" spans="1:4" x14ac:dyDescent="0.25">
      <c r="A43" s="1" t="s">
        <v>250</v>
      </c>
      <c r="B43">
        <v>0.5</v>
      </c>
      <c r="C43">
        <v>0.5</v>
      </c>
      <c r="D43" s="1" t="s">
        <v>229</v>
      </c>
    </row>
    <row r="44" spans="1:4" x14ac:dyDescent="0.25">
      <c r="A44" s="1" t="s">
        <v>66</v>
      </c>
      <c r="B44">
        <v>0.50800000000000001</v>
      </c>
      <c r="C44">
        <v>0.49199999999999999</v>
      </c>
      <c r="D44" s="1" t="s">
        <v>237</v>
      </c>
    </row>
    <row r="45" spans="1:4" x14ac:dyDescent="0.25">
      <c r="A45" s="1" t="s">
        <v>251</v>
      </c>
      <c r="B45">
        <v>0.51</v>
      </c>
      <c r="C45">
        <v>0.49</v>
      </c>
      <c r="D45" s="1" t="s">
        <v>238</v>
      </c>
    </row>
    <row r="46" spans="1:4" x14ac:dyDescent="0.25">
      <c r="A46" s="1" t="s">
        <v>67</v>
      </c>
      <c r="B46">
        <v>0.48199999999999998</v>
      </c>
      <c r="C46">
        <v>0.51800000000000002</v>
      </c>
      <c r="D46" s="1" t="s">
        <v>227</v>
      </c>
    </row>
    <row r="47" spans="1:4" x14ac:dyDescent="0.25">
      <c r="A47" s="1" t="s">
        <v>68</v>
      </c>
      <c r="B47">
        <v>0.503</v>
      </c>
      <c r="C47">
        <v>0.497</v>
      </c>
      <c r="D47" s="1" t="s">
        <v>230</v>
      </c>
    </row>
    <row r="48" spans="1:4" x14ac:dyDescent="0.25">
      <c r="A48" s="1" t="s">
        <v>69</v>
      </c>
      <c r="B48">
        <v>0.45300000000000001</v>
      </c>
      <c r="C48">
        <v>0.54700000000000004</v>
      </c>
      <c r="D48" s="1" t="s">
        <v>230</v>
      </c>
    </row>
    <row r="49" spans="1:4" x14ac:dyDescent="0.25">
      <c r="A49" s="1" t="s">
        <v>70</v>
      </c>
      <c r="B49">
        <v>0.51100000000000001</v>
      </c>
      <c r="C49">
        <v>0.48899999999999999</v>
      </c>
      <c r="D49" s="1" t="s">
        <v>232</v>
      </c>
    </row>
    <row r="50" spans="1:4" x14ac:dyDescent="0.25">
      <c r="A50" s="1" t="s">
        <v>252</v>
      </c>
      <c r="B50">
        <v>0.49199999999999999</v>
      </c>
      <c r="C50">
        <v>0.50800000000000001</v>
      </c>
      <c r="D50" s="1" t="s">
        <v>236</v>
      </c>
    </row>
    <row r="51" spans="1:4" x14ac:dyDescent="0.25">
      <c r="A51" s="1" t="s">
        <v>253</v>
      </c>
      <c r="B51">
        <v>0.48899999999999999</v>
      </c>
      <c r="C51">
        <v>0.51100000000000001</v>
      </c>
      <c r="D51" s="1" t="s">
        <v>247</v>
      </c>
    </row>
    <row r="52" spans="1:4" x14ac:dyDescent="0.25">
      <c r="A52" s="1" t="s">
        <v>254</v>
      </c>
      <c r="B52">
        <v>0.497</v>
      </c>
      <c r="C52">
        <v>0.503</v>
      </c>
      <c r="D52" s="1" t="s">
        <v>229</v>
      </c>
    </row>
    <row r="53" spans="1:4" x14ac:dyDescent="0.25">
      <c r="A53" s="1" t="s">
        <v>71</v>
      </c>
      <c r="B53">
        <v>0.496</v>
      </c>
      <c r="C53">
        <v>0.504</v>
      </c>
      <c r="D53" s="1" t="s">
        <v>235</v>
      </c>
    </row>
    <row r="54" spans="1:4" x14ac:dyDescent="0.25">
      <c r="A54" s="1" t="s">
        <v>72</v>
      </c>
      <c r="B54">
        <v>0.502</v>
      </c>
      <c r="C54">
        <v>0.498</v>
      </c>
      <c r="D54" s="1" t="s">
        <v>243</v>
      </c>
    </row>
    <row r="55" spans="1:4" x14ac:dyDescent="0.25">
      <c r="A55" s="1" t="s">
        <v>74</v>
      </c>
      <c r="B55">
        <v>0.5</v>
      </c>
      <c r="C55">
        <v>0.5</v>
      </c>
      <c r="D55" s="1" t="s">
        <v>230</v>
      </c>
    </row>
    <row r="56" spans="1:4" x14ac:dyDescent="0.25">
      <c r="A56" s="1" t="s">
        <v>75</v>
      </c>
      <c r="B56">
        <v>0.5</v>
      </c>
      <c r="C56">
        <v>0.5</v>
      </c>
      <c r="D56" s="1" t="s">
        <v>231</v>
      </c>
    </row>
    <row r="57" spans="1:4" x14ac:dyDescent="0.25">
      <c r="A57" s="1" t="s">
        <v>76</v>
      </c>
      <c r="B57">
        <v>0.502</v>
      </c>
      <c r="C57">
        <v>0.498</v>
      </c>
      <c r="D57" s="1" t="s">
        <v>228</v>
      </c>
    </row>
    <row r="58" spans="1:4" x14ac:dyDescent="0.25">
      <c r="A58" s="1" t="s">
        <v>77</v>
      </c>
      <c r="B58">
        <v>0.47399999999999998</v>
      </c>
      <c r="C58">
        <v>0.52600000000000002</v>
      </c>
      <c r="D58" s="1" t="s">
        <v>237</v>
      </c>
    </row>
    <row r="59" spans="1:4" x14ac:dyDescent="0.25">
      <c r="A59" s="1" t="s">
        <v>78</v>
      </c>
      <c r="B59">
        <v>0.51200000000000001</v>
      </c>
      <c r="C59">
        <v>0.48799999999999999</v>
      </c>
      <c r="D59" s="1" t="s">
        <v>229</v>
      </c>
    </row>
    <row r="60" spans="1:4" x14ac:dyDescent="0.25">
      <c r="A60" s="1" t="s">
        <v>79</v>
      </c>
      <c r="B60">
        <v>0.499</v>
      </c>
      <c r="C60">
        <v>0.501</v>
      </c>
      <c r="D60" s="1" t="s">
        <v>243</v>
      </c>
    </row>
    <row r="61" spans="1:4" x14ac:dyDescent="0.25">
      <c r="A61" s="1" t="s">
        <v>80</v>
      </c>
      <c r="B61">
        <v>0.46400000000000002</v>
      </c>
      <c r="C61">
        <v>0.53600000000000003</v>
      </c>
      <c r="D61" s="1" t="s">
        <v>235</v>
      </c>
    </row>
    <row r="62" spans="1:4" x14ac:dyDescent="0.25">
      <c r="A62" s="1" t="s">
        <v>81</v>
      </c>
      <c r="B62">
        <v>0.5</v>
      </c>
      <c r="C62">
        <v>0.5</v>
      </c>
      <c r="D62" s="1" t="s">
        <v>243</v>
      </c>
    </row>
    <row r="63" spans="1:4" x14ac:dyDescent="0.25">
      <c r="A63" s="1" t="s">
        <v>82</v>
      </c>
      <c r="B63">
        <v>0.50900000000000001</v>
      </c>
      <c r="C63">
        <v>0.49099999999999999</v>
      </c>
      <c r="D63" s="1" t="s">
        <v>255</v>
      </c>
    </row>
    <row r="64" spans="1:4" x14ac:dyDescent="0.25">
      <c r="A64" s="1" t="s">
        <v>83</v>
      </c>
      <c r="B64">
        <v>0.49099999999999999</v>
      </c>
      <c r="C64">
        <v>0.50900000000000001</v>
      </c>
      <c r="D64" s="1" t="s">
        <v>235</v>
      </c>
    </row>
    <row r="65" spans="1:4" x14ac:dyDescent="0.25">
      <c r="A65" s="1" t="s">
        <v>84</v>
      </c>
      <c r="B65">
        <v>0.48399999999999999</v>
      </c>
      <c r="C65">
        <v>0.51600000000000001</v>
      </c>
      <c r="D65" s="1" t="s">
        <v>235</v>
      </c>
    </row>
    <row r="66" spans="1:4" x14ac:dyDescent="0.25">
      <c r="A66" s="1" t="s">
        <v>256</v>
      </c>
      <c r="B66">
        <v>0.5</v>
      </c>
      <c r="C66">
        <v>0.5</v>
      </c>
      <c r="D66" s="1" t="s">
        <v>231</v>
      </c>
    </row>
    <row r="67" spans="1:4" x14ac:dyDescent="0.25">
      <c r="A67" s="1" t="s">
        <v>85</v>
      </c>
      <c r="B67">
        <v>0.51100000000000001</v>
      </c>
      <c r="C67">
        <v>0.48899999999999999</v>
      </c>
      <c r="D67" s="1" t="s">
        <v>257</v>
      </c>
    </row>
    <row r="68" spans="1:4" x14ac:dyDescent="0.25">
      <c r="A68" s="1" t="s">
        <v>86</v>
      </c>
      <c r="B68">
        <v>0.503</v>
      </c>
      <c r="C68">
        <v>0.497</v>
      </c>
      <c r="D68" s="1" t="s">
        <v>229</v>
      </c>
    </row>
    <row r="69" spans="1:4" x14ac:dyDescent="0.25">
      <c r="A69" s="1" t="s">
        <v>87</v>
      </c>
      <c r="B69">
        <v>0.495</v>
      </c>
      <c r="C69">
        <v>0.505</v>
      </c>
      <c r="D69" s="1" t="s">
        <v>238</v>
      </c>
    </row>
    <row r="70" spans="1:4" x14ac:dyDescent="0.25">
      <c r="A70" s="1" t="s">
        <v>88</v>
      </c>
      <c r="B70">
        <v>0.47099999999999997</v>
      </c>
      <c r="C70">
        <v>0.52900000000000003</v>
      </c>
      <c r="D70" s="1" t="s">
        <v>232</v>
      </c>
    </row>
    <row r="71" spans="1:4" x14ac:dyDescent="0.25">
      <c r="A71" s="1" t="s">
        <v>89</v>
      </c>
      <c r="B71">
        <v>0.49099999999999999</v>
      </c>
      <c r="C71">
        <v>0.50900000000000001</v>
      </c>
      <c r="D71" s="1" t="s">
        <v>235</v>
      </c>
    </row>
    <row r="72" spans="1:4" x14ac:dyDescent="0.25">
      <c r="A72" s="1" t="s">
        <v>90</v>
      </c>
      <c r="B72">
        <v>0.496</v>
      </c>
      <c r="C72">
        <v>0.504</v>
      </c>
      <c r="D72" s="1" t="s">
        <v>238</v>
      </c>
    </row>
    <row r="73" spans="1:4" x14ac:dyDescent="0.25">
      <c r="A73" s="1" t="s">
        <v>92</v>
      </c>
      <c r="B73">
        <v>0.49299999999999999</v>
      </c>
      <c r="C73">
        <v>0.50700000000000001</v>
      </c>
      <c r="D73" s="1" t="s">
        <v>227</v>
      </c>
    </row>
    <row r="74" spans="1:4" x14ac:dyDescent="0.25">
      <c r="A74" s="1" t="s">
        <v>94</v>
      </c>
      <c r="B74">
        <v>0.501</v>
      </c>
      <c r="C74">
        <v>0.499</v>
      </c>
      <c r="D74" s="1" t="s">
        <v>230</v>
      </c>
    </row>
    <row r="75" spans="1:4" x14ac:dyDescent="0.25">
      <c r="A75" s="1" t="s">
        <v>258</v>
      </c>
      <c r="B75">
        <v>0.47099999999999997</v>
      </c>
      <c r="C75">
        <v>0.52900000000000003</v>
      </c>
      <c r="D75" s="1" t="s">
        <v>230</v>
      </c>
    </row>
    <row r="76" spans="1:4" x14ac:dyDescent="0.25">
      <c r="A76" s="1" t="s">
        <v>259</v>
      </c>
      <c r="B76">
        <v>0.50700000000000001</v>
      </c>
      <c r="C76">
        <v>0.49299999999999999</v>
      </c>
      <c r="D76" s="1" t="s">
        <v>260</v>
      </c>
    </row>
    <row r="77" spans="1:4" x14ac:dyDescent="0.25">
      <c r="A77" s="1" t="s">
        <v>95</v>
      </c>
      <c r="B77">
        <v>0.48799999999999999</v>
      </c>
      <c r="C77">
        <v>0.51200000000000001</v>
      </c>
      <c r="D77" s="1" t="s">
        <v>237</v>
      </c>
    </row>
    <row r="78" spans="1:4" x14ac:dyDescent="0.25">
      <c r="A78" s="1" t="s">
        <v>96</v>
      </c>
      <c r="B78">
        <v>0.501</v>
      </c>
      <c r="C78">
        <v>0.499</v>
      </c>
      <c r="D78" s="1" t="s">
        <v>238</v>
      </c>
    </row>
    <row r="79" spans="1:4" x14ac:dyDescent="0.25">
      <c r="A79" s="1" t="s">
        <v>97</v>
      </c>
      <c r="B79">
        <v>0.497</v>
      </c>
      <c r="C79">
        <v>0.503</v>
      </c>
      <c r="D79" s="1" t="s">
        <v>238</v>
      </c>
    </row>
    <row r="80" spans="1:4" x14ac:dyDescent="0.25">
      <c r="A80" s="1" t="s">
        <v>98</v>
      </c>
      <c r="B80">
        <v>0.50800000000000001</v>
      </c>
      <c r="C80">
        <v>0.49199999999999999</v>
      </c>
      <c r="D80" s="1" t="s">
        <v>231</v>
      </c>
    </row>
    <row r="81" spans="1:4" x14ac:dyDescent="0.25">
      <c r="A81" s="1" t="s">
        <v>99</v>
      </c>
      <c r="B81">
        <v>0.49399999999999999</v>
      </c>
      <c r="C81">
        <v>0.50600000000000001</v>
      </c>
      <c r="D81" s="1" t="s">
        <v>230</v>
      </c>
    </row>
    <row r="82" spans="1:4" x14ac:dyDescent="0.25">
      <c r="A82" s="1" t="s">
        <v>100</v>
      </c>
      <c r="B82">
        <v>0.5</v>
      </c>
      <c r="C82">
        <v>0.5</v>
      </c>
      <c r="D82" s="1" t="s">
        <v>237</v>
      </c>
    </row>
    <row r="83" spans="1:4" x14ac:dyDescent="0.25">
      <c r="A83" s="1" t="s">
        <v>101</v>
      </c>
      <c r="B83">
        <v>0.47499999999999998</v>
      </c>
      <c r="C83">
        <v>0.52500000000000002</v>
      </c>
      <c r="D83" s="1" t="s">
        <v>236</v>
      </c>
    </row>
    <row r="84" spans="1:4" x14ac:dyDescent="0.25">
      <c r="A84" s="1" t="s">
        <v>102</v>
      </c>
      <c r="B84">
        <v>0.503</v>
      </c>
      <c r="C84">
        <v>0.497</v>
      </c>
      <c r="D84" s="1" t="s">
        <v>235</v>
      </c>
    </row>
    <row r="85" spans="1:4" x14ac:dyDescent="0.25">
      <c r="A85" s="1" t="s">
        <v>103</v>
      </c>
      <c r="B85">
        <v>0.51700000000000002</v>
      </c>
      <c r="C85">
        <v>0.48299999999999998</v>
      </c>
      <c r="D85" s="1" t="s">
        <v>226</v>
      </c>
    </row>
    <row r="86" spans="1:4" x14ac:dyDescent="0.25">
      <c r="A86" s="1" t="s">
        <v>104</v>
      </c>
      <c r="B86">
        <v>0.503</v>
      </c>
      <c r="C86">
        <v>0.497</v>
      </c>
      <c r="D86" s="1" t="s">
        <v>242</v>
      </c>
    </row>
    <row r="87" spans="1:4" x14ac:dyDescent="0.25">
      <c r="A87" s="1" t="s">
        <v>261</v>
      </c>
      <c r="B87">
        <v>0.503</v>
      </c>
      <c r="C87">
        <v>0.497</v>
      </c>
      <c r="D87" s="1" t="s">
        <v>226</v>
      </c>
    </row>
    <row r="88" spans="1:4" x14ac:dyDescent="0.25">
      <c r="A88" s="1" t="s">
        <v>106</v>
      </c>
      <c r="B88">
        <v>0.50600000000000001</v>
      </c>
      <c r="C88">
        <v>0.49399999999999999</v>
      </c>
      <c r="D88" s="1" t="s">
        <v>232</v>
      </c>
    </row>
    <row r="89" spans="1:4" x14ac:dyDescent="0.25">
      <c r="A89" s="1" t="s">
        <v>107</v>
      </c>
      <c r="B89">
        <v>0.496</v>
      </c>
      <c r="C89">
        <v>0.504</v>
      </c>
      <c r="D89" s="1" t="s">
        <v>235</v>
      </c>
    </row>
    <row r="90" spans="1:4" x14ac:dyDescent="0.25">
      <c r="A90" s="1" t="s">
        <v>109</v>
      </c>
      <c r="B90">
        <v>0.495</v>
      </c>
      <c r="C90">
        <v>0.505</v>
      </c>
      <c r="D90" s="1" t="s">
        <v>232</v>
      </c>
    </row>
    <row r="91" spans="1:4" x14ac:dyDescent="0.25">
      <c r="A91" s="1" t="s">
        <v>110</v>
      </c>
      <c r="B91">
        <v>0.48599999999999999</v>
      </c>
      <c r="C91">
        <v>0.51400000000000001</v>
      </c>
      <c r="D91" s="1" t="s">
        <v>227</v>
      </c>
    </row>
    <row r="92" spans="1:4" x14ac:dyDescent="0.25">
      <c r="A92" s="1" t="s">
        <v>111</v>
      </c>
      <c r="B92">
        <v>0.49199999999999999</v>
      </c>
      <c r="C92">
        <v>0.50800000000000001</v>
      </c>
      <c r="D92" s="1" t="s">
        <v>230</v>
      </c>
    </row>
    <row r="93" spans="1:4" x14ac:dyDescent="0.25">
      <c r="A93" s="1" t="s">
        <v>112</v>
      </c>
      <c r="B93">
        <v>0.48699999999999999</v>
      </c>
      <c r="C93">
        <v>0.51300000000000001</v>
      </c>
      <c r="D93" s="1" t="s">
        <v>247</v>
      </c>
    </row>
    <row r="94" spans="1:4" x14ac:dyDescent="0.25">
      <c r="A94" s="1" t="s">
        <v>113</v>
      </c>
      <c r="B94">
        <v>0.51</v>
      </c>
      <c r="C94">
        <v>0.49</v>
      </c>
      <c r="D94" s="1" t="s">
        <v>232</v>
      </c>
    </row>
    <row r="95" spans="1:4" x14ac:dyDescent="0.25">
      <c r="A95" s="1" t="s">
        <v>114</v>
      </c>
      <c r="B95">
        <v>0.48099999999999998</v>
      </c>
      <c r="C95">
        <v>0.51900000000000002</v>
      </c>
      <c r="D95" s="1" t="s">
        <v>262</v>
      </c>
    </row>
    <row r="96" spans="1:4" x14ac:dyDescent="0.25">
      <c r="A96" s="1" t="s">
        <v>115</v>
      </c>
      <c r="B96">
        <v>0.499</v>
      </c>
      <c r="C96">
        <v>0.501</v>
      </c>
      <c r="D96" s="1" t="s">
        <v>243</v>
      </c>
    </row>
    <row r="97" spans="1:4" x14ac:dyDescent="0.25">
      <c r="A97" s="1" t="s">
        <v>116</v>
      </c>
      <c r="B97">
        <v>0.497</v>
      </c>
      <c r="C97">
        <v>0.503</v>
      </c>
      <c r="D97" s="1" t="s">
        <v>260</v>
      </c>
    </row>
    <row r="98" spans="1:4" x14ac:dyDescent="0.25">
      <c r="A98" s="1" t="s">
        <v>117</v>
      </c>
      <c r="B98">
        <v>0.59799999999999998</v>
      </c>
      <c r="C98">
        <v>0.40200000000000002</v>
      </c>
      <c r="D98" s="1" t="s">
        <v>232</v>
      </c>
    </row>
    <row r="99" spans="1:4" x14ac:dyDescent="0.25">
      <c r="A99" s="1" t="s">
        <v>118</v>
      </c>
      <c r="B99">
        <v>0.49299999999999999</v>
      </c>
      <c r="C99">
        <v>0.50700000000000001</v>
      </c>
      <c r="D99" s="1" t="s">
        <v>262</v>
      </c>
    </row>
    <row r="100" spans="1:4" x14ac:dyDescent="0.25">
      <c r="A100" s="1" t="s">
        <v>263</v>
      </c>
      <c r="B100">
        <v>0.498</v>
      </c>
      <c r="C100">
        <v>0.502</v>
      </c>
      <c r="D100" s="1" t="s">
        <v>242</v>
      </c>
    </row>
    <row r="101" spans="1:4" x14ac:dyDescent="0.25">
      <c r="A101" s="1" t="s">
        <v>120</v>
      </c>
      <c r="B101">
        <v>0.45700000000000002</v>
      </c>
      <c r="C101">
        <v>0.54300000000000004</v>
      </c>
      <c r="D101" s="1" t="s">
        <v>235</v>
      </c>
    </row>
    <row r="102" spans="1:4" x14ac:dyDescent="0.25">
      <c r="A102" s="1" t="s">
        <v>121</v>
      </c>
      <c r="B102">
        <v>0.50800000000000001</v>
      </c>
      <c r="C102">
        <v>0.49199999999999999</v>
      </c>
      <c r="D102" s="1" t="s">
        <v>232</v>
      </c>
    </row>
    <row r="103" spans="1:4" x14ac:dyDescent="0.25">
      <c r="A103" s="1" t="s">
        <v>122</v>
      </c>
      <c r="B103">
        <v>0.49299999999999999</v>
      </c>
      <c r="C103">
        <v>0.50700000000000001</v>
      </c>
      <c r="D103" s="1" t="s">
        <v>240</v>
      </c>
    </row>
    <row r="104" spans="1:4" x14ac:dyDescent="0.25">
      <c r="A104" s="1" t="s">
        <v>123</v>
      </c>
      <c r="B104">
        <v>0.504</v>
      </c>
      <c r="C104">
        <v>0.496</v>
      </c>
      <c r="D104" s="1" t="s">
        <v>238</v>
      </c>
    </row>
    <row r="105" spans="1:4" x14ac:dyDescent="0.25">
      <c r="A105" s="1" t="s">
        <v>124</v>
      </c>
      <c r="B105">
        <v>0.5</v>
      </c>
      <c r="C105">
        <v>0.5</v>
      </c>
      <c r="D105" s="1" t="s">
        <v>228</v>
      </c>
    </row>
    <row r="106" spans="1:4" x14ac:dyDescent="0.25">
      <c r="A106" s="1" t="s">
        <v>126</v>
      </c>
      <c r="B106">
        <v>0.46</v>
      </c>
      <c r="C106">
        <v>0.54</v>
      </c>
      <c r="D106" s="1" t="s">
        <v>235</v>
      </c>
    </row>
    <row r="107" spans="1:4" x14ac:dyDescent="0.25">
      <c r="A107" s="1" t="s">
        <v>127</v>
      </c>
      <c r="B107">
        <v>0.498</v>
      </c>
      <c r="C107">
        <v>0.502</v>
      </c>
      <c r="D107" s="1" t="s">
        <v>235</v>
      </c>
    </row>
    <row r="108" spans="1:4" x14ac:dyDescent="0.25">
      <c r="A108" s="1" t="s">
        <v>128</v>
      </c>
      <c r="B108">
        <v>0.498</v>
      </c>
      <c r="C108">
        <v>0.502</v>
      </c>
      <c r="D108" s="1" t="s">
        <v>243</v>
      </c>
    </row>
    <row r="109" spans="1:4" x14ac:dyDescent="0.25">
      <c r="A109" s="1" t="s">
        <v>129</v>
      </c>
      <c r="B109">
        <v>0.501</v>
      </c>
      <c r="C109">
        <v>0.499</v>
      </c>
      <c r="D109" s="1" t="s">
        <v>243</v>
      </c>
    </row>
    <row r="110" spans="1:4" x14ac:dyDescent="0.25">
      <c r="A110" s="1" t="s">
        <v>130</v>
      </c>
      <c r="B110">
        <v>0.48499999999999999</v>
      </c>
      <c r="C110">
        <v>0.51500000000000001</v>
      </c>
      <c r="D110" s="1" t="s">
        <v>242</v>
      </c>
    </row>
    <row r="111" spans="1:4" x14ac:dyDescent="0.25">
      <c r="A111" s="1" t="s">
        <v>131</v>
      </c>
      <c r="B111">
        <v>0.504</v>
      </c>
      <c r="C111">
        <v>0.496</v>
      </c>
      <c r="D111" s="1" t="s">
        <v>226</v>
      </c>
    </row>
    <row r="112" spans="1:4" x14ac:dyDescent="0.25">
      <c r="A112" s="1" t="s">
        <v>132</v>
      </c>
      <c r="B112">
        <v>0.504</v>
      </c>
      <c r="C112">
        <v>0.496</v>
      </c>
      <c r="D112" s="1" t="s">
        <v>238</v>
      </c>
    </row>
    <row r="113" spans="1:4" x14ac:dyDescent="0.25">
      <c r="A113" s="1" t="s">
        <v>133</v>
      </c>
      <c r="B113">
        <v>0.5</v>
      </c>
      <c r="C113">
        <v>0.5</v>
      </c>
      <c r="D113" s="1" t="s">
        <v>227</v>
      </c>
    </row>
    <row r="114" spans="1:4" x14ac:dyDescent="0.25">
      <c r="A114" s="1" t="s">
        <v>264</v>
      </c>
      <c r="B114">
        <v>0.46</v>
      </c>
      <c r="C114">
        <v>0.54</v>
      </c>
      <c r="D114" s="1" t="s">
        <v>230</v>
      </c>
    </row>
    <row r="115" spans="1:4" x14ac:dyDescent="0.25">
      <c r="A115" s="1" t="s">
        <v>135</v>
      </c>
      <c r="B115">
        <v>0.504</v>
      </c>
      <c r="C115">
        <v>0.496</v>
      </c>
      <c r="D115" s="1" t="s">
        <v>238</v>
      </c>
    </row>
    <row r="116" spans="1:4" x14ac:dyDescent="0.25">
      <c r="A116" s="1" t="s">
        <v>136</v>
      </c>
      <c r="B116">
        <v>0.49399999999999999</v>
      </c>
      <c r="C116">
        <v>0.50600000000000001</v>
      </c>
      <c r="D116" s="1" t="s">
        <v>243</v>
      </c>
    </row>
    <row r="117" spans="1:4" x14ac:dyDescent="0.25">
      <c r="A117" s="1" t="s">
        <v>265</v>
      </c>
      <c r="B117">
        <v>0.5</v>
      </c>
      <c r="C117">
        <v>0.5</v>
      </c>
      <c r="D117" s="1" t="s">
        <v>243</v>
      </c>
    </row>
    <row r="118" spans="1:4" x14ac:dyDescent="0.25">
      <c r="A118" s="1" t="s">
        <v>137</v>
      </c>
      <c r="B118">
        <v>0.48399999999999999</v>
      </c>
      <c r="C118">
        <v>0.51600000000000001</v>
      </c>
      <c r="D118" s="1" t="s">
        <v>237</v>
      </c>
    </row>
    <row r="119" spans="1:4" x14ac:dyDescent="0.25">
      <c r="A119" s="1" t="s">
        <v>266</v>
      </c>
      <c r="B119">
        <v>0.51200000000000001</v>
      </c>
      <c r="C119">
        <v>0.48799999999999999</v>
      </c>
      <c r="D119" s="1" t="s">
        <v>260</v>
      </c>
    </row>
    <row r="120" spans="1:4" x14ac:dyDescent="0.25">
      <c r="A120" s="1" t="s">
        <v>140</v>
      </c>
      <c r="B120">
        <v>0.495</v>
      </c>
      <c r="C120">
        <v>0.505</v>
      </c>
      <c r="D120" s="1" t="s">
        <v>247</v>
      </c>
    </row>
    <row r="121" spans="1:4" x14ac:dyDescent="0.25">
      <c r="A121" s="1" t="s">
        <v>141</v>
      </c>
      <c r="B121">
        <v>0.49399999999999999</v>
      </c>
      <c r="C121">
        <v>0.50600000000000001</v>
      </c>
      <c r="D121" s="1" t="s">
        <v>227</v>
      </c>
    </row>
    <row r="122" spans="1:4" x14ac:dyDescent="0.25">
      <c r="A122" s="1" t="s">
        <v>143</v>
      </c>
      <c r="B122">
        <v>0.49399999999999999</v>
      </c>
      <c r="C122">
        <v>0.50600000000000001</v>
      </c>
      <c r="D122" s="1" t="s">
        <v>228</v>
      </c>
    </row>
    <row r="123" spans="1:4" x14ac:dyDescent="0.25">
      <c r="A123" s="1" t="s">
        <v>144</v>
      </c>
      <c r="B123">
        <v>0.48899999999999999</v>
      </c>
      <c r="C123">
        <v>0.51100000000000001</v>
      </c>
      <c r="D123" s="1" t="s">
        <v>243</v>
      </c>
    </row>
    <row r="124" spans="1:4" x14ac:dyDescent="0.25">
      <c r="A124" s="1" t="s">
        <v>145</v>
      </c>
      <c r="B124">
        <v>0.48499999999999999</v>
      </c>
      <c r="C124">
        <v>0.51500000000000001</v>
      </c>
      <c r="D124" s="1" t="s">
        <v>242</v>
      </c>
    </row>
    <row r="125" spans="1:4" x14ac:dyDescent="0.25">
      <c r="A125" s="1" t="s">
        <v>146</v>
      </c>
      <c r="B125">
        <v>0.48499999999999999</v>
      </c>
      <c r="C125">
        <v>0.51500000000000001</v>
      </c>
      <c r="D125" s="1" t="s">
        <v>240</v>
      </c>
    </row>
    <row r="126" spans="1:4" x14ac:dyDescent="0.25">
      <c r="A126" s="1" t="s">
        <v>148</v>
      </c>
      <c r="B126">
        <v>0.48399999999999999</v>
      </c>
      <c r="C126">
        <v>0.51600000000000001</v>
      </c>
      <c r="D126" s="1" t="s">
        <v>226</v>
      </c>
    </row>
    <row r="127" spans="1:4" x14ac:dyDescent="0.25">
      <c r="A127" s="1" t="s">
        <v>149</v>
      </c>
      <c r="B127">
        <v>0.496</v>
      </c>
      <c r="C127">
        <v>0.504</v>
      </c>
      <c r="D127" s="1" t="s">
        <v>235</v>
      </c>
    </row>
    <row r="128" spans="1:4" x14ac:dyDescent="0.25">
      <c r="A128" s="1" t="s">
        <v>150</v>
      </c>
      <c r="B128">
        <v>0.50600000000000001</v>
      </c>
      <c r="C128">
        <v>0.49399999999999999</v>
      </c>
      <c r="D128" s="1" t="s">
        <v>255</v>
      </c>
    </row>
    <row r="129" spans="1:4" x14ac:dyDescent="0.25">
      <c r="A129" s="1" t="s">
        <v>151</v>
      </c>
      <c r="B129">
        <v>0.49099999999999999</v>
      </c>
      <c r="C129">
        <v>0.50900000000000001</v>
      </c>
      <c r="D129" s="1" t="s">
        <v>234</v>
      </c>
    </row>
    <row r="130" spans="1:4" x14ac:dyDescent="0.25">
      <c r="A130" s="1" t="s">
        <v>152</v>
      </c>
      <c r="B130">
        <v>0.495</v>
      </c>
      <c r="C130">
        <v>0.505</v>
      </c>
      <c r="D130" s="1" t="s">
        <v>237</v>
      </c>
    </row>
    <row r="131" spans="1:4" x14ac:dyDescent="0.25">
      <c r="A131" s="1" t="s">
        <v>153</v>
      </c>
      <c r="B131">
        <v>0.504</v>
      </c>
      <c r="C131">
        <v>0.496</v>
      </c>
      <c r="D131" s="1" t="s">
        <v>238</v>
      </c>
    </row>
    <row r="132" spans="1:4" x14ac:dyDescent="0.25">
      <c r="A132" s="1" t="s">
        <v>154</v>
      </c>
      <c r="B132">
        <v>0.50900000000000001</v>
      </c>
      <c r="C132">
        <v>0.49099999999999999</v>
      </c>
      <c r="D132" s="1" t="s">
        <v>238</v>
      </c>
    </row>
    <row r="133" spans="1:4" x14ac:dyDescent="0.25">
      <c r="A133" s="1" t="s">
        <v>157</v>
      </c>
      <c r="B133">
        <v>0.501</v>
      </c>
      <c r="C133">
        <v>0.499</v>
      </c>
      <c r="D133" s="1" t="s">
        <v>235</v>
      </c>
    </row>
    <row r="134" spans="1:4" x14ac:dyDescent="0.25">
      <c r="A134" s="1" t="s">
        <v>158</v>
      </c>
      <c r="B134">
        <v>0.63600000000000001</v>
      </c>
      <c r="C134">
        <v>0.36399999999999999</v>
      </c>
      <c r="D134" s="1" t="s">
        <v>232</v>
      </c>
    </row>
    <row r="135" spans="1:4" x14ac:dyDescent="0.25">
      <c r="A135" s="1" t="s">
        <v>159</v>
      </c>
      <c r="B135">
        <v>0.51400000000000001</v>
      </c>
      <c r="C135">
        <v>0.48599999999999999</v>
      </c>
      <c r="D135" s="1" t="s">
        <v>226</v>
      </c>
    </row>
    <row r="136" spans="1:4" x14ac:dyDescent="0.25">
      <c r="A136" s="1" t="s">
        <v>161</v>
      </c>
      <c r="B136">
        <v>0.505</v>
      </c>
      <c r="C136">
        <v>0.495</v>
      </c>
      <c r="D136" s="1" t="s">
        <v>237</v>
      </c>
    </row>
    <row r="137" spans="1:4" x14ac:dyDescent="0.25">
      <c r="A137" s="1" t="s">
        <v>162</v>
      </c>
      <c r="B137">
        <v>0.51</v>
      </c>
      <c r="C137">
        <v>0.49</v>
      </c>
      <c r="D137" s="1" t="s">
        <v>255</v>
      </c>
    </row>
    <row r="138" spans="1:4" x14ac:dyDescent="0.25">
      <c r="A138" s="1" t="s">
        <v>163</v>
      </c>
      <c r="B138">
        <v>0.504</v>
      </c>
      <c r="C138">
        <v>0.496</v>
      </c>
      <c r="D138" s="1" t="s">
        <v>231</v>
      </c>
    </row>
    <row r="139" spans="1:4" x14ac:dyDescent="0.25">
      <c r="A139" s="1" t="s">
        <v>164</v>
      </c>
      <c r="B139">
        <v>0.501</v>
      </c>
      <c r="C139">
        <v>0.499</v>
      </c>
      <c r="D139" s="1" t="s">
        <v>231</v>
      </c>
    </row>
    <row r="140" spans="1:4" x14ac:dyDescent="0.25">
      <c r="A140" s="1" t="s">
        <v>165</v>
      </c>
      <c r="B140">
        <v>0.501</v>
      </c>
      <c r="C140">
        <v>0.499</v>
      </c>
      <c r="D140" s="1" t="s">
        <v>242</v>
      </c>
    </row>
    <row r="141" spans="1:4" x14ac:dyDescent="0.25">
      <c r="A141" s="1" t="s">
        <v>166</v>
      </c>
      <c r="B141">
        <v>0.48299999999999998</v>
      </c>
      <c r="C141">
        <v>0.51700000000000002</v>
      </c>
      <c r="D141" s="1" t="s">
        <v>236</v>
      </c>
    </row>
    <row r="142" spans="1:4" x14ac:dyDescent="0.25">
      <c r="A142" s="1" t="s">
        <v>167</v>
      </c>
      <c r="B142">
        <v>0.48399999999999999</v>
      </c>
      <c r="C142">
        <v>0.51600000000000001</v>
      </c>
      <c r="D142" s="1" t="s">
        <v>227</v>
      </c>
    </row>
    <row r="143" spans="1:4" x14ac:dyDescent="0.25">
      <c r="A143" s="1" t="s">
        <v>267</v>
      </c>
      <c r="B143">
        <v>0.48099999999999998</v>
      </c>
      <c r="C143">
        <v>0.51900000000000002</v>
      </c>
      <c r="D143" s="1" t="s">
        <v>230</v>
      </c>
    </row>
    <row r="144" spans="1:4" x14ac:dyDescent="0.25">
      <c r="A144" s="1" t="s">
        <v>168</v>
      </c>
      <c r="B144">
        <v>0.76500000000000001</v>
      </c>
      <c r="C144">
        <v>0.23499999999999999</v>
      </c>
      <c r="D144" s="1" t="s">
        <v>232</v>
      </c>
    </row>
    <row r="145" spans="1:4" x14ac:dyDescent="0.25">
      <c r="A145" s="1" t="s">
        <v>268</v>
      </c>
      <c r="B145">
        <v>0.497</v>
      </c>
      <c r="C145">
        <v>0.503</v>
      </c>
      <c r="D145" s="1" t="s">
        <v>247</v>
      </c>
    </row>
    <row r="146" spans="1:4" x14ac:dyDescent="0.25">
      <c r="A146" s="1" t="s">
        <v>269</v>
      </c>
      <c r="B146">
        <v>0.47399999999999998</v>
      </c>
      <c r="C146">
        <v>0.52600000000000002</v>
      </c>
      <c r="D146" s="1" t="s">
        <v>236</v>
      </c>
    </row>
    <row r="147" spans="1:4" x14ac:dyDescent="0.25">
      <c r="A147" s="1" t="s">
        <v>169</v>
      </c>
      <c r="B147">
        <v>0.48699999999999999</v>
      </c>
      <c r="C147">
        <v>0.51300000000000001</v>
      </c>
      <c r="D147" s="1" t="s">
        <v>236</v>
      </c>
    </row>
    <row r="148" spans="1:4" x14ac:dyDescent="0.25">
      <c r="A148" s="1" t="s">
        <v>270</v>
      </c>
      <c r="B148">
        <v>0.46100000000000002</v>
      </c>
      <c r="C148">
        <v>0.53900000000000003</v>
      </c>
      <c r="D148" s="1" t="s">
        <v>236</v>
      </c>
    </row>
    <row r="149" spans="1:4" x14ac:dyDescent="0.25">
      <c r="A149" s="1" t="s">
        <v>171</v>
      </c>
      <c r="B149">
        <v>0.48799999999999999</v>
      </c>
      <c r="C149">
        <v>0.51200000000000001</v>
      </c>
      <c r="D149" s="1" t="s">
        <v>243</v>
      </c>
    </row>
    <row r="150" spans="1:4" x14ac:dyDescent="0.25">
      <c r="A150" s="1" t="s">
        <v>271</v>
      </c>
      <c r="B150">
        <v>0.49</v>
      </c>
      <c r="C150">
        <v>0.51</v>
      </c>
      <c r="D150" s="1" t="s">
        <v>243</v>
      </c>
    </row>
    <row r="151" spans="1:4" x14ac:dyDescent="0.25">
      <c r="A151" s="1" t="s">
        <v>173</v>
      </c>
      <c r="B151">
        <v>0.49099999999999999</v>
      </c>
      <c r="C151">
        <v>0.50900000000000001</v>
      </c>
      <c r="D151" s="1" t="s">
        <v>230</v>
      </c>
    </row>
    <row r="152" spans="1:4" x14ac:dyDescent="0.25">
      <c r="A152" s="1" t="s">
        <v>272</v>
      </c>
      <c r="B152">
        <v>0.505</v>
      </c>
      <c r="C152">
        <v>0.495</v>
      </c>
      <c r="D152" s="1" t="s">
        <v>230</v>
      </c>
    </row>
    <row r="153" spans="1:4" x14ac:dyDescent="0.25">
      <c r="A153" s="1" t="s">
        <v>175</v>
      </c>
      <c r="B153">
        <v>0.51600000000000001</v>
      </c>
      <c r="C153">
        <v>0.48399999999999999</v>
      </c>
      <c r="D153" s="1" t="s">
        <v>257</v>
      </c>
    </row>
    <row r="154" spans="1:4" x14ac:dyDescent="0.25">
      <c r="A154" s="1" t="s">
        <v>273</v>
      </c>
      <c r="B154">
        <v>0.49399999999999999</v>
      </c>
      <c r="C154">
        <v>0.50600000000000001</v>
      </c>
      <c r="D154" s="1" t="s">
        <v>229</v>
      </c>
    </row>
    <row r="155" spans="1:4" x14ac:dyDescent="0.25">
      <c r="A155" s="1" t="s">
        <v>177</v>
      </c>
      <c r="B155">
        <v>0.57499999999999996</v>
      </c>
      <c r="C155">
        <v>0.42499999999999999</v>
      </c>
      <c r="D155" s="1" t="s">
        <v>232</v>
      </c>
    </row>
    <row r="156" spans="1:4" x14ac:dyDescent="0.25">
      <c r="A156" s="1" t="s">
        <v>178</v>
      </c>
      <c r="B156">
        <v>0.49</v>
      </c>
      <c r="C156">
        <v>0.51</v>
      </c>
      <c r="D156" s="1" t="s">
        <v>238</v>
      </c>
    </row>
    <row r="157" spans="1:4" x14ac:dyDescent="0.25">
      <c r="A157" s="1" t="s">
        <v>179</v>
      </c>
      <c r="B157">
        <v>0.48899999999999999</v>
      </c>
      <c r="C157">
        <v>0.51100000000000001</v>
      </c>
      <c r="D157" s="1" t="s">
        <v>227</v>
      </c>
    </row>
    <row r="158" spans="1:4" x14ac:dyDescent="0.25">
      <c r="A158" s="1" t="s">
        <v>180</v>
      </c>
      <c r="B158">
        <v>0.50900000000000001</v>
      </c>
      <c r="C158">
        <v>0.49099999999999999</v>
      </c>
      <c r="D158" s="1" t="s">
        <v>243</v>
      </c>
    </row>
    <row r="159" spans="1:4" x14ac:dyDescent="0.25">
      <c r="A159" s="1" t="s">
        <v>181</v>
      </c>
      <c r="B159">
        <v>0.497</v>
      </c>
      <c r="C159">
        <v>0.503</v>
      </c>
      <c r="D159" s="1" t="s">
        <v>238</v>
      </c>
    </row>
    <row r="160" spans="1:4" x14ac:dyDescent="0.25">
      <c r="A160" s="1" t="s">
        <v>182</v>
      </c>
      <c r="B160">
        <v>0.49399999999999999</v>
      </c>
      <c r="C160">
        <v>0.50600000000000001</v>
      </c>
      <c r="D160" s="1" t="s">
        <v>242</v>
      </c>
    </row>
    <row r="161" spans="1:4" x14ac:dyDescent="0.25">
      <c r="A161" s="1" t="s">
        <v>184</v>
      </c>
      <c r="B161">
        <v>0.48599999999999999</v>
      </c>
      <c r="C161">
        <v>0.51400000000000001</v>
      </c>
      <c r="D161" s="1" t="s">
        <v>236</v>
      </c>
    </row>
    <row r="162" spans="1:4" x14ac:dyDescent="0.25">
      <c r="A162" s="1" t="s">
        <v>185</v>
      </c>
      <c r="B162">
        <v>0.497</v>
      </c>
      <c r="C162">
        <v>0.503</v>
      </c>
      <c r="D162" s="1" t="s">
        <v>227</v>
      </c>
    </row>
    <row r="163" spans="1:4" x14ac:dyDescent="0.25">
      <c r="A163" s="1" t="s">
        <v>186</v>
      </c>
      <c r="B163">
        <v>0.50800000000000001</v>
      </c>
      <c r="C163">
        <v>0.49199999999999999</v>
      </c>
      <c r="D163" s="1" t="s">
        <v>255</v>
      </c>
    </row>
    <row r="164" spans="1:4" x14ac:dyDescent="0.25">
      <c r="A164" s="1" t="s">
        <v>187</v>
      </c>
      <c r="B164">
        <v>0.497</v>
      </c>
      <c r="C164">
        <v>0.503</v>
      </c>
      <c r="D164" s="1" t="s">
        <v>243</v>
      </c>
    </row>
    <row r="165" spans="1:4" x14ac:dyDescent="0.25">
      <c r="A165" s="1" t="s">
        <v>188</v>
      </c>
      <c r="B165">
        <v>0.48499999999999999</v>
      </c>
      <c r="C165">
        <v>0.51500000000000001</v>
      </c>
      <c r="D165" s="1" t="s">
        <v>240</v>
      </c>
    </row>
    <row r="166" spans="1:4" x14ac:dyDescent="0.25">
      <c r="A166" s="1" t="s">
        <v>190</v>
      </c>
      <c r="B166">
        <v>0.5</v>
      </c>
      <c r="C166">
        <v>0.5</v>
      </c>
      <c r="D166" s="1" t="s">
        <v>243</v>
      </c>
    </row>
    <row r="167" spans="1:4" x14ac:dyDescent="0.25">
      <c r="A167" s="1" t="s">
        <v>191</v>
      </c>
      <c r="B167">
        <v>0.49399999999999999</v>
      </c>
      <c r="C167">
        <v>0.50600000000000001</v>
      </c>
      <c r="D167" s="1" t="s">
        <v>227</v>
      </c>
    </row>
    <row r="168" spans="1:4" x14ac:dyDescent="0.25">
      <c r="A168" s="1" t="s">
        <v>192</v>
      </c>
      <c r="B168">
        <v>0.48899999999999999</v>
      </c>
      <c r="C168">
        <v>0.51100000000000001</v>
      </c>
      <c r="D168" s="1" t="s">
        <v>226</v>
      </c>
    </row>
    <row r="169" spans="1:4" x14ac:dyDescent="0.25">
      <c r="A169" s="1" t="s">
        <v>274</v>
      </c>
      <c r="B169">
        <v>0.50800000000000001</v>
      </c>
      <c r="C169">
        <v>0.49199999999999999</v>
      </c>
      <c r="D169" s="1" t="s">
        <v>232</v>
      </c>
    </row>
    <row r="170" spans="1:4" x14ac:dyDescent="0.25">
      <c r="A170" s="1" t="s">
        <v>193</v>
      </c>
      <c r="B170">
        <v>0.502</v>
      </c>
      <c r="C170">
        <v>0.498</v>
      </c>
      <c r="D170" s="1" t="s">
        <v>228</v>
      </c>
    </row>
    <row r="171" spans="1:4" x14ac:dyDescent="0.25">
      <c r="A171" s="1" t="s">
        <v>194</v>
      </c>
      <c r="B171">
        <v>0.501</v>
      </c>
      <c r="C171">
        <v>0.499</v>
      </c>
      <c r="D171" s="1" t="s">
        <v>231</v>
      </c>
    </row>
    <row r="172" spans="1:4" x14ac:dyDescent="0.25">
      <c r="A172" s="1" t="s">
        <v>275</v>
      </c>
      <c r="B172">
        <v>0.49299999999999999</v>
      </c>
      <c r="C172">
        <v>0.50700000000000001</v>
      </c>
      <c r="D172" s="1" t="s">
        <v>240</v>
      </c>
    </row>
    <row r="173" spans="1:4" x14ac:dyDescent="0.25">
      <c r="A173" s="1" t="s">
        <v>195</v>
      </c>
      <c r="B173">
        <v>0.498</v>
      </c>
      <c r="C173">
        <v>0.502</v>
      </c>
      <c r="D173" s="1" t="s">
        <v>235</v>
      </c>
    </row>
    <row r="174" spans="1:4" x14ac:dyDescent="0.25">
      <c r="A174" s="1" t="s">
        <v>196</v>
      </c>
      <c r="B174">
        <v>0.49299999999999999</v>
      </c>
      <c r="C174">
        <v>0.50700000000000001</v>
      </c>
      <c r="D174" s="1" t="s">
        <v>235</v>
      </c>
    </row>
    <row r="175" spans="1:4" x14ac:dyDescent="0.25">
      <c r="A175" s="1" t="s">
        <v>276</v>
      </c>
      <c r="B175">
        <v>0.50900000000000001</v>
      </c>
      <c r="C175">
        <v>0.49099999999999999</v>
      </c>
      <c r="D175" s="1" t="s">
        <v>232</v>
      </c>
    </row>
    <row r="176" spans="1:4" x14ac:dyDescent="0.25">
      <c r="A176" s="1" t="s">
        <v>277</v>
      </c>
      <c r="B176">
        <v>0.501</v>
      </c>
      <c r="C176">
        <v>0.499</v>
      </c>
      <c r="D176" s="1" t="s">
        <v>227</v>
      </c>
    </row>
    <row r="177" spans="1:4" x14ac:dyDescent="0.25">
      <c r="A177" s="1" t="s">
        <v>199</v>
      </c>
      <c r="B177">
        <v>0.502</v>
      </c>
      <c r="C177">
        <v>0.498</v>
      </c>
      <c r="D177" s="1" t="s">
        <v>262</v>
      </c>
    </row>
    <row r="178" spans="1:4" x14ac:dyDescent="0.25">
      <c r="A178" s="1" t="s">
        <v>201</v>
      </c>
      <c r="B178">
        <v>0.49</v>
      </c>
      <c r="C178">
        <v>0.51</v>
      </c>
      <c r="D178" s="1" t="s">
        <v>242</v>
      </c>
    </row>
    <row r="179" spans="1:4" x14ac:dyDescent="0.25">
      <c r="A179" s="1" t="s">
        <v>202</v>
      </c>
      <c r="B179">
        <v>0.50800000000000001</v>
      </c>
      <c r="C179">
        <v>0.49199999999999999</v>
      </c>
      <c r="D179" s="1" t="s">
        <v>242</v>
      </c>
    </row>
    <row r="180" spans="1:4" x14ac:dyDescent="0.25">
      <c r="A180" s="1" t="s">
        <v>203</v>
      </c>
      <c r="B180">
        <v>0.49299999999999999</v>
      </c>
      <c r="C180">
        <v>0.50700000000000001</v>
      </c>
      <c r="D180" s="1" t="s">
        <v>238</v>
      </c>
    </row>
    <row r="181" spans="1:4" x14ac:dyDescent="0.25">
      <c r="A181" s="1" t="s">
        <v>204</v>
      </c>
      <c r="B181">
        <v>0.501</v>
      </c>
      <c r="C181">
        <v>0.499</v>
      </c>
      <c r="D181" s="1" t="s">
        <v>257</v>
      </c>
    </row>
    <row r="182" spans="1:4" x14ac:dyDescent="0.25">
      <c r="A182" s="1" t="s">
        <v>205</v>
      </c>
      <c r="B182">
        <v>0.49399999999999999</v>
      </c>
      <c r="C182">
        <v>0.50600000000000001</v>
      </c>
      <c r="D182" s="1" t="s">
        <v>230</v>
      </c>
    </row>
    <row r="183" spans="1:4" x14ac:dyDescent="0.25">
      <c r="A183" s="1" t="s">
        <v>206</v>
      </c>
      <c r="B183">
        <v>0.496</v>
      </c>
      <c r="C183">
        <v>0.504</v>
      </c>
      <c r="D183" s="1" t="s">
        <v>228</v>
      </c>
    </row>
    <row r="184" spans="1:4" x14ac:dyDescent="0.25">
      <c r="A184" s="1" t="s">
        <v>207</v>
      </c>
      <c r="B184">
        <v>0.49099999999999999</v>
      </c>
      <c r="C184">
        <v>0.50900000000000001</v>
      </c>
      <c r="D184" s="1" t="s">
        <v>232</v>
      </c>
    </row>
    <row r="185" spans="1:4" x14ac:dyDescent="0.25">
      <c r="A185" s="1" t="s">
        <v>208</v>
      </c>
      <c r="B185">
        <v>0.49199999999999999</v>
      </c>
      <c r="C185">
        <v>0.50800000000000001</v>
      </c>
      <c r="D185" s="1" t="s">
        <v>262</v>
      </c>
    </row>
    <row r="186" spans="1:4" x14ac:dyDescent="0.25">
      <c r="A186" s="1" t="s">
        <v>210</v>
      </c>
      <c r="B186">
        <v>0.501</v>
      </c>
      <c r="C186">
        <v>0.499</v>
      </c>
      <c r="D186" s="1" t="s">
        <v>243</v>
      </c>
    </row>
    <row r="187" spans="1:4" x14ac:dyDescent="0.25">
      <c r="A187" s="1" t="s">
        <v>211</v>
      </c>
      <c r="B187">
        <v>0.46100000000000002</v>
      </c>
      <c r="C187">
        <v>0.53900000000000003</v>
      </c>
      <c r="D187" s="1" t="s">
        <v>236</v>
      </c>
    </row>
    <row r="188" spans="1:4" x14ac:dyDescent="0.25">
      <c r="A188" s="1" t="s">
        <v>212</v>
      </c>
      <c r="B188">
        <v>0.70099999999999996</v>
      </c>
      <c r="C188">
        <v>0.29899999999999999</v>
      </c>
      <c r="D188" s="1" t="s">
        <v>232</v>
      </c>
    </row>
    <row r="189" spans="1:4" x14ac:dyDescent="0.25">
      <c r="A189" s="1" t="s">
        <v>213</v>
      </c>
      <c r="B189">
        <v>0.49299999999999999</v>
      </c>
      <c r="C189">
        <v>0.50700000000000001</v>
      </c>
      <c r="D189" s="1" t="s">
        <v>235</v>
      </c>
    </row>
    <row r="190" spans="1:4" x14ac:dyDescent="0.25">
      <c r="A190" s="1" t="s">
        <v>278</v>
      </c>
      <c r="B190">
        <v>0.5</v>
      </c>
      <c r="C190">
        <v>0.5</v>
      </c>
      <c r="D190" s="1" t="s">
        <v>243</v>
      </c>
    </row>
    <row r="191" spans="1:4" x14ac:dyDescent="0.25">
      <c r="A191" s="1" t="s">
        <v>279</v>
      </c>
      <c r="B191">
        <v>0.47699999999999998</v>
      </c>
      <c r="C191">
        <v>0.52300000000000002</v>
      </c>
      <c r="D191" s="1" t="s">
        <v>230</v>
      </c>
    </row>
    <row r="192" spans="1:4" x14ac:dyDescent="0.25">
      <c r="A192" s="1" t="s">
        <v>280</v>
      </c>
      <c r="B192">
        <v>0.49199999999999999</v>
      </c>
      <c r="C192">
        <v>0.50800000000000001</v>
      </c>
      <c r="D192" s="1" t="s">
        <v>244</v>
      </c>
    </row>
    <row r="193" spans="1:4" x14ac:dyDescent="0.25">
      <c r="A193" s="1" t="s">
        <v>215</v>
      </c>
      <c r="B193">
        <v>0.48299999999999998</v>
      </c>
      <c r="C193">
        <v>0.51700000000000002</v>
      </c>
      <c r="D193" s="1" t="s">
        <v>231</v>
      </c>
    </row>
    <row r="194" spans="1:4" x14ac:dyDescent="0.25">
      <c r="A194" s="1" t="s">
        <v>216</v>
      </c>
      <c r="B194">
        <v>0.497</v>
      </c>
      <c r="C194">
        <v>0.503</v>
      </c>
      <c r="D194" s="1" t="s">
        <v>262</v>
      </c>
    </row>
    <row r="195" spans="1:4" x14ac:dyDescent="0.25">
      <c r="A195" s="1" t="s">
        <v>217</v>
      </c>
      <c r="B195">
        <v>0.50700000000000001</v>
      </c>
      <c r="C195">
        <v>0.49299999999999999</v>
      </c>
      <c r="D195" s="1" t="s">
        <v>255</v>
      </c>
    </row>
    <row r="196" spans="1:4" x14ac:dyDescent="0.25">
      <c r="A196" s="1" t="s">
        <v>281</v>
      </c>
      <c r="B196">
        <v>0.501</v>
      </c>
      <c r="C196">
        <v>0.499</v>
      </c>
      <c r="D196" s="1" t="s">
        <v>231</v>
      </c>
    </row>
    <row r="197" spans="1:4" x14ac:dyDescent="0.25">
      <c r="A197" s="1" t="s">
        <v>282</v>
      </c>
      <c r="B197">
        <v>0.49399999999999999</v>
      </c>
      <c r="C197">
        <v>0.50600000000000001</v>
      </c>
      <c r="D197" s="1" t="s">
        <v>242</v>
      </c>
    </row>
    <row r="198" spans="1:4" x14ac:dyDescent="0.25">
      <c r="A198" s="1" t="s">
        <v>283</v>
      </c>
      <c r="B198">
        <v>0.504</v>
      </c>
      <c r="C198">
        <v>0.496</v>
      </c>
      <c r="D198" s="1" t="s">
        <v>283</v>
      </c>
    </row>
    <row r="199" spans="1:4" x14ac:dyDescent="0.25">
      <c r="A199" s="1" t="s">
        <v>284</v>
      </c>
      <c r="B199">
        <v>0.52600000000000002</v>
      </c>
      <c r="C199">
        <v>0.47399999999999998</v>
      </c>
      <c r="D199" s="1" t="s">
        <v>228</v>
      </c>
    </row>
    <row r="200" spans="1:4" x14ac:dyDescent="0.25">
      <c r="A200" s="1" t="s">
        <v>220</v>
      </c>
      <c r="B200">
        <v>0.504</v>
      </c>
      <c r="C200">
        <v>0.496</v>
      </c>
      <c r="D200" s="1" t="s">
        <v>232</v>
      </c>
    </row>
    <row r="201" spans="1:4" x14ac:dyDescent="0.25">
      <c r="A201" s="1" t="s">
        <v>221</v>
      </c>
      <c r="B201">
        <v>0.499</v>
      </c>
      <c r="C201">
        <v>0.501</v>
      </c>
      <c r="D201" s="1" t="s">
        <v>243</v>
      </c>
    </row>
    <row r="202" spans="1:4" x14ac:dyDescent="0.25">
      <c r="A202" s="1" t="s">
        <v>222</v>
      </c>
      <c r="B202">
        <v>0.49399999999999999</v>
      </c>
      <c r="C202">
        <v>0.50600000000000001</v>
      </c>
      <c r="D202" s="1" t="s">
        <v>243</v>
      </c>
    </row>
  </sheetData>
  <mergeCells count="4">
    <mergeCell ref="G1:K3"/>
    <mergeCell ref="G6:K8"/>
    <mergeCell ref="M1:N3"/>
    <mergeCell ref="M6:N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EE84-95B8-443A-8DCB-0CB1D2409148}">
  <dimension ref="A1:P74"/>
  <sheetViews>
    <sheetView workbookViewId="0">
      <selection activeCell="O8" sqref="O8:P10"/>
    </sheetView>
  </sheetViews>
  <sheetFormatPr defaultRowHeight="15" x14ac:dyDescent="0.25"/>
  <cols>
    <col min="1" max="1" width="7.28515625" bestFit="1" customWidth="1"/>
    <col min="2" max="2" width="19.85546875" bestFit="1" customWidth="1"/>
    <col min="3" max="3" width="28" bestFit="1" customWidth="1"/>
    <col min="4" max="4" width="13.85546875" bestFit="1" customWidth="1"/>
    <col min="5" max="5" width="21" bestFit="1" customWidth="1"/>
    <col min="14" max="14" width="9.140625" style="5"/>
  </cols>
  <sheetData>
    <row r="1" spans="1:1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J1" s="8" t="s">
        <v>304</v>
      </c>
      <c r="K1" s="8"/>
      <c r="L1" s="8"/>
      <c r="M1" s="8"/>
      <c r="N1" s="4"/>
      <c r="O1" s="7">
        <f>SUM(D2:D74)/COUNT(D2:D74)</f>
        <v>77055418.315068498</v>
      </c>
      <c r="P1" s="7"/>
    </row>
    <row r="2" spans="1:16" ht="15" customHeight="1" x14ac:dyDescent="0.25">
      <c r="A2">
        <v>1952</v>
      </c>
      <c r="B2">
        <v>2584086339</v>
      </c>
      <c r="C2">
        <v>1.86</v>
      </c>
      <c r="D2">
        <v>47159304</v>
      </c>
      <c r="E2">
        <v>17</v>
      </c>
      <c r="J2" s="8"/>
      <c r="K2" s="8"/>
      <c r="L2" s="8"/>
      <c r="M2" s="8"/>
      <c r="N2" s="4"/>
      <c r="O2" s="7"/>
      <c r="P2" s="7"/>
    </row>
    <row r="3" spans="1:16" ht="15" customHeight="1" x14ac:dyDescent="0.25">
      <c r="A3">
        <v>1953</v>
      </c>
      <c r="B3">
        <v>2634106235</v>
      </c>
      <c r="C3">
        <v>1.94</v>
      </c>
      <c r="D3">
        <v>50019896</v>
      </c>
      <c r="E3">
        <v>18</v>
      </c>
      <c r="J3" s="8"/>
      <c r="K3" s="8"/>
      <c r="L3" s="8"/>
      <c r="M3" s="8"/>
      <c r="N3" s="4"/>
      <c r="O3" s="7"/>
      <c r="P3" s="7"/>
    </row>
    <row r="4" spans="1:16" x14ac:dyDescent="0.25">
      <c r="A4">
        <v>1954</v>
      </c>
      <c r="B4">
        <v>2685894860</v>
      </c>
      <c r="C4">
        <v>1.97</v>
      </c>
      <c r="D4">
        <v>51788625</v>
      </c>
      <c r="E4">
        <v>18</v>
      </c>
    </row>
    <row r="5" spans="1:16" x14ac:dyDescent="0.25">
      <c r="A5">
        <v>1955</v>
      </c>
      <c r="B5">
        <v>2740213792</v>
      </c>
      <c r="C5">
        <v>2.02</v>
      </c>
      <c r="D5">
        <v>54318932</v>
      </c>
      <c r="E5">
        <v>18</v>
      </c>
    </row>
    <row r="6" spans="1:16" x14ac:dyDescent="0.25">
      <c r="A6">
        <v>1956</v>
      </c>
      <c r="B6">
        <v>2795409994</v>
      </c>
      <c r="C6">
        <v>2.0099999999999998</v>
      </c>
      <c r="D6">
        <v>55196202</v>
      </c>
      <c r="E6">
        <v>19</v>
      </c>
    </row>
    <row r="7" spans="1:16" x14ac:dyDescent="0.25">
      <c r="A7">
        <v>1957</v>
      </c>
      <c r="B7">
        <v>2852618337</v>
      </c>
      <c r="C7">
        <v>2.0499999999999998</v>
      </c>
      <c r="D7">
        <v>57208343</v>
      </c>
      <c r="E7">
        <v>19</v>
      </c>
    </row>
    <row r="8" spans="1:16" x14ac:dyDescent="0.25">
      <c r="A8">
        <v>1958</v>
      </c>
      <c r="B8">
        <v>2911249671</v>
      </c>
      <c r="C8">
        <v>2.06</v>
      </c>
      <c r="D8">
        <v>58631334</v>
      </c>
      <c r="E8">
        <v>20</v>
      </c>
      <c r="J8" s="8" t="s">
        <v>305</v>
      </c>
      <c r="K8" s="8"/>
      <c r="L8" s="8"/>
      <c r="M8" s="8"/>
      <c r="O8" s="7">
        <f>MODE(E2:E74)</f>
        <v>18</v>
      </c>
      <c r="P8" s="7"/>
    </row>
    <row r="9" spans="1:16" x14ac:dyDescent="0.25">
      <c r="A9">
        <v>1959</v>
      </c>
      <c r="B9">
        <v>2965950351</v>
      </c>
      <c r="C9">
        <v>1.88</v>
      </c>
      <c r="D9">
        <v>54700680</v>
      </c>
      <c r="E9">
        <v>20</v>
      </c>
      <c r="J9" s="8"/>
      <c r="K9" s="8"/>
      <c r="L9" s="8"/>
      <c r="M9" s="8"/>
      <c r="O9" s="7"/>
      <c r="P9" s="7"/>
    </row>
    <row r="10" spans="1:16" x14ac:dyDescent="0.25">
      <c r="A10">
        <v>1960</v>
      </c>
      <c r="B10">
        <v>3015470894</v>
      </c>
      <c r="C10">
        <v>1.67</v>
      </c>
      <c r="D10">
        <v>49520543</v>
      </c>
      <c r="E10">
        <v>20</v>
      </c>
      <c r="J10" s="8"/>
      <c r="K10" s="8"/>
      <c r="L10" s="8"/>
      <c r="M10" s="8"/>
      <c r="O10" s="7"/>
      <c r="P10" s="7"/>
    </row>
    <row r="11" spans="1:16" x14ac:dyDescent="0.25">
      <c r="A11">
        <v>1961</v>
      </c>
      <c r="B11">
        <v>3064869675</v>
      </c>
      <c r="C11">
        <v>1.64</v>
      </c>
      <c r="D11">
        <v>49398781</v>
      </c>
      <c r="E11">
        <v>21</v>
      </c>
    </row>
    <row r="12" spans="1:16" x14ac:dyDescent="0.25">
      <c r="A12">
        <v>1962</v>
      </c>
      <c r="B12">
        <v>3123374315</v>
      </c>
      <c r="C12">
        <v>1.91</v>
      </c>
      <c r="D12">
        <v>58504640</v>
      </c>
      <c r="E12">
        <v>21</v>
      </c>
    </row>
    <row r="13" spans="1:16" x14ac:dyDescent="0.25">
      <c r="A13">
        <v>1963</v>
      </c>
      <c r="B13">
        <v>3192807828</v>
      </c>
      <c r="C13">
        <v>2.2200000000000002</v>
      </c>
      <c r="D13">
        <v>69433513</v>
      </c>
      <c r="E13">
        <v>21</v>
      </c>
    </row>
    <row r="14" spans="1:16" x14ac:dyDescent="0.25">
      <c r="A14">
        <v>1964</v>
      </c>
      <c r="B14">
        <v>3264487339</v>
      </c>
      <c r="C14">
        <v>2.25</v>
      </c>
      <c r="D14">
        <v>71679511</v>
      </c>
      <c r="E14">
        <v>22</v>
      </c>
    </row>
    <row r="15" spans="1:16" x14ac:dyDescent="0.25">
      <c r="A15">
        <v>1965</v>
      </c>
      <c r="B15">
        <v>3334533703</v>
      </c>
      <c r="C15">
        <v>2.15</v>
      </c>
      <c r="D15">
        <v>70046364</v>
      </c>
      <c r="E15">
        <v>22</v>
      </c>
    </row>
    <row r="16" spans="1:16" x14ac:dyDescent="0.25">
      <c r="A16">
        <v>1966</v>
      </c>
      <c r="B16">
        <v>3404041125</v>
      </c>
      <c r="C16">
        <v>2.08</v>
      </c>
      <c r="D16">
        <v>69507422</v>
      </c>
      <c r="E16">
        <v>23</v>
      </c>
    </row>
    <row r="17" spans="1:5" x14ac:dyDescent="0.25">
      <c r="A17">
        <v>1967</v>
      </c>
      <c r="B17">
        <v>3473412880</v>
      </c>
      <c r="C17">
        <v>2.04</v>
      </c>
      <c r="D17">
        <v>69371755</v>
      </c>
      <c r="E17">
        <v>23</v>
      </c>
    </row>
    <row r="18" spans="1:5" x14ac:dyDescent="0.25">
      <c r="A18">
        <v>1968</v>
      </c>
      <c r="B18">
        <v>3545187251</v>
      </c>
      <c r="C18">
        <v>2.0699999999999998</v>
      </c>
      <c r="D18">
        <v>71774371</v>
      </c>
      <c r="E18">
        <v>24</v>
      </c>
    </row>
    <row r="19" spans="1:5" x14ac:dyDescent="0.25">
      <c r="A19">
        <v>1969</v>
      </c>
      <c r="B19">
        <v>3619491579</v>
      </c>
      <c r="C19">
        <v>2.1</v>
      </c>
      <c r="D19">
        <v>74304328</v>
      </c>
      <c r="E19">
        <v>24</v>
      </c>
    </row>
    <row r="20" spans="1:5" x14ac:dyDescent="0.25">
      <c r="A20">
        <v>1970</v>
      </c>
      <c r="B20">
        <v>3694683794</v>
      </c>
      <c r="C20">
        <v>2.08</v>
      </c>
      <c r="D20">
        <v>75192215</v>
      </c>
      <c r="E20">
        <v>25</v>
      </c>
    </row>
    <row r="21" spans="1:5" x14ac:dyDescent="0.25">
      <c r="A21">
        <v>1971</v>
      </c>
      <c r="B21">
        <v>3769847865</v>
      </c>
      <c r="C21">
        <v>2.0299999999999998</v>
      </c>
      <c r="D21">
        <v>75164071</v>
      </c>
      <c r="E21">
        <v>25</v>
      </c>
    </row>
    <row r="22" spans="1:5" x14ac:dyDescent="0.25">
      <c r="A22">
        <v>1972</v>
      </c>
      <c r="B22">
        <v>3844917680</v>
      </c>
      <c r="C22">
        <v>1.99</v>
      </c>
      <c r="D22">
        <v>75069815</v>
      </c>
      <c r="E22">
        <v>26</v>
      </c>
    </row>
    <row r="23" spans="1:5" x14ac:dyDescent="0.25">
      <c r="A23">
        <v>1973</v>
      </c>
      <c r="B23">
        <v>3920805042</v>
      </c>
      <c r="C23">
        <v>1.97</v>
      </c>
      <c r="D23">
        <v>75887362</v>
      </c>
      <c r="E23">
        <v>26</v>
      </c>
    </row>
    <row r="24" spans="1:5" x14ac:dyDescent="0.25">
      <c r="A24">
        <v>1974</v>
      </c>
      <c r="B24">
        <v>3996416096</v>
      </c>
      <c r="C24">
        <v>1.93</v>
      </c>
      <c r="D24">
        <v>75611054</v>
      </c>
      <c r="E24">
        <v>27</v>
      </c>
    </row>
    <row r="25" spans="1:5" x14ac:dyDescent="0.25">
      <c r="A25">
        <v>1975</v>
      </c>
      <c r="B25">
        <v>4070735277</v>
      </c>
      <c r="C25">
        <v>1.86</v>
      </c>
      <c r="D25">
        <v>74319181</v>
      </c>
      <c r="E25">
        <v>27</v>
      </c>
    </row>
    <row r="26" spans="1:5" x14ac:dyDescent="0.25">
      <c r="A26">
        <v>1976</v>
      </c>
      <c r="B26">
        <v>4144246377</v>
      </c>
      <c r="C26">
        <v>1.81</v>
      </c>
      <c r="D26">
        <v>73511100</v>
      </c>
      <c r="E26">
        <v>28</v>
      </c>
    </row>
    <row r="27" spans="1:5" x14ac:dyDescent="0.25">
      <c r="A27">
        <v>1977</v>
      </c>
      <c r="B27">
        <v>4217863796</v>
      </c>
      <c r="C27">
        <v>1.78</v>
      </c>
      <c r="D27">
        <v>73617419</v>
      </c>
      <c r="E27">
        <v>28</v>
      </c>
    </row>
    <row r="28" spans="1:5" x14ac:dyDescent="0.25">
      <c r="A28">
        <v>1978</v>
      </c>
      <c r="B28">
        <v>4292097502</v>
      </c>
      <c r="C28">
        <v>1.76</v>
      </c>
      <c r="D28">
        <v>74233706</v>
      </c>
      <c r="E28">
        <v>29</v>
      </c>
    </row>
    <row r="29" spans="1:5" x14ac:dyDescent="0.25">
      <c r="A29">
        <v>1979</v>
      </c>
      <c r="B29">
        <v>4368539528</v>
      </c>
      <c r="C29">
        <v>1.78</v>
      </c>
      <c r="D29">
        <v>76442026</v>
      </c>
      <c r="E29">
        <v>29</v>
      </c>
    </row>
    <row r="30" spans="1:5" x14ac:dyDescent="0.25">
      <c r="A30">
        <v>1980</v>
      </c>
      <c r="B30">
        <v>4447606236</v>
      </c>
      <c r="C30">
        <v>1.81</v>
      </c>
      <c r="D30">
        <v>79066708</v>
      </c>
      <c r="E30">
        <v>30</v>
      </c>
    </row>
    <row r="31" spans="1:5" x14ac:dyDescent="0.25">
      <c r="A31">
        <v>1981</v>
      </c>
      <c r="B31">
        <v>4528777306</v>
      </c>
      <c r="C31">
        <v>1.83</v>
      </c>
      <c r="D31">
        <v>81171070</v>
      </c>
      <c r="E31">
        <v>30</v>
      </c>
    </row>
    <row r="32" spans="1:5" x14ac:dyDescent="0.25">
      <c r="A32">
        <v>1982</v>
      </c>
      <c r="B32">
        <v>4612673421</v>
      </c>
      <c r="C32">
        <v>1.85</v>
      </c>
      <c r="D32">
        <v>83896115</v>
      </c>
      <c r="E32">
        <v>31</v>
      </c>
    </row>
    <row r="33" spans="1:5" x14ac:dyDescent="0.25">
      <c r="A33">
        <v>1983</v>
      </c>
      <c r="B33">
        <v>4697327573</v>
      </c>
      <c r="C33">
        <v>1.84</v>
      </c>
      <c r="D33">
        <v>84654152</v>
      </c>
      <c r="E33">
        <v>32</v>
      </c>
    </row>
    <row r="34" spans="1:5" x14ac:dyDescent="0.25">
      <c r="A34">
        <v>1984</v>
      </c>
      <c r="B34">
        <v>4782175519</v>
      </c>
      <c r="C34">
        <v>1.81</v>
      </c>
      <c r="D34">
        <v>84847946</v>
      </c>
      <c r="E34">
        <v>32</v>
      </c>
    </row>
    <row r="35" spans="1:5" x14ac:dyDescent="0.25">
      <c r="A35">
        <v>1985</v>
      </c>
      <c r="B35">
        <v>4868943465</v>
      </c>
      <c r="C35">
        <v>1.81</v>
      </c>
      <c r="D35">
        <v>86767946</v>
      </c>
      <c r="E35">
        <v>33</v>
      </c>
    </row>
    <row r="36" spans="1:5" x14ac:dyDescent="0.25">
      <c r="A36">
        <v>1986</v>
      </c>
      <c r="B36">
        <v>4958072838</v>
      </c>
      <c r="C36">
        <v>1.83</v>
      </c>
      <c r="D36">
        <v>89129373</v>
      </c>
      <c r="E36">
        <v>33</v>
      </c>
    </row>
    <row r="37" spans="1:5" x14ac:dyDescent="0.25">
      <c r="A37">
        <v>1987</v>
      </c>
      <c r="B37">
        <v>5049746397</v>
      </c>
      <c r="C37">
        <v>1.85</v>
      </c>
      <c r="D37">
        <v>91673559</v>
      </c>
      <c r="E37">
        <v>34</v>
      </c>
    </row>
    <row r="38" spans="1:5" x14ac:dyDescent="0.25">
      <c r="A38">
        <v>1988</v>
      </c>
      <c r="B38">
        <v>5141992542</v>
      </c>
      <c r="C38">
        <v>1.83</v>
      </c>
      <c r="D38">
        <v>92246145</v>
      </c>
      <c r="E38">
        <v>35</v>
      </c>
    </row>
    <row r="39" spans="1:5" x14ac:dyDescent="0.25">
      <c r="A39">
        <v>1989</v>
      </c>
      <c r="B39">
        <v>5234431732</v>
      </c>
      <c r="C39">
        <v>1.8</v>
      </c>
      <c r="D39">
        <v>92439190</v>
      </c>
      <c r="E39">
        <v>35</v>
      </c>
    </row>
    <row r="40" spans="1:5" x14ac:dyDescent="0.25">
      <c r="A40">
        <v>1990</v>
      </c>
      <c r="B40">
        <v>5327803110</v>
      </c>
      <c r="C40">
        <v>1.78</v>
      </c>
      <c r="D40">
        <v>93371378</v>
      </c>
      <c r="E40">
        <v>36</v>
      </c>
    </row>
    <row r="41" spans="1:5" x14ac:dyDescent="0.25">
      <c r="A41">
        <v>1991</v>
      </c>
      <c r="B41">
        <v>5418735891</v>
      </c>
      <c r="C41">
        <v>1.71</v>
      </c>
      <c r="D41">
        <v>90932781</v>
      </c>
      <c r="E41">
        <v>36</v>
      </c>
    </row>
    <row r="42" spans="1:5" x14ac:dyDescent="0.25">
      <c r="A42">
        <v>1992</v>
      </c>
      <c r="B42">
        <v>5505989816</v>
      </c>
      <c r="C42">
        <v>1.61</v>
      </c>
      <c r="D42">
        <v>87253925</v>
      </c>
      <c r="E42">
        <v>37</v>
      </c>
    </row>
    <row r="43" spans="1:5" x14ac:dyDescent="0.25">
      <c r="A43">
        <v>1993</v>
      </c>
      <c r="B43">
        <v>5591544797</v>
      </c>
      <c r="C43">
        <v>1.55</v>
      </c>
      <c r="D43">
        <v>85554981</v>
      </c>
      <c r="E43">
        <v>38</v>
      </c>
    </row>
    <row r="44" spans="1:5" x14ac:dyDescent="0.25">
      <c r="A44">
        <v>1994</v>
      </c>
      <c r="B44">
        <v>5675551255</v>
      </c>
      <c r="C44">
        <v>1.5</v>
      </c>
      <c r="D44">
        <v>84006458</v>
      </c>
      <c r="E44">
        <v>38</v>
      </c>
    </row>
    <row r="45" spans="1:5" x14ac:dyDescent="0.25">
      <c r="A45">
        <v>1995</v>
      </c>
      <c r="B45">
        <v>5758878982</v>
      </c>
      <c r="C45">
        <v>1.47</v>
      </c>
      <c r="D45">
        <v>83327727</v>
      </c>
      <c r="E45">
        <v>39</v>
      </c>
    </row>
    <row r="46" spans="1:5" x14ac:dyDescent="0.25">
      <c r="A46">
        <v>1996</v>
      </c>
      <c r="B46">
        <v>5842055734</v>
      </c>
      <c r="C46">
        <v>1.44</v>
      </c>
      <c r="D46">
        <v>83176752</v>
      </c>
      <c r="E46">
        <v>39</v>
      </c>
    </row>
    <row r="47" spans="1:5" x14ac:dyDescent="0.25">
      <c r="A47">
        <v>1997</v>
      </c>
      <c r="B47">
        <v>5924787816</v>
      </c>
      <c r="C47">
        <v>1.42</v>
      </c>
      <c r="D47">
        <v>82732082</v>
      </c>
      <c r="E47">
        <v>40</v>
      </c>
    </row>
    <row r="48" spans="1:5" x14ac:dyDescent="0.25">
      <c r="A48">
        <v>1998</v>
      </c>
      <c r="B48">
        <v>6007066690</v>
      </c>
      <c r="C48">
        <v>1.39</v>
      </c>
      <c r="D48">
        <v>82278874</v>
      </c>
      <c r="E48">
        <v>40</v>
      </c>
    </row>
    <row r="49" spans="1:5" x14ac:dyDescent="0.25">
      <c r="A49">
        <v>1999</v>
      </c>
      <c r="B49">
        <v>6089006339</v>
      </c>
      <c r="C49">
        <v>1.36</v>
      </c>
      <c r="D49">
        <v>81939649</v>
      </c>
      <c r="E49">
        <v>41</v>
      </c>
    </row>
    <row r="50" spans="1:5" x14ac:dyDescent="0.25">
      <c r="A50">
        <v>2000</v>
      </c>
      <c r="B50">
        <v>6171702993</v>
      </c>
      <c r="C50">
        <v>1.36</v>
      </c>
      <c r="D50">
        <v>82696654</v>
      </c>
      <c r="E50">
        <v>41</v>
      </c>
    </row>
    <row r="51" spans="1:5" x14ac:dyDescent="0.25">
      <c r="A51">
        <v>2001</v>
      </c>
      <c r="B51">
        <v>6254936459</v>
      </c>
      <c r="C51">
        <v>1.35</v>
      </c>
      <c r="D51">
        <v>83233466</v>
      </c>
      <c r="E51">
        <v>42</v>
      </c>
    </row>
    <row r="52" spans="1:5" x14ac:dyDescent="0.25">
      <c r="A52">
        <v>2002</v>
      </c>
      <c r="B52">
        <v>6337730342</v>
      </c>
      <c r="C52">
        <v>1.32</v>
      </c>
      <c r="D52">
        <v>82793883</v>
      </c>
      <c r="E52">
        <v>43</v>
      </c>
    </row>
    <row r="53" spans="1:5" x14ac:dyDescent="0.25">
      <c r="A53">
        <v>2003</v>
      </c>
      <c r="B53">
        <v>6420361634</v>
      </c>
      <c r="C53">
        <v>1.3</v>
      </c>
      <c r="D53">
        <v>82631292</v>
      </c>
      <c r="E53">
        <v>43</v>
      </c>
    </row>
    <row r="54" spans="1:5" x14ac:dyDescent="0.25">
      <c r="A54">
        <v>2004</v>
      </c>
      <c r="B54">
        <v>6503377772</v>
      </c>
      <c r="C54">
        <v>1.29</v>
      </c>
      <c r="D54">
        <v>83016138</v>
      </c>
      <c r="E54">
        <v>44</v>
      </c>
    </row>
    <row r="55" spans="1:5" x14ac:dyDescent="0.25">
      <c r="A55">
        <v>2005</v>
      </c>
      <c r="B55">
        <v>6586970132</v>
      </c>
      <c r="C55">
        <v>1.29</v>
      </c>
      <c r="D55">
        <v>83592360</v>
      </c>
      <c r="E55">
        <v>44</v>
      </c>
    </row>
    <row r="56" spans="1:5" x14ac:dyDescent="0.25">
      <c r="A56">
        <v>2006</v>
      </c>
      <c r="B56">
        <v>6671452015</v>
      </c>
      <c r="C56">
        <v>1.28</v>
      </c>
      <c r="D56">
        <v>84481883</v>
      </c>
      <c r="E56">
        <v>45</v>
      </c>
    </row>
    <row r="57" spans="1:5" x14ac:dyDescent="0.25">
      <c r="A57">
        <v>2007</v>
      </c>
      <c r="B57">
        <v>6757308781</v>
      </c>
      <c r="C57">
        <v>1.29</v>
      </c>
      <c r="D57">
        <v>85856766</v>
      </c>
      <c r="E57">
        <v>45</v>
      </c>
    </row>
    <row r="58" spans="1:5" x14ac:dyDescent="0.25">
      <c r="A58">
        <v>2008</v>
      </c>
      <c r="B58">
        <v>6844457662</v>
      </c>
      <c r="C58">
        <v>1.29</v>
      </c>
      <c r="D58">
        <v>87148881</v>
      </c>
      <c r="E58">
        <v>46</v>
      </c>
    </row>
    <row r="59" spans="1:5" x14ac:dyDescent="0.25">
      <c r="A59">
        <v>2009</v>
      </c>
      <c r="B59">
        <v>6932766416</v>
      </c>
      <c r="C59">
        <v>1.29</v>
      </c>
      <c r="D59">
        <v>88308754</v>
      </c>
      <c r="E59">
        <v>47</v>
      </c>
    </row>
    <row r="60" spans="1:5" x14ac:dyDescent="0.25">
      <c r="A60">
        <v>2010</v>
      </c>
      <c r="B60">
        <v>7021732148</v>
      </c>
      <c r="C60">
        <v>1.28</v>
      </c>
      <c r="D60">
        <v>88965732</v>
      </c>
      <c r="E60">
        <v>47</v>
      </c>
    </row>
    <row r="61" spans="1:5" x14ac:dyDescent="0.25">
      <c r="A61">
        <v>2011</v>
      </c>
      <c r="B61">
        <v>7110923765</v>
      </c>
      <c r="C61">
        <v>1.27</v>
      </c>
      <c r="D61">
        <v>89191617</v>
      </c>
      <c r="E61">
        <v>48</v>
      </c>
    </row>
    <row r="62" spans="1:5" x14ac:dyDescent="0.25">
      <c r="A62">
        <v>2012</v>
      </c>
      <c r="B62">
        <v>7201202485</v>
      </c>
      <c r="C62">
        <v>1.27</v>
      </c>
      <c r="D62">
        <v>90278720</v>
      </c>
      <c r="E62">
        <v>48</v>
      </c>
    </row>
    <row r="63" spans="1:5" x14ac:dyDescent="0.25">
      <c r="A63">
        <v>2013</v>
      </c>
      <c r="B63">
        <v>7291793585</v>
      </c>
      <c r="C63">
        <v>1.26</v>
      </c>
      <c r="D63">
        <v>90591100</v>
      </c>
      <c r="E63">
        <v>49</v>
      </c>
    </row>
    <row r="64" spans="1:5" x14ac:dyDescent="0.25">
      <c r="A64">
        <v>2014</v>
      </c>
      <c r="B64">
        <v>7381616244</v>
      </c>
      <c r="C64">
        <v>1.23</v>
      </c>
      <c r="D64">
        <v>89822659</v>
      </c>
      <c r="E64">
        <v>50</v>
      </c>
    </row>
    <row r="65" spans="1:5" x14ac:dyDescent="0.25">
      <c r="A65">
        <v>2015</v>
      </c>
      <c r="B65">
        <v>7470491872</v>
      </c>
      <c r="C65">
        <v>1.2</v>
      </c>
      <c r="D65">
        <v>88875628</v>
      </c>
      <c r="E65">
        <v>50</v>
      </c>
    </row>
    <row r="66" spans="1:5" x14ac:dyDescent="0.25">
      <c r="A66">
        <v>2016</v>
      </c>
      <c r="B66">
        <v>7558554526</v>
      </c>
      <c r="C66">
        <v>1.18</v>
      </c>
      <c r="D66">
        <v>88062654</v>
      </c>
      <c r="E66">
        <v>51</v>
      </c>
    </row>
    <row r="67" spans="1:5" x14ac:dyDescent="0.25">
      <c r="A67">
        <v>2017</v>
      </c>
      <c r="B67">
        <v>7645617954</v>
      </c>
      <c r="C67">
        <v>1.1499999999999999</v>
      </c>
      <c r="D67">
        <v>87063428</v>
      </c>
      <c r="E67">
        <v>51</v>
      </c>
    </row>
    <row r="68" spans="1:5" x14ac:dyDescent="0.25">
      <c r="A68">
        <v>2018</v>
      </c>
      <c r="B68">
        <v>7729902781</v>
      </c>
      <c r="C68">
        <v>1.1000000000000001</v>
      </c>
      <c r="D68">
        <v>84284827</v>
      </c>
      <c r="E68">
        <v>52</v>
      </c>
    </row>
    <row r="69" spans="1:5" x14ac:dyDescent="0.25">
      <c r="A69">
        <v>2019</v>
      </c>
      <c r="B69">
        <v>7811293698</v>
      </c>
      <c r="C69">
        <v>1.05</v>
      </c>
      <c r="D69">
        <v>81390917</v>
      </c>
      <c r="E69">
        <v>52</v>
      </c>
    </row>
    <row r="70" spans="1:5" x14ac:dyDescent="0.25">
      <c r="A70">
        <v>2020</v>
      </c>
      <c r="B70">
        <v>7887001292</v>
      </c>
      <c r="C70">
        <v>0.97</v>
      </c>
      <c r="D70">
        <v>75707594</v>
      </c>
      <c r="E70">
        <v>53</v>
      </c>
    </row>
    <row r="71" spans="1:5" x14ac:dyDescent="0.25">
      <c r="A71">
        <v>2021</v>
      </c>
      <c r="B71">
        <v>7954448391</v>
      </c>
      <c r="C71">
        <v>0.86</v>
      </c>
      <c r="D71">
        <v>67447099</v>
      </c>
      <c r="E71">
        <v>53</v>
      </c>
    </row>
    <row r="72" spans="1:5" x14ac:dyDescent="0.25">
      <c r="A72">
        <v>2022</v>
      </c>
      <c r="B72">
        <v>8021407192</v>
      </c>
      <c r="C72">
        <v>0.84</v>
      </c>
      <c r="D72">
        <v>66958801</v>
      </c>
      <c r="E72">
        <v>54</v>
      </c>
    </row>
    <row r="73" spans="1:5" x14ac:dyDescent="0.25">
      <c r="A73">
        <v>2023</v>
      </c>
      <c r="B73">
        <v>8091734930</v>
      </c>
      <c r="C73">
        <v>0.88</v>
      </c>
      <c r="D73">
        <v>70327738</v>
      </c>
      <c r="E73">
        <v>54</v>
      </c>
    </row>
    <row r="74" spans="1:5" x14ac:dyDescent="0.25">
      <c r="A74">
        <v>2024</v>
      </c>
      <c r="B74">
        <v>8161972572</v>
      </c>
      <c r="C74">
        <v>0.87</v>
      </c>
      <c r="D74">
        <v>70237642</v>
      </c>
      <c r="E74">
        <v>55</v>
      </c>
    </row>
  </sheetData>
  <mergeCells count="4">
    <mergeCell ref="O1:P3"/>
    <mergeCell ref="J1:M3"/>
    <mergeCell ref="J8:M10"/>
    <mergeCell ref="O8:P10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A5D1-3E87-463E-94AE-5EC3486E9BA1}">
  <dimension ref="A1:W200"/>
  <sheetViews>
    <sheetView topLeftCell="J1" workbookViewId="0">
      <selection activeCell="V2" sqref="V2:W200"/>
    </sheetView>
  </sheetViews>
  <sheetFormatPr defaultRowHeight="15" x14ac:dyDescent="0.25"/>
  <cols>
    <col min="1" max="1" width="25.5703125" bestFit="1" customWidth="1"/>
    <col min="2" max="2" width="18.140625" bestFit="1" customWidth="1"/>
    <col min="3" max="3" width="16.5703125" bestFit="1" customWidth="1"/>
    <col min="4" max="4" width="14.140625" bestFit="1" customWidth="1"/>
    <col min="5" max="5" width="16.140625" bestFit="1" customWidth="1"/>
    <col min="6" max="6" width="17.5703125" bestFit="1" customWidth="1"/>
    <col min="7" max="7" width="15.140625" bestFit="1" customWidth="1"/>
    <col min="8" max="8" width="15.42578125" bestFit="1" customWidth="1"/>
    <col min="9" max="9" width="14.5703125" bestFit="1" customWidth="1"/>
    <col min="10" max="10" width="24.5703125" bestFit="1" customWidth="1"/>
    <col min="11" max="11" width="14.85546875" bestFit="1" customWidth="1"/>
    <col min="12" max="12" width="17" bestFit="1" customWidth="1"/>
    <col min="13" max="13" width="15.85546875" bestFit="1" customWidth="1"/>
    <col min="14" max="14" width="16.7109375" bestFit="1" customWidth="1"/>
    <col min="15" max="15" width="15.5703125" bestFit="1" customWidth="1"/>
    <col min="16" max="16" width="25.85546875" bestFit="1" customWidth="1"/>
    <col min="17" max="17" width="6.85546875" bestFit="1" customWidth="1"/>
    <col min="18" max="18" width="8.7109375" bestFit="1" customWidth="1"/>
    <col min="19" max="19" width="9.42578125" bestFit="1" customWidth="1"/>
    <col min="20" max="20" width="8.7109375" bestFit="1" customWidth="1"/>
    <col min="21" max="21" width="10.7109375" bestFit="1" customWidth="1"/>
    <col min="22" max="22" width="18.140625" bestFit="1" customWidth="1"/>
    <col min="23" max="23" width="20.28515625" bestFit="1" customWidth="1"/>
  </cols>
  <sheetData>
    <row r="1" spans="1:2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223</v>
      </c>
      <c r="U1" t="s">
        <v>224</v>
      </c>
      <c r="V1" t="s">
        <v>307</v>
      </c>
      <c r="W1" t="s">
        <v>308</v>
      </c>
    </row>
    <row r="2" spans="1:23" x14ac:dyDescent="0.25">
      <c r="A2" s="1" t="s">
        <v>24</v>
      </c>
      <c r="B2">
        <v>42647492</v>
      </c>
      <c r="C2">
        <v>2.88</v>
      </c>
      <c r="D2">
        <v>1192731</v>
      </c>
      <c r="E2">
        <v>65</v>
      </c>
      <c r="F2">
        <v>652860</v>
      </c>
      <c r="G2">
        <v>-44089</v>
      </c>
      <c r="H2">
        <v>4.8</v>
      </c>
      <c r="I2">
        <v>17</v>
      </c>
      <c r="J2">
        <v>27</v>
      </c>
      <c r="K2">
        <v>0.52</v>
      </c>
      <c r="L2">
        <v>652230</v>
      </c>
      <c r="M2">
        <v>251827</v>
      </c>
      <c r="N2">
        <v>652860</v>
      </c>
      <c r="O2">
        <v>252071</v>
      </c>
      <c r="P2">
        <v>0.4</v>
      </c>
      <c r="Q2">
        <v>39.799999999999997</v>
      </c>
      <c r="R2">
        <v>57.35</v>
      </c>
      <c r="S2">
        <v>2.85</v>
      </c>
      <c r="T2">
        <v>0.50700000000000001</v>
      </c>
      <c r="U2">
        <v>0.49299999999999999</v>
      </c>
      <c r="V2">
        <v>216222.78443999999</v>
      </c>
      <c r="W2">
        <v>210252.13556000002</v>
      </c>
    </row>
    <row r="3" spans="1:23" x14ac:dyDescent="0.25">
      <c r="A3" s="1" t="s">
        <v>25</v>
      </c>
      <c r="B3">
        <v>2791765</v>
      </c>
      <c r="C3">
        <v>-0.71</v>
      </c>
      <c r="D3">
        <v>-19890</v>
      </c>
      <c r="E3">
        <v>102</v>
      </c>
      <c r="F3">
        <v>27400</v>
      </c>
      <c r="G3">
        <v>-24472</v>
      </c>
      <c r="H3">
        <v>1.3</v>
      </c>
      <c r="I3">
        <v>37</v>
      </c>
      <c r="J3">
        <v>69</v>
      </c>
      <c r="K3">
        <v>0.03</v>
      </c>
      <c r="L3">
        <v>28748</v>
      </c>
      <c r="M3">
        <v>11100</v>
      </c>
      <c r="N3">
        <v>27400</v>
      </c>
      <c r="O3">
        <v>10579</v>
      </c>
      <c r="P3">
        <v>0</v>
      </c>
      <c r="Q3">
        <v>17.899999999999999</v>
      </c>
      <c r="R3">
        <v>67.53</v>
      </c>
      <c r="S3">
        <v>14.57</v>
      </c>
      <c r="T3">
        <v>0.501</v>
      </c>
      <c r="U3">
        <v>0.499</v>
      </c>
      <c r="V3">
        <v>13986.742649999998</v>
      </c>
      <c r="W3">
        <v>13930.907349999999</v>
      </c>
    </row>
    <row r="4" spans="1:23" x14ac:dyDescent="0.25">
      <c r="A4" s="1" t="s">
        <v>26</v>
      </c>
      <c r="B4">
        <v>46814308</v>
      </c>
      <c r="C4">
        <v>1.41</v>
      </c>
      <c r="D4">
        <v>650089</v>
      </c>
      <c r="E4">
        <v>20</v>
      </c>
      <c r="F4">
        <v>2381740</v>
      </c>
      <c r="G4">
        <v>-31240</v>
      </c>
      <c r="H4">
        <v>2.7</v>
      </c>
      <c r="I4">
        <v>28</v>
      </c>
      <c r="J4">
        <v>74</v>
      </c>
      <c r="K4">
        <v>0.56999999999999995</v>
      </c>
      <c r="L4">
        <v>2381741</v>
      </c>
      <c r="M4">
        <v>919595</v>
      </c>
      <c r="N4">
        <v>2381740</v>
      </c>
      <c r="O4">
        <v>919595</v>
      </c>
      <c r="P4">
        <v>1.6</v>
      </c>
      <c r="Q4">
        <v>28.78</v>
      </c>
      <c r="R4">
        <v>64.290000000000006</v>
      </c>
      <c r="S4">
        <v>6.93</v>
      </c>
      <c r="T4">
        <v>0.50600000000000001</v>
      </c>
      <c r="U4">
        <v>0.49399999999999999</v>
      </c>
      <c r="V4">
        <v>236880.39848</v>
      </c>
      <c r="W4">
        <v>231262.68151999998</v>
      </c>
    </row>
    <row r="5" spans="1:23" x14ac:dyDescent="0.25">
      <c r="A5" s="1" t="s">
        <v>29</v>
      </c>
      <c r="B5">
        <v>37885849</v>
      </c>
      <c r="C5">
        <v>3.09</v>
      </c>
      <c r="D5">
        <v>1135943</v>
      </c>
      <c r="E5">
        <v>30</v>
      </c>
      <c r="F5">
        <v>1246700</v>
      </c>
      <c r="G5">
        <v>-2629</v>
      </c>
      <c r="H5">
        <v>5</v>
      </c>
      <c r="I5">
        <v>17</v>
      </c>
      <c r="J5">
        <v>68</v>
      </c>
      <c r="K5">
        <v>0.46</v>
      </c>
      <c r="L5">
        <v>1246700</v>
      </c>
      <c r="M5">
        <v>481353</v>
      </c>
      <c r="N5">
        <v>1246700</v>
      </c>
      <c r="O5">
        <v>481353</v>
      </c>
      <c r="P5">
        <v>0.8</v>
      </c>
      <c r="Q5">
        <v>47.18</v>
      </c>
      <c r="R5">
        <v>50.49</v>
      </c>
      <c r="S5">
        <v>2.33</v>
      </c>
      <c r="T5">
        <v>0.496</v>
      </c>
      <c r="U5">
        <v>0.504</v>
      </c>
      <c r="V5">
        <v>187913.81104</v>
      </c>
      <c r="W5">
        <v>190944.67896000002</v>
      </c>
    </row>
    <row r="6" spans="1:23" x14ac:dyDescent="0.25">
      <c r="A6" s="1" t="s">
        <v>31</v>
      </c>
      <c r="B6">
        <v>93772</v>
      </c>
      <c r="C6">
        <v>0.49</v>
      </c>
      <c r="D6">
        <v>456</v>
      </c>
      <c r="E6">
        <v>213</v>
      </c>
      <c r="F6">
        <v>440</v>
      </c>
      <c r="G6">
        <v>9</v>
      </c>
      <c r="H6">
        <v>1.6</v>
      </c>
      <c r="I6">
        <v>36</v>
      </c>
      <c r="J6">
        <v>28</v>
      </c>
      <c r="K6">
        <v>0</v>
      </c>
      <c r="L6">
        <v>442</v>
      </c>
      <c r="M6">
        <v>171</v>
      </c>
      <c r="N6">
        <v>440</v>
      </c>
      <c r="O6">
        <v>170</v>
      </c>
      <c r="P6">
        <v>0</v>
      </c>
      <c r="Q6">
        <v>21.97</v>
      </c>
      <c r="R6">
        <v>67.94</v>
      </c>
      <c r="S6">
        <v>10.09</v>
      </c>
      <c r="T6">
        <v>0.47799999999999998</v>
      </c>
      <c r="U6">
        <v>0.52200000000000002</v>
      </c>
      <c r="V6">
        <v>448.23015999999996</v>
      </c>
      <c r="W6">
        <v>489.48983999999996</v>
      </c>
    </row>
    <row r="7" spans="1:23" x14ac:dyDescent="0.25">
      <c r="A7" s="1" t="s">
        <v>32</v>
      </c>
      <c r="B7">
        <v>45696159</v>
      </c>
      <c r="C7">
        <v>0.35</v>
      </c>
      <c r="D7">
        <v>157758</v>
      </c>
      <c r="E7">
        <v>17</v>
      </c>
      <c r="F7">
        <v>2736690</v>
      </c>
      <c r="G7">
        <v>3454</v>
      </c>
      <c r="H7">
        <v>1.5</v>
      </c>
      <c r="I7">
        <v>33</v>
      </c>
      <c r="J7">
        <v>95</v>
      </c>
      <c r="K7">
        <v>0.56000000000000005</v>
      </c>
      <c r="L7">
        <v>2780400</v>
      </c>
      <c r="M7">
        <v>1073518</v>
      </c>
      <c r="N7">
        <v>2736690</v>
      </c>
      <c r="O7">
        <v>1056641</v>
      </c>
      <c r="P7">
        <v>1.8</v>
      </c>
      <c r="Q7">
        <v>18.510000000000002</v>
      </c>
      <c r="R7">
        <v>68.430000000000007</v>
      </c>
      <c r="S7">
        <v>13.06</v>
      </c>
      <c r="T7">
        <v>0.48899999999999999</v>
      </c>
      <c r="U7">
        <v>0.51100000000000001</v>
      </c>
      <c r="V7">
        <v>223454.21751000002</v>
      </c>
      <c r="W7">
        <v>233507.37249000001</v>
      </c>
    </row>
    <row r="8" spans="1:23" x14ac:dyDescent="0.25">
      <c r="A8" s="1" t="s">
        <v>33</v>
      </c>
      <c r="B8">
        <v>2973840</v>
      </c>
      <c r="C8">
        <v>1.03</v>
      </c>
      <c r="D8">
        <v>30447</v>
      </c>
      <c r="E8">
        <v>104</v>
      </c>
      <c r="F8">
        <v>28470</v>
      </c>
      <c r="G8">
        <v>-29966</v>
      </c>
      <c r="H8">
        <v>1.7</v>
      </c>
      <c r="I8">
        <v>36</v>
      </c>
      <c r="J8">
        <v>63</v>
      </c>
      <c r="K8">
        <v>0.04</v>
      </c>
      <c r="L8">
        <v>29743</v>
      </c>
      <c r="M8">
        <v>11484</v>
      </c>
      <c r="N8">
        <v>28470</v>
      </c>
      <c r="O8">
        <v>10992</v>
      </c>
      <c r="P8">
        <v>0</v>
      </c>
      <c r="Q8">
        <v>17.98</v>
      </c>
      <c r="R8">
        <v>67.53</v>
      </c>
      <c r="S8">
        <v>14.49</v>
      </c>
      <c r="T8">
        <v>0.51400000000000001</v>
      </c>
      <c r="U8">
        <v>0.48599999999999999</v>
      </c>
      <c r="V8">
        <v>15285.537600000001</v>
      </c>
      <c r="W8">
        <v>14452.8624</v>
      </c>
    </row>
    <row r="9" spans="1:23" x14ac:dyDescent="0.25">
      <c r="A9" s="1" t="s">
        <v>34</v>
      </c>
      <c r="B9">
        <v>26713205</v>
      </c>
      <c r="C9">
        <v>0.99</v>
      </c>
      <c r="D9">
        <v>262081</v>
      </c>
      <c r="E9">
        <v>3</v>
      </c>
      <c r="F9">
        <v>7682300</v>
      </c>
      <c r="G9">
        <v>138510</v>
      </c>
      <c r="H9">
        <v>1.6</v>
      </c>
      <c r="I9">
        <v>38</v>
      </c>
      <c r="J9">
        <v>86</v>
      </c>
      <c r="K9">
        <v>0.33</v>
      </c>
      <c r="L9">
        <v>7692024</v>
      </c>
      <c r="M9">
        <v>2969906</v>
      </c>
      <c r="N9">
        <v>7682300</v>
      </c>
      <c r="O9">
        <v>2966151</v>
      </c>
      <c r="P9">
        <v>5.2</v>
      </c>
      <c r="Q9">
        <v>18.53</v>
      </c>
      <c r="R9">
        <v>64.89</v>
      </c>
      <c r="S9">
        <v>16.59</v>
      </c>
      <c r="T9">
        <v>0.498</v>
      </c>
      <c r="U9">
        <v>0.502</v>
      </c>
      <c r="V9">
        <v>133031.76089999999</v>
      </c>
      <c r="W9">
        <v>134100.28909999999</v>
      </c>
    </row>
    <row r="10" spans="1:23" x14ac:dyDescent="0.25">
      <c r="A10" s="1" t="s">
        <v>35</v>
      </c>
      <c r="B10">
        <v>9120813</v>
      </c>
      <c r="C10">
        <v>-0.11</v>
      </c>
      <c r="D10">
        <v>-9616</v>
      </c>
      <c r="E10">
        <v>111</v>
      </c>
      <c r="F10">
        <v>82409</v>
      </c>
      <c r="G10">
        <v>8813</v>
      </c>
      <c r="H10">
        <v>1.3</v>
      </c>
      <c r="I10">
        <v>43</v>
      </c>
      <c r="J10">
        <v>58</v>
      </c>
      <c r="K10">
        <v>0.11</v>
      </c>
      <c r="L10">
        <v>83871</v>
      </c>
      <c r="M10">
        <v>32383</v>
      </c>
      <c r="N10">
        <v>82409</v>
      </c>
      <c r="O10">
        <v>31818</v>
      </c>
      <c r="P10">
        <v>0.1</v>
      </c>
      <c r="Q10">
        <v>14.08</v>
      </c>
      <c r="R10">
        <v>65.11</v>
      </c>
      <c r="S10">
        <v>20.81</v>
      </c>
      <c r="T10">
        <v>0.48799999999999999</v>
      </c>
      <c r="U10">
        <v>0.51200000000000001</v>
      </c>
      <c r="V10">
        <v>44509.567439999999</v>
      </c>
      <c r="W10">
        <v>46698.562560000006</v>
      </c>
    </row>
    <row r="11" spans="1:23" x14ac:dyDescent="0.25">
      <c r="A11" s="1" t="s">
        <v>36</v>
      </c>
      <c r="B11">
        <v>10336577</v>
      </c>
      <c r="C11">
        <v>0.18</v>
      </c>
      <c r="D11">
        <v>18370</v>
      </c>
      <c r="E11">
        <v>125</v>
      </c>
      <c r="F11">
        <v>82658</v>
      </c>
      <c r="G11">
        <v>10864</v>
      </c>
      <c r="H11">
        <v>1.7</v>
      </c>
      <c r="I11">
        <v>33</v>
      </c>
      <c r="J11">
        <v>58</v>
      </c>
      <c r="K11">
        <v>0.13</v>
      </c>
      <c r="L11">
        <v>86600</v>
      </c>
      <c r="M11">
        <v>33436</v>
      </c>
      <c r="N11">
        <v>82658</v>
      </c>
      <c r="O11">
        <v>31914</v>
      </c>
      <c r="P11">
        <v>0.1</v>
      </c>
      <c r="Q11">
        <v>21.78</v>
      </c>
      <c r="R11">
        <v>69.64</v>
      </c>
      <c r="S11">
        <v>8.58</v>
      </c>
      <c r="T11">
        <v>0.497</v>
      </c>
      <c r="U11">
        <v>0.503</v>
      </c>
      <c r="V11">
        <v>51372.787689999997</v>
      </c>
      <c r="W11">
        <v>51992.982309999999</v>
      </c>
    </row>
    <row r="12" spans="1:23" x14ac:dyDescent="0.25">
      <c r="A12" s="1" t="s">
        <v>37</v>
      </c>
      <c r="B12">
        <v>401283</v>
      </c>
      <c r="C12">
        <v>0.46</v>
      </c>
      <c r="D12">
        <v>1843</v>
      </c>
      <c r="E12">
        <v>40</v>
      </c>
      <c r="F12">
        <v>10010</v>
      </c>
      <c r="G12">
        <v>1018</v>
      </c>
      <c r="H12">
        <v>1.4</v>
      </c>
      <c r="I12">
        <v>35</v>
      </c>
      <c r="J12">
        <v>88</v>
      </c>
      <c r="K12">
        <v>0</v>
      </c>
      <c r="L12">
        <v>13943</v>
      </c>
      <c r="M12">
        <v>5383</v>
      </c>
      <c r="N12">
        <v>10010</v>
      </c>
      <c r="O12">
        <v>3865</v>
      </c>
      <c r="P12">
        <v>0</v>
      </c>
      <c r="Q12">
        <v>21.37</v>
      </c>
      <c r="R12">
        <v>68.8</v>
      </c>
      <c r="S12">
        <v>9.83</v>
      </c>
      <c r="T12">
        <v>0.48899999999999999</v>
      </c>
      <c r="U12">
        <v>0.51100000000000001</v>
      </c>
      <c r="V12">
        <v>1962.27387</v>
      </c>
      <c r="W12">
        <v>2050.5561299999999</v>
      </c>
    </row>
    <row r="13" spans="1:23" x14ac:dyDescent="0.25">
      <c r="A13" s="1" t="s">
        <v>38</v>
      </c>
      <c r="B13">
        <v>1607049</v>
      </c>
      <c r="C13">
        <v>2.38</v>
      </c>
      <c r="D13">
        <v>37383</v>
      </c>
      <c r="E13">
        <v>2115</v>
      </c>
      <c r="F13">
        <v>760</v>
      </c>
      <c r="G13">
        <v>22699</v>
      </c>
      <c r="H13">
        <v>1.8</v>
      </c>
      <c r="I13">
        <v>33</v>
      </c>
      <c r="J13">
        <v>0</v>
      </c>
      <c r="K13">
        <v>0.02</v>
      </c>
      <c r="L13">
        <v>765</v>
      </c>
      <c r="M13">
        <v>295</v>
      </c>
      <c r="N13">
        <v>760</v>
      </c>
      <c r="O13">
        <v>293</v>
      </c>
      <c r="P13">
        <v>0</v>
      </c>
      <c r="Q13">
        <v>18.14</v>
      </c>
      <c r="R13">
        <v>77.83</v>
      </c>
      <c r="S13">
        <v>4.03</v>
      </c>
      <c r="T13">
        <v>0.622</v>
      </c>
      <c r="U13">
        <v>0.378</v>
      </c>
      <c r="V13">
        <v>9995.8447799999994</v>
      </c>
      <c r="W13">
        <v>6074.6452200000003</v>
      </c>
    </row>
    <row r="14" spans="1:23" x14ac:dyDescent="0.25">
      <c r="A14" s="1" t="s">
        <v>39</v>
      </c>
      <c r="B14">
        <v>173562364</v>
      </c>
      <c r="C14">
        <v>1.22</v>
      </c>
      <c r="D14">
        <v>2095374</v>
      </c>
      <c r="E14">
        <v>1333</v>
      </c>
      <c r="F14">
        <v>130170</v>
      </c>
      <c r="G14">
        <v>-473362</v>
      </c>
      <c r="H14">
        <v>2.1</v>
      </c>
      <c r="I14">
        <v>26</v>
      </c>
      <c r="J14">
        <v>42</v>
      </c>
      <c r="K14">
        <v>2.13</v>
      </c>
      <c r="L14">
        <v>147570</v>
      </c>
      <c r="M14">
        <v>56977</v>
      </c>
      <c r="N14">
        <v>130170</v>
      </c>
      <c r="O14">
        <v>50259</v>
      </c>
      <c r="P14">
        <v>0.1</v>
      </c>
      <c r="Q14">
        <v>25.38</v>
      </c>
      <c r="R14">
        <v>67.09</v>
      </c>
      <c r="S14">
        <v>7.53</v>
      </c>
      <c r="T14">
        <v>0.50600000000000001</v>
      </c>
      <c r="U14">
        <v>0.49399999999999999</v>
      </c>
      <c r="V14">
        <v>878225.5618400001</v>
      </c>
      <c r="W14">
        <v>857398.07816000003</v>
      </c>
    </row>
    <row r="15" spans="1:23" x14ac:dyDescent="0.25">
      <c r="A15" s="1" t="s">
        <v>40</v>
      </c>
      <c r="B15">
        <v>282467</v>
      </c>
      <c r="C15">
        <v>0.05</v>
      </c>
      <c r="D15">
        <v>131</v>
      </c>
      <c r="E15">
        <v>657</v>
      </c>
      <c r="F15">
        <v>430</v>
      </c>
      <c r="G15">
        <v>-70</v>
      </c>
      <c r="H15">
        <v>1.7</v>
      </c>
      <c r="I15">
        <v>39</v>
      </c>
      <c r="J15">
        <v>32</v>
      </c>
      <c r="K15">
        <v>0</v>
      </c>
      <c r="L15">
        <v>430</v>
      </c>
      <c r="M15">
        <v>166</v>
      </c>
      <c r="N15">
        <v>430</v>
      </c>
      <c r="O15">
        <v>166</v>
      </c>
      <c r="P15">
        <v>0</v>
      </c>
      <c r="Q15">
        <v>16.78</v>
      </c>
      <c r="R15">
        <v>67.56</v>
      </c>
      <c r="S15">
        <v>15.66</v>
      </c>
      <c r="T15">
        <v>0.499</v>
      </c>
      <c r="U15">
        <v>0.501</v>
      </c>
      <c r="V15">
        <v>1409.5103299999998</v>
      </c>
      <c r="W15">
        <v>1415.15967</v>
      </c>
    </row>
    <row r="16" spans="1:23" x14ac:dyDescent="0.25">
      <c r="A16" s="1" t="s">
        <v>41</v>
      </c>
      <c r="B16">
        <v>9056696</v>
      </c>
      <c r="C16">
        <v>-0.65</v>
      </c>
      <c r="D16">
        <v>-58984</v>
      </c>
      <c r="E16">
        <v>45</v>
      </c>
      <c r="F16">
        <v>202910</v>
      </c>
      <c r="G16">
        <v>-3119</v>
      </c>
      <c r="H16">
        <v>1.2</v>
      </c>
      <c r="I16">
        <v>41</v>
      </c>
      <c r="J16">
        <v>84</v>
      </c>
      <c r="K16">
        <v>0.11</v>
      </c>
      <c r="L16">
        <v>207600</v>
      </c>
      <c r="M16">
        <v>80155</v>
      </c>
      <c r="N16">
        <v>202910</v>
      </c>
      <c r="O16">
        <v>78344</v>
      </c>
      <c r="P16">
        <v>0.1</v>
      </c>
      <c r="Q16">
        <v>15.83</v>
      </c>
      <c r="R16">
        <v>66.81</v>
      </c>
      <c r="S16">
        <v>17.36</v>
      </c>
      <c r="T16">
        <v>0.46400000000000002</v>
      </c>
      <c r="U16">
        <v>0.53600000000000003</v>
      </c>
      <c r="V16">
        <v>42023.069439999999</v>
      </c>
      <c r="W16">
        <v>48543.89056</v>
      </c>
    </row>
    <row r="17" spans="1:23" x14ac:dyDescent="0.25">
      <c r="A17" s="1" t="s">
        <v>42</v>
      </c>
      <c r="B17">
        <v>11738763</v>
      </c>
      <c r="C17">
        <v>0.22</v>
      </c>
      <c r="D17">
        <v>25870</v>
      </c>
      <c r="E17">
        <v>388</v>
      </c>
      <c r="F17">
        <v>30280</v>
      </c>
      <c r="G17">
        <v>36243</v>
      </c>
      <c r="H17">
        <v>1.4</v>
      </c>
      <c r="I17">
        <v>42</v>
      </c>
      <c r="J17">
        <v>99</v>
      </c>
      <c r="K17">
        <v>0.14000000000000001</v>
      </c>
      <c r="L17">
        <v>30528</v>
      </c>
      <c r="M17">
        <v>11787</v>
      </c>
      <c r="N17">
        <v>30280</v>
      </c>
      <c r="O17">
        <v>11691</v>
      </c>
      <c r="P17">
        <v>0</v>
      </c>
      <c r="Q17">
        <v>17.03</v>
      </c>
      <c r="R17">
        <v>63.06</v>
      </c>
      <c r="S17">
        <v>19.91</v>
      </c>
      <c r="T17">
        <v>0.49099999999999999</v>
      </c>
      <c r="U17">
        <v>0.50900000000000001</v>
      </c>
      <c r="V17">
        <v>57637.326330000004</v>
      </c>
      <c r="W17">
        <v>59750.303670000001</v>
      </c>
    </row>
    <row r="18" spans="1:23" x14ac:dyDescent="0.25">
      <c r="A18" s="1" t="s">
        <v>43</v>
      </c>
      <c r="B18">
        <v>417072</v>
      </c>
      <c r="C18">
        <v>1.45</v>
      </c>
      <c r="D18">
        <v>5966</v>
      </c>
      <c r="E18">
        <v>18</v>
      </c>
      <c r="F18">
        <v>22810</v>
      </c>
      <c r="G18">
        <v>490</v>
      </c>
      <c r="H18">
        <v>2</v>
      </c>
      <c r="I18">
        <v>26</v>
      </c>
      <c r="J18">
        <v>48</v>
      </c>
      <c r="K18">
        <v>0.01</v>
      </c>
      <c r="L18">
        <v>22966</v>
      </c>
      <c r="M18">
        <v>8867</v>
      </c>
      <c r="N18">
        <v>22810</v>
      </c>
      <c r="O18">
        <v>8807</v>
      </c>
      <c r="P18">
        <v>0</v>
      </c>
      <c r="Q18">
        <v>30.93</v>
      </c>
      <c r="R18">
        <v>64.150000000000006</v>
      </c>
      <c r="S18">
        <v>4.92</v>
      </c>
      <c r="T18">
        <v>0.5</v>
      </c>
      <c r="U18">
        <v>0.5</v>
      </c>
      <c r="V18">
        <v>2085.36</v>
      </c>
      <c r="W18">
        <v>2085.36</v>
      </c>
    </row>
    <row r="19" spans="1:23" x14ac:dyDescent="0.25">
      <c r="A19" s="1" t="s">
        <v>44</v>
      </c>
      <c r="B19">
        <v>14462724</v>
      </c>
      <c r="C19">
        <v>2.4900000000000002</v>
      </c>
      <c r="D19">
        <v>351690</v>
      </c>
      <c r="E19">
        <v>128</v>
      </c>
      <c r="F19">
        <v>112760</v>
      </c>
      <c r="G19">
        <v>-7725</v>
      </c>
      <c r="H19">
        <v>4.5</v>
      </c>
      <c r="I19">
        <v>18</v>
      </c>
      <c r="J19">
        <v>47</v>
      </c>
      <c r="K19">
        <v>0.18</v>
      </c>
      <c r="L19">
        <v>112622</v>
      </c>
      <c r="M19">
        <v>43484</v>
      </c>
      <c r="N19">
        <v>112760</v>
      </c>
      <c r="O19">
        <v>43537</v>
      </c>
      <c r="P19">
        <v>0.1</v>
      </c>
      <c r="Q19">
        <v>45.37</v>
      </c>
      <c r="R19">
        <v>52.18</v>
      </c>
      <c r="S19">
        <v>2.4500000000000002</v>
      </c>
      <c r="T19">
        <v>0.498</v>
      </c>
      <c r="U19">
        <v>0.502</v>
      </c>
      <c r="V19">
        <v>72024.365520000007</v>
      </c>
      <c r="W19">
        <v>72602.874479999999</v>
      </c>
    </row>
    <row r="20" spans="1:23" x14ac:dyDescent="0.25">
      <c r="A20" s="1" t="s">
        <v>46</v>
      </c>
      <c r="B20">
        <v>791524</v>
      </c>
      <c r="C20">
        <v>0.65</v>
      </c>
      <c r="D20">
        <v>5139</v>
      </c>
      <c r="E20">
        <v>21</v>
      </c>
      <c r="F20">
        <v>38117</v>
      </c>
      <c r="G20">
        <v>-277</v>
      </c>
      <c r="H20">
        <v>1.4</v>
      </c>
      <c r="I20">
        <v>30</v>
      </c>
      <c r="J20">
        <v>49</v>
      </c>
      <c r="K20">
        <v>0.01</v>
      </c>
      <c r="L20">
        <v>38394</v>
      </c>
      <c r="M20">
        <v>14824</v>
      </c>
      <c r="N20">
        <v>38117</v>
      </c>
      <c r="O20">
        <v>14717</v>
      </c>
      <c r="P20">
        <v>0</v>
      </c>
      <c r="Q20">
        <v>23.49</v>
      </c>
      <c r="R20">
        <v>69.97</v>
      </c>
      <c r="S20">
        <v>6.54</v>
      </c>
      <c r="T20">
        <v>0.53700000000000003</v>
      </c>
      <c r="U20">
        <v>0.46300000000000002</v>
      </c>
      <c r="V20">
        <v>4250.4838800000007</v>
      </c>
      <c r="W20">
        <v>3664.7561200000005</v>
      </c>
    </row>
    <row r="21" spans="1:23" x14ac:dyDescent="0.25">
      <c r="A21" s="1" t="s">
        <v>48</v>
      </c>
      <c r="B21">
        <v>3164253</v>
      </c>
      <c r="C21">
        <v>-0.65</v>
      </c>
      <c r="D21">
        <v>-20820</v>
      </c>
      <c r="E21">
        <v>62</v>
      </c>
      <c r="F21">
        <v>51000</v>
      </c>
      <c r="G21">
        <v>-4497</v>
      </c>
      <c r="H21">
        <v>1.5</v>
      </c>
      <c r="I21">
        <v>45</v>
      </c>
      <c r="J21">
        <v>56</v>
      </c>
      <c r="K21">
        <v>0.04</v>
      </c>
      <c r="L21">
        <v>51209</v>
      </c>
      <c r="M21">
        <v>19772</v>
      </c>
      <c r="N21">
        <v>51000</v>
      </c>
      <c r="O21">
        <v>19691</v>
      </c>
      <c r="P21">
        <v>0</v>
      </c>
      <c r="Q21">
        <v>13.14</v>
      </c>
      <c r="R21">
        <v>69</v>
      </c>
      <c r="S21">
        <v>17.86</v>
      </c>
      <c r="T21">
        <v>0.48799999999999999</v>
      </c>
      <c r="U21">
        <v>0.51200000000000001</v>
      </c>
      <c r="V21">
        <v>15441.554639999998</v>
      </c>
      <c r="W21">
        <v>16200.975360000002</v>
      </c>
    </row>
    <row r="22" spans="1:23" x14ac:dyDescent="0.25">
      <c r="A22" s="1" t="s">
        <v>49</v>
      </c>
      <c r="B22">
        <v>2521139</v>
      </c>
      <c r="C22">
        <v>1.65</v>
      </c>
      <c r="D22">
        <v>40895</v>
      </c>
      <c r="E22">
        <v>4</v>
      </c>
      <c r="F22">
        <v>566730</v>
      </c>
      <c r="G22">
        <v>-5778</v>
      </c>
      <c r="H22">
        <v>2.7</v>
      </c>
      <c r="I22">
        <v>23</v>
      </c>
      <c r="J22">
        <v>75</v>
      </c>
      <c r="K22">
        <v>0.03</v>
      </c>
      <c r="L22">
        <v>582000</v>
      </c>
      <c r="M22">
        <v>224711</v>
      </c>
      <c r="N22">
        <v>566730</v>
      </c>
      <c r="O22">
        <v>218816</v>
      </c>
      <c r="P22">
        <v>0.4</v>
      </c>
      <c r="Q22">
        <v>29.17</v>
      </c>
      <c r="R22">
        <v>64.88</v>
      </c>
      <c r="S22">
        <v>5.95</v>
      </c>
      <c r="T22">
        <v>0.503</v>
      </c>
      <c r="U22">
        <v>0.497</v>
      </c>
      <c r="V22">
        <v>12681.329169999999</v>
      </c>
      <c r="W22">
        <v>12530.060829999999</v>
      </c>
    </row>
    <row r="23" spans="1:23" x14ac:dyDescent="0.25">
      <c r="A23" s="1" t="s">
        <v>50</v>
      </c>
      <c r="B23">
        <v>211998573</v>
      </c>
      <c r="C23">
        <v>0.41</v>
      </c>
      <c r="D23">
        <v>857844</v>
      </c>
      <c r="E23">
        <v>25</v>
      </c>
      <c r="F23">
        <v>8358140</v>
      </c>
      <c r="G23">
        <v>-225510</v>
      </c>
      <c r="H23">
        <v>1.6</v>
      </c>
      <c r="I23">
        <v>34</v>
      </c>
      <c r="J23">
        <v>91</v>
      </c>
      <c r="K23">
        <v>2.6</v>
      </c>
      <c r="L23">
        <v>8515767</v>
      </c>
      <c r="M23">
        <v>3287955</v>
      </c>
      <c r="N23">
        <v>8358140</v>
      </c>
      <c r="O23">
        <v>3227095</v>
      </c>
      <c r="P23">
        <v>5.6</v>
      </c>
      <c r="Q23">
        <v>19.149999999999999</v>
      </c>
      <c r="R23">
        <v>69.84</v>
      </c>
      <c r="S23">
        <v>11.01</v>
      </c>
      <c r="T23">
        <v>0.49199999999999999</v>
      </c>
      <c r="U23">
        <v>0.50800000000000001</v>
      </c>
      <c r="V23">
        <v>1043032.97916</v>
      </c>
      <c r="W23">
        <v>1076952.7508400001</v>
      </c>
    </row>
    <row r="24" spans="1:23" x14ac:dyDescent="0.25">
      <c r="A24" s="1" t="s">
        <v>52</v>
      </c>
      <c r="B24">
        <v>6757689</v>
      </c>
      <c r="C24">
        <v>-0.56000000000000005</v>
      </c>
      <c r="D24">
        <v>-38114</v>
      </c>
      <c r="E24">
        <v>62</v>
      </c>
      <c r="F24">
        <v>108560</v>
      </c>
      <c r="G24">
        <v>524</v>
      </c>
      <c r="H24">
        <v>1.7</v>
      </c>
      <c r="I24">
        <v>45</v>
      </c>
      <c r="J24">
        <v>77</v>
      </c>
      <c r="K24">
        <v>0.08</v>
      </c>
      <c r="L24">
        <v>110879</v>
      </c>
      <c r="M24">
        <v>42811</v>
      </c>
      <c r="N24">
        <v>108560</v>
      </c>
      <c r="O24">
        <v>41915</v>
      </c>
      <c r="P24">
        <v>0.1</v>
      </c>
      <c r="Q24">
        <v>14.03</v>
      </c>
      <c r="R24">
        <v>65.17</v>
      </c>
      <c r="S24">
        <v>20.81</v>
      </c>
      <c r="T24">
        <v>0.48599999999999999</v>
      </c>
      <c r="U24">
        <v>0.51400000000000001</v>
      </c>
      <c r="V24">
        <v>32842.368539999996</v>
      </c>
      <c r="W24">
        <v>34734.521460000004</v>
      </c>
    </row>
    <row r="25" spans="1:23" x14ac:dyDescent="0.25">
      <c r="A25" s="1" t="s">
        <v>53</v>
      </c>
      <c r="B25">
        <v>23548781</v>
      </c>
      <c r="C25">
        <v>2.27</v>
      </c>
      <c r="D25">
        <v>523005</v>
      </c>
      <c r="E25">
        <v>86</v>
      </c>
      <c r="F25">
        <v>273600</v>
      </c>
      <c r="G25">
        <v>-25807</v>
      </c>
      <c r="H25">
        <v>4.0999999999999996</v>
      </c>
      <c r="I25">
        <v>17</v>
      </c>
      <c r="J25">
        <v>33</v>
      </c>
      <c r="K25">
        <v>0.28999999999999998</v>
      </c>
      <c r="L25">
        <v>272967</v>
      </c>
      <c r="M25">
        <v>105393</v>
      </c>
      <c r="N25">
        <v>273600</v>
      </c>
      <c r="O25">
        <v>105638</v>
      </c>
      <c r="P25">
        <v>0.2</v>
      </c>
      <c r="Q25">
        <v>42.19</v>
      </c>
      <c r="R25">
        <v>54.62</v>
      </c>
      <c r="S25">
        <v>3.19</v>
      </c>
      <c r="T25">
        <v>0.497</v>
      </c>
      <c r="U25">
        <v>0.503</v>
      </c>
      <c r="V25">
        <v>117037.44157</v>
      </c>
      <c r="W25">
        <v>118450.36842999999</v>
      </c>
    </row>
    <row r="26" spans="1:23" x14ac:dyDescent="0.25">
      <c r="A26" s="1" t="s">
        <v>54</v>
      </c>
      <c r="B26">
        <v>14047786</v>
      </c>
      <c r="C26">
        <v>2.62</v>
      </c>
      <c r="D26">
        <v>358336</v>
      </c>
      <c r="E26">
        <v>547</v>
      </c>
      <c r="F26">
        <v>25680</v>
      </c>
      <c r="G26">
        <v>-27074</v>
      </c>
      <c r="H26">
        <v>4.8</v>
      </c>
      <c r="I26">
        <v>16</v>
      </c>
      <c r="J26">
        <v>14</v>
      </c>
      <c r="K26">
        <v>0.17</v>
      </c>
      <c r="L26">
        <v>27834</v>
      </c>
      <c r="M26">
        <v>10747</v>
      </c>
      <c r="N26">
        <v>25680</v>
      </c>
      <c r="O26">
        <v>9915</v>
      </c>
      <c r="P26">
        <v>0</v>
      </c>
      <c r="Q26">
        <v>42.67</v>
      </c>
      <c r="R26">
        <v>54.03</v>
      </c>
      <c r="S26">
        <v>3.3</v>
      </c>
      <c r="T26">
        <v>0.49399999999999999</v>
      </c>
      <c r="U26">
        <v>0.50600000000000001</v>
      </c>
      <c r="V26">
        <v>69396.062839999999</v>
      </c>
      <c r="W26">
        <v>71081.797160000002</v>
      </c>
    </row>
    <row r="27" spans="1:23" x14ac:dyDescent="0.25">
      <c r="A27" s="1" t="s">
        <v>55</v>
      </c>
      <c r="B27">
        <v>17638801</v>
      </c>
      <c r="C27">
        <v>1.23</v>
      </c>
      <c r="D27">
        <v>214921</v>
      </c>
      <c r="E27">
        <v>100</v>
      </c>
      <c r="F27">
        <v>176520</v>
      </c>
      <c r="G27">
        <v>-32960</v>
      </c>
      <c r="H27">
        <v>2.5</v>
      </c>
      <c r="I27">
        <v>26</v>
      </c>
      <c r="J27">
        <v>26</v>
      </c>
      <c r="K27">
        <v>0.22</v>
      </c>
      <c r="L27">
        <v>181035</v>
      </c>
      <c r="M27">
        <v>69898</v>
      </c>
      <c r="N27">
        <v>176520</v>
      </c>
      <c r="O27">
        <v>68155</v>
      </c>
      <c r="P27">
        <v>0.1</v>
      </c>
      <c r="Q27">
        <v>29.47</v>
      </c>
      <c r="R27">
        <v>65.39</v>
      </c>
      <c r="S27">
        <v>5.14</v>
      </c>
      <c r="T27">
        <v>0.48799999999999999</v>
      </c>
      <c r="U27">
        <v>0.51200000000000001</v>
      </c>
      <c r="V27">
        <v>86077.34887999999</v>
      </c>
      <c r="W27">
        <v>90310.661120000004</v>
      </c>
    </row>
    <row r="28" spans="1:23" x14ac:dyDescent="0.25">
      <c r="A28" s="1" t="s">
        <v>56</v>
      </c>
      <c r="B28">
        <v>29123744</v>
      </c>
      <c r="C28">
        <v>2.65</v>
      </c>
      <c r="D28">
        <v>751057</v>
      </c>
      <c r="E28">
        <v>62</v>
      </c>
      <c r="F28">
        <v>472710</v>
      </c>
      <c r="G28">
        <v>-13892</v>
      </c>
      <c r="H28">
        <v>4.3</v>
      </c>
      <c r="I28">
        <v>18</v>
      </c>
      <c r="J28">
        <v>59</v>
      </c>
      <c r="K28">
        <v>0.36</v>
      </c>
      <c r="L28">
        <v>475442</v>
      </c>
      <c r="M28">
        <v>183569</v>
      </c>
      <c r="N28">
        <v>472710</v>
      </c>
      <c r="O28">
        <v>182514</v>
      </c>
      <c r="P28">
        <v>0.3</v>
      </c>
      <c r="Q28">
        <v>41.69</v>
      </c>
      <c r="R28">
        <v>55.12</v>
      </c>
      <c r="S28">
        <v>3.19</v>
      </c>
      <c r="T28">
        <v>0.5</v>
      </c>
      <c r="U28">
        <v>0.5</v>
      </c>
      <c r="V28">
        <v>145618.72</v>
      </c>
      <c r="W28">
        <v>145618.72</v>
      </c>
    </row>
    <row r="29" spans="1:23" x14ac:dyDescent="0.25">
      <c r="A29" s="1" t="s">
        <v>57</v>
      </c>
      <c r="B29">
        <v>39742430</v>
      </c>
      <c r="C29">
        <v>1.1299999999999999</v>
      </c>
      <c r="D29">
        <v>443325</v>
      </c>
      <c r="E29">
        <v>4</v>
      </c>
      <c r="F29">
        <v>9093510</v>
      </c>
      <c r="G29">
        <v>368599</v>
      </c>
      <c r="H29">
        <v>1.3</v>
      </c>
      <c r="I29">
        <v>40</v>
      </c>
      <c r="J29">
        <v>80</v>
      </c>
      <c r="K29">
        <v>0.49</v>
      </c>
      <c r="L29">
        <v>9984670</v>
      </c>
      <c r="M29">
        <v>3855101</v>
      </c>
      <c r="N29">
        <v>9093510</v>
      </c>
      <c r="O29">
        <v>3511022</v>
      </c>
      <c r="P29">
        <v>6.1</v>
      </c>
      <c r="Q29">
        <v>15.65</v>
      </c>
      <c r="R29">
        <v>63.48</v>
      </c>
      <c r="S29">
        <v>20.87</v>
      </c>
      <c r="T29">
        <v>0.496</v>
      </c>
      <c r="U29">
        <v>0.504</v>
      </c>
      <c r="V29">
        <v>197122.4528</v>
      </c>
      <c r="W29">
        <v>200301.84720000002</v>
      </c>
    </row>
    <row r="30" spans="1:23" x14ac:dyDescent="0.25">
      <c r="A30" s="1" t="s">
        <v>59</v>
      </c>
      <c r="B30">
        <v>5330690</v>
      </c>
      <c r="C30">
        <v>3.46</v>
      </c>
      <c r="D30">
        <v>178269</v>
      </c>
      <c r="E30">
        <v>9</v>
      </c>
      <c r="F30">
        <v>622980</v>
      </c>
      <c r="G30">
        <v>-15357</v>
      </c>
      <c r="H30">
        <v>6</v>
      </c>
      <c r="I30">
        <v>14</v>
      </c>
      <c r="J30">
        <v>44</v>
      </c>
      <c r="K30">
        <v>7.0000000000000007E-2</v>
      </c>
      <c r="L30">
        <v>622984</v>
      </c>
      <c r="M30">
        <v>240535</v>
      </c>
      <c r="N30">
        <v>622980</v>
      </c>
      <c r="O30">
        <v>240534</v>
      </c>
      <c r="P30">
        <v>0.4</v>
      </c>
      <c r="Q30">
        <v>38.840000000000003</v>
      </c>
      <c r="R30">
        <v>57.71</v>
      </c>
      <c r="S30">
        <v>3.45</v>
      </c>
      <c r="T30">
        <v>0.49199999999999999</v>
      </c>
      <c r="U30">
        <v>0.50800000000000001</v>
      </c>
      <c r="V30">
        <v>26226.9948</v>
      </c>
      <c r="W30">
        <v>27079.905200000001</v>
      </c>
    </row>
    <row r="31" spans="1:23" x14ac:dyDescent="0.25">
      <c r="A31" s="1" t="s">
        <v>60</v>
      </c>
      <c r="B31">
        <v>20299123</v>
      </c>
      <c r="C31">
        <v>5.07</v>
      </c>
      <c r="D31">
        <v>980059</v>
      </c>
      <c r="E31">
        <v>16</v>
      </c>
      <c r="F31">
        <v>1259200</v>
      </c>
      <c r="G31">
        <v>204040</v>
      </c>
      <c r="H31">
        <v>6</v>
      </c>
      <c r="I31">
        <v>16</v>
      </c>
      <c r="J31">
        <v>22</v>
      </c>
      <c r="K31">
        <v>0.25</v>
      </c>
      <c r="L31">
        <v>1284000</v>
      </c>
      <c r="M31">
        <v>495755</v>
      </c>
      <c r="N31">
        <v>1259200</v>
      </c>
      <c r="O31">
        <v>486180</v>
      </c>
      <c r="P31">
        <v>0.8</v>
      </c>
      <c r="Q31">
        <v>46.24</v>
      </c>
      <c r="R31">
        <v>51.27</v>
      </c>
      <c r="S31">
        <v>2.4900000000000002</v>
      </c>
      <c r="T31">
        <v>0.501</v>
      </c>
      <c r="U31">
        <v>0.499</v>
      </c>
      <c r="V31">
        <v>101698.60622999999</v>
      </c>
      <c r="W31">
        <v>101292.62376999999</v>
      </c>
    </row>
    <row r="32" spans="1:23" x14ac:dyDescent="0.25">
      <c r="A32" s="1" t="s">
        <v>61</v>
      </c>
      <c r="B32">
        <v>19764771</v>
      </c>
      <c r="C32">
        <v>0.54</v>
      </c>
      <c r="D32">
        <v>105936</v>
      </c>
      <c r="E32">
        <v>27</v>
      </c>
      <c r="F32">
        <v>743532</v>
      </c>
      <c r="G32">
        <v>58316</v>
      </c>
      <c r="H32">
        <v>1.1000000000000001</v>
      </c>
      <c r="I32">
        <v>36</v>
      </c>
      <c r="J32">
        <v>85</v>
      </c>
      <c r="K32">
        <v>0.24</v>
      </c>
      <c r="L32">
        <v>756102</v>
      </c>
      <c r="M32">
        <v>291932</v>
      </c>
      <c r="N32">
        <v>743532</v>
      </c>
      <c r="O32">
        <v>287079</v>
      </c>
      <c r="P32">
        <v>0.5</v>
      </c>
      <c r="Q32">
        <v>19.04</v>
      </c>
      <c r="R32">
        <v>67.27</v>
      </c>
      <c r="S32">
        <v>13.69</v>
      </c>
      <c r="T32">
        <v>0.495</v>
      </c>
      <c r="U32">
        <v>0.505</v>
      </c>
      <c r="V32">
        <v>97835.616449999987</v>
      </c>
      <c r="W32">
        <v>99812.093549999991</v>
      </c>
    </row>
    <row r="33" spans="1:23" x14ac:dyDescent="0.25">
      <c r="A33" s="1" t="s">
        <v>62</v>
      </c>
      <c r="B33">
        <v>1419321278</v>
      </c>
      <c r="C33">
        <v>-0.23</v>
      </c>
      <c r="D33">
        <v>-3263655</v>
      </c>
      <c r="E33">
        <v>151</v>
      </c>
      <c r="F33">
        <v>9388211</v>
      </c>
      <c r="G33">
        <v>-318992</v>
      </c>
      <c r="H33">
        <v>1</v>
      </c>
      <c r="I33">
        <v>40</v>
      </c>
      <c r="J33">
        <v>66</v>
      </c>
      <c r="K33">
        <v>17.39</v>
      </c>
      <c r="L33">
        <v>9706961</v>
      </c>
      <c r="M33">
        <v>3747877</v>
      </c>
      <c r="N33">
        <v>9388211</v>
      </c>
      <c r="O33">
        <v>3624807</v>
      </c>
      <c r="P33">
        <v>6.3</v>
      </c>
      <c r="Q33">
        <v>16.48</v>
      </c>
      <c r="R33">
        <v>69.400000000000006</v>
      </c>
      <c r="S33">
        <v>14.11</v>
      </c>
      <c r="T33">
        <v>0.51800000000000002</v>
      </c>
      <c r="U33">
        <v>0.48199999999999998</v>
      </c>
      <c r="V33">
        <v>7352084.220040001</v>
      </c>
      <c r="W33">
        <v>6841128.5599599993</v>
      </c>
    </row>
    <row r="34" spans="1:23" x14ac:dyDescent="0.25">
      <c r="A34" s="1" t="s">
        <v>63</v>
      </c>
      <c r="B34">
        <v>52886363</v>
      </c>
      <c r="C34">
        <v>1.08</v>
      </c>
      <c r="D34">
        <v>565211</v>
      </c>
      <c r="E34">
        <v>48</v>
      </c>
      <c r="F34">
        <v>1109500</v>
      </c>
      <c r="G34">
        <v>141643</v>
      </c>
      <c r="H34">
        <v>1.6</v>
      </c>
      <c r="I34">
        <v>32</v>
      </c>
      <c r="J34">
        <v>81</v>
      </c>
      <c r="K34">
        <v>0.65</v>
      </c>
      <c r="L34">
        <v>1141748</v>
      </c>
      <c r="M34">
        <v>440831</v>
      </c>
      <c r="N34">
        <v>1109500</v>
      </c>
      <c r="O34">
        <v>428380</v>
      </c>
      <c r="P34">
        <v>0.7</v>
      </c>
      <c r="Q34">
        <v>23.45</v>
      </c>
      <c r="R34">
        <v>66.66</v>
      </c>
      <c r="S34">
        <v>9.89</v>
      </c>
      <c r="T34">
        <v>0.49199999999999999</v>
      </c>
      <c r="U34">
        <v>0.50800000000000001</v>
      </c>
      <c r="V34">
        <v>260200.90596</v>
      </c>
      <c r="W34">
        <v>268662.72404</v>
      </c>
    </row>
    <row r="35" spans="1:23" x14ac:dyDescent="0.25">
      <c r="A35" s="1" t="s">
        <v>64</v>
      </c>
      <c r="B35">
        <v>866628</v>
      </c>
      <c r="C35">
        <v>1.91</v>
      </c>
      <c r="D35">
        <v>16241</v>
      </c>
      <c r="E35">
        <v>466</v>
      </c>
      <c r="F35">
        <v>1861</v>
      </c>
      <c r="G35">
        <v>-2051</v>
      </c>
      <c r="H35">
        <v>3.8</v>
      </c>
      <c r="I35">
        <v>21</v>
      </c>
      <c r="J35">
        <v>33</v>
      </c>
      <c r="K35">
        <v>0.01</v>
      </c>
      <c r="L35">
        <v>1862</v>
      </c>
      <c r="M35">
        <v>719</v>
      </c>
      <c r="N35">
        <v>1861</v>
      </c>
      <c r="O35">
        <v>719</v>
      </c>
      <c r="P35">
        <v>0</v>
      </c>
      <c r="Q35">
        <v>33.450000000000003</v>
      </c>
      <c r="R35">
        <v>62</v>
      </c>
      <c r="S35">
        <v>4.55</v>
      </c>
      <c r="T35">
        <v>0.504</v>
      </c>
      <c r="U35">
        <v>0.496</v>
      </c>
      <c r="V35">
        <v>4367.80512</v>
      </c>
      <c r="W35">
        <v>4298.4748799999998</v>
      </c>
    </row>
    <row r="36" spans="1:23" x14ac:dyDescent="0.25">
      <c r="A36" s="1" t="s">
        <v>66</v>
      </c>
      <c r="B36">
        <v>5129910</v>
      </c>
      <c r="C36">
        <v>0.48</v>
      </c>
      <c r="D36">
        <v>24385</v>
      </c>
      <c r="E36">
        <v>100</v>
      </c>
      <c r="F36">
        <v>51060</v>
      </c>
      <c r="G36">
        <v>967</v>
      </c>
      <c r="H36">
        <v>1.3</v>
      </c>
      <c r="I36">
        <v>35</v>
      </c>
      <c r="J36">
        <v>84</v>
      </c>
      <c r="K36">
        <v>0.06</v>
      </c>
      <c r="L36">
        <v>51100</v>
      </c>
      <c r="M36">
        <v>19730</v>
      </c>
      <c r="N36">
        <v>51060</v>
      </c>
      <c r="O36">
        <v>19714</v>
      </c>
      <c r="P36">
        <v>0</v>
      </c>
      <c r="Q36">
        <v>21.49</v>
      </c>
      <c r="R36">
        <v>68.59</v>
      </c>
      <c r="S36">
        <v>9.92</v>
      </c>
      <c r="T36">
        <v>0.50800000000000001</v>
      </c>
      <c r="U36">
        <v>0.49199999999999999</v>
      </c>
      <c r="V36">
        <v>26059.942800000001</v>
      </c>
      <c r="W36">
        <v>25239.157199999998</v>
      </c>
    </row>
    <row r="37" spans="1:23" x14ac:dyDescent="0.25">
      <c r="A37" s="1" t="s">
        <v>67</v>
      </c>
      <c r="B37">
        <v>3875325</v>
      </c>
      <c r="C37">
        <v>-0.53</v>
      </c>
      <c r="D37">
        <v>-20698</v>
      </c>
      <c r="E37">
        <v>69</v>
      </c>
      <c r="F37">
        <v>55960</v>
      </c>
      <c r="G37">
        <v>-5186</v>
      </c>
      <c r="H37">
        <v>1.5</v>
      </c>
      <c r="I37">
        <v>45</v>
      </c>
      <c r="J37">
        <v>61</v>
      </c>
      <c r="K37">
        <v>0.05</v>
      </c>
      <c r="L37">
        <v>56594</v>
      </c>
      <c r="M37">
        <v>21851</v>
      </c>
      <c r="N37">
        <v>55960</v>
      </c>
      <c r="O37">
        <v>21606</v>
      </c>
      <c r="P37">
        <v>0</v>
      </c>
      <c r="Q37">
        <v>13.98</v>
      </c>
      <c r="R37">
        <v>63.39</v>
      </c>
      <c r="S37">
        <v>22.63</v>
      </c>
      <c r="T37">
        <v>0.48199999999999998</v>
      </c>
      <c r="U37">
        <v>0.51800000000000002</v>
      </c>
      <c r="V37">
        <v>18679.066499999997</v>
      </c>
      <c r="W37">
        <v>20074.183500000003</v>
      </c>
    </row>
    <row r="38" spans="1:23" x14ac:dyDescent="0.25">
      <c r="A38" s="1" t="s">
        <v>68</v>
      </c>
      <c r="B38">
        <v>10979783</v>
      </c>
      <c r="C38">
        <v>-0.36</v>
      </c>
      <c r="D38">
        <v>-40148</v>
      </c>
      <c r="E38">
        <v>103</v>
      </c>
      <c r="F38">
        <v>106440</v>
      </c>
      <c r="G38">
        <v>-22356</v>
      </c>
      <c r="H38">
        <v>1.4</v>
      </c>
      <c r="I38">
        <v>42</v>
      </c>
      <c r="J38">
        <v>81</v>
      </c>
      <c r="K38">
        <v>0.13</v>
      </c>
      <c r="L38">
        <v>109884</v>
      </c>
      <c r="M38">
        <v>42426</v>
      </c>
      <c r="N38">
        <v>106440</v>
      </c>
      <c r="O38">
        <v>41097</v>
      </c>
      <c r="P38">
        <v>0.1</v>
      </c>
      <c r="Q38">
        <v>16.39</v>
      </c>
      <c r="R38">
        <v>66.81</v>
      </c>
      <c r="S38">
        <v>16.8</v>
      </c>
      <c r="T38">
        <v>0.503</v>
      </c>
      <c r="U38">
        <v>0.497</v>
      </c>
      <c r="V38">
        <v>55228.308489999996</v>
      </c>
      <c r="W38">
        <v>54569.521509999999</v>
      </c>
    </row>
    <row r="39" spans="1:23" x14ac:dyDescent="0.25">
      <c r="A39" s="1" t="s">
        <v>69</v>
      </c>
      <c r="B39">
        <v>185482</v>
      </c>
      <c r="C39">
        <v>0.03</v>
      </c>
      <c r="D39">
        <v>55</v>
      </c>
      <c r="E39">
        <v>418</v>
      </c>
      <c r="F39">
        <v>444</v>
      </c>
      <c r="G39">
        <v>513</v>
      </c>
      <c r="H39">
        <v>1.1000000000000001</v>
      </c>
      <c r="I39">
        <v>38</v>
      </c>
      <c r="J39">
        <v>80</v>
      </c>
      <c r="K39">
        <v>0</v>
      </c>
      <c r="L39">
        <v>444</v>
      </c>
      <c r="M39">
        <v>171</v>
      </c>
      <c r="N39">
        <v>444</v>
      </c>
      <c r="O39">
        <v>171</v>
      </c>
      <c r="P39">
        <v>0</v>
      </c>
      <c r="Q39">
        <v>19.3</v>
      </c>
      <c r="R39">
        <v>62.7</v>
      </c>
      <c r="S39">
        <v>18</v>
      </c>
      <c r="T39">
        <v>0.45300000000000001</v>
      </c>
      <c r="U39">
        <v>0.54700000000000004</v>
      </c>
      <c r="V39">
        <v>840.23346000000004</v>
      </c>
      <c r="W39">
        <v>1014.58654</v>
      </c>
    </row>
    <row r="40" spans="1:23" x14ac:dyDescent="0.25">
      <c r="A40" s="1" t="s">
        <v>70</v>
      </c>
      <c r="B40">
        <v>1358282</v>
      </c>
      <c r="C40">
        <v>0.99</v>
      </c>
      <c r="D40">
        <v>13306</v>
      </c>
      <c r="E40">
        <v>147</v>
      </c>
      <c r="F40">
        <v>9240</v>
      </c>
      <c r="G40">
        <v>8138</v>
      </c>
      <c r="H40">
        <v>1.4</v>
      </c>
      <c r="I40">
        <v>38</v>
      </c>
      <c r="J40">
        <v>61</v>
      </c>
      <c r="K40">
        <v>0.02</v>
      </c>
      <c r="L40">
        <v>9251</v>
      </c>
      <c r="M40">
        <v>3572</v>
      </c>
      <c r="N40">
        <v>9240</v>
      </c>
      <c r="O40">
        <v>3568</v>
      </c>
      <c r="P40">
        <v>0</v>
      </c>
      <c r="Q40">
        <v>15.63</v>
      </c>
      <c r="R40">
        <v>70.36</v>
      </c>
      <c r="S40">
        <v>14.01</v>
      </c>
      <c r="T40">
        <v>0.51100000000000001</v>
      </c>
      <c r="U40">
        <v>0.48899999999999999</v>
      </c>
      <c r="V40">
        <v>6940.8210200000003</v>
      </c>
      <c r="W40">
        <v>6641.9989800000003</v>
      </c>
    </row>
    <row r="41" spans="1:23" x14ac:dyDescent="0.25">
      <c r="A41" s="1" t="s">
        <v>71</v>
      </c>
      <c r="B41">
        <v>5977412</v>
      </c>
      <c r="C41">
        <v>0.49</v>
      </c>
      <c r="D41">
        <v>29276</v>
      </c>
      <c r="E41">
        <v>141</v>
      </c>
      <c r="F41">
        <v>42430</v>
      </c>
      <c r="G41">
        <v>25639</v>
      </c>
      <c r="H41">
        <v>1.5</v>
      </c>
      <c r="I41">
        <v>41</v>
      </c>
      <c r="J41">
        <v>87</v>
      </c>
      <c r="K41">
        <v>7.0000000000000007E-2</v>
      </c>
      <c r="L41">
        <v>43094</v>
      </c>
      <c r="M41">
        <v>16639</v>
      </c>
      <c r="N41">
        <v>42430</v>
      </c>
      <c r="O41">
        <v>16382</v>
      </c>
      <c r="P41">
        <v>0</v>
      </c>
      <c r="Q41">
        <v>16.239999999999998</v>
      </c>
      <c r="R41">
        <v>63.13</v>
      </c>
      <c r="S41">
        <v>20.63</v>
      </c>
      <c r="T41">
        <v>0.496</v>
      </c>
      <c r="U41">
        <v>0.504</v>
      </c>
      <c r="V41">
        <v>29647.963520000001</v>
      </c>
      <c r="W41">
        <v>30126.156480000001</v>
      </c>
    </row>
    <row r="42" spans="1:23" x14ac:dyDescent="0.25">
      <c r="A42" s="1" t="s">
        <v>72</v>
      </c>
      <c r="B42">
        <v>1168722</v>
      </c>
      <c r="C42">
        <v>1.37</v>
      </c>
      <c r="D42">
        <v>15778</v>
      </c>
      <c r="E42">
        <v>50</v>
      </c>
      <c r="F42">
        <v>23180</v>
      </c>
      <c r="G42">
        <v>-11</v>
      </c>
      <c r="H42">
        <v>2.6</v>
      </c>
      <c r="I42">
        <v>25</v>
      </c>
      <c r="J42">
        <v>71</v>
      </c>
      <c r="K42">
        <v>0.01</v>
      </c>
      <c r="L42">
        <v>23200</v>
      </c>
      <c r="M42">
        <v>8958</v>
      </c>
      <c r="N42">
        <v>23180</v>
      </c>
      <c r="O42">
        <v>8950</v>
      </c>
      <c r="P42">
        <v>0</v>
      </c>
      <c r="Q42">
        <v>28.65</v>
      </c>
      <c r="R42">
        <v>67.209999999999994</v>
      </c>
      <c r="S42">
        <v>4.1500000000000004</v>
      </c>
      <c r="T42">
        <v>0.502</v>
      </c>
      <c r="U42">
        <v>0.498</v>
      </c>
      <c r="V42">
        <v>5866.9844400000002</v>
      </c>
      <c r="W42">
        <v>5820.2355600000001</v>
      </c>
    </row>
    <row r="43" spans="1:23" x14ac:dyDescent="0.25">
      <c r="A43" s="1" t="s">
        <v>74</v>
      </c>
      <c r="B43">
        <v>11427557</v>
      </c>
      <c r="C43">
        <v>0.85</v>
      </c>
      <c r="D43">
        <v>96292</v>
      </c>
      <c r="E43">
        <v>236</v>
      </c>
      <c r="F43">
        <v>48320</v>
      </c>
      <c r="G43">
        <v>-34806</v>
      </c>
      <c r="H43">
        <v>2.2000000000000002</v>
      </c>
      <c r="I43">
        <v>28</v>
      </c>
      <c r="J43">
        <v>86</v>
      </c>
      <c r="K43">
        <v>0.14000000000000001</v>
      </c>
      <c r="L43">
        <v>48671</v>
      </c>
      <c r="M43">
        <v>18792</v>
      </c>
      <c r="N43">
        <v>48320</v>
      </c>
      <c r="O43">
        <v>18656</v>
      </c>
      <c r="P43">
        <v>0</v>
      </c>
      <c r="Q43">
        <v>25.92</v>
      </c>
      <c r="R43">
        <v>67.09</v>
      </c>
      <c r="S43">
        <v>6.99</v>
      </c>
      <c r="T43">
        <v>0.5</v>
      </c>
      <c r="U43">
        <v>0.5</v>
      </c>
      <c r="V43">
        <v>57137.785000000003</v>
      </c>
      <c r="W43">
        <v>57137.785000000003</v>
      </c>
    </row>
    <row r="44" spans="1:23" x14ac:dyDescent="0.25">
      <c r="A44" s="1" t="s">
        <v>75</v>
      </c>
      <c r="B44">
        <v>18135478</v>
      </c>
      <c r="C44">
        <v>0.86</v>
      </c>
      <c r="D44">
        <v>155395</v>
      </c>
      <c r="E44">
        <v>73</v>
      </c>
      <c r="F44">
        <v>248360</v>
      </c>
      <c r="G44">
        <v>-19704</v>
      </c>
      <c r="H44">
        <v>1.8</v>
      </c>
      <c r="I44">
        <v>29</v>
      </c>
      <c r="J44">
        <v>65</v>
      </c>
      <c r="K44">
        <v>0.22</v>
      </c>
      <c r="L44">
        <v>276841</v>
      </c>
      <c r="M44">
        <v>106889</v>
      </c>
      <c r="N44">
        <v>248360</v>
      </c>
      <c r="O44">
        <v>95892</v>
      </c>
      <c r="P44">
        <v>0.2</v>
      </c>
      <c r="Q44">
        <v>24.49</v>
      </c>
      <c r="R44">
        <v>66.44</v>
      </c>
      <c r="S44">
        <v>9.07</v>
      </c>
      <c r="T44">
        <v>0.5</v>
      </c>
      <c r="U44">
        <v>0.5</v>
      </c>
      <c r="V44">
        <v>90677.39</v>
      </c>
      <c r="W44">
        <v>90677.39</v>
      </c>
    </row>
    <row r="45" spans="1:23" x14ac:dyDescent="0.25">
      <c r="A45" s="1" t="s">
        <v>76</v>
      </c>
      <c r="B45">
        <v>116538258</v>
      </c>
      <c r="C45">
        <v>1.75</v>
      </c>
      <c r="D45">
        <v>2002486</v>
      </c>
      <c r="E45">
        <v>117</v>
      </c>
      <c r="F45">
        <v>995450</v>
      </c>
      <c r="G45">
        <v>123884</v>
      </c>
      <c r="H45">
        <v>2.7</v>
      </c>
      <c r="I45">
        <v>24</v>
      </c>
      <c r="J45">
        <v>41</v>
      </c>
      <c r="K45">
        <v>1.43</v>
      </c>
      <c r="L45">
        <v>1002450</v>
      </c>
      <c r="M45">
        <v>387048</v>
      </c>
      <c r="N45">
        <v>995450</v>
      </c>
      <c r="O45">
        <v>384345</v>
      </c>
      <c r="P45">
        <v>0.7</v>
      </c>
      <c r="Q45">
        <v>34.369999999999997</v>
      </c>
      <c r="R45">
        <v>60.27</v>
      </c>
      <c r="S45">
        <v>5.36</v>
      </c>
      <c r="T45">
        <v>0.502</v>
      </c>
      <c r="U45">
        <v>0.498</v>
      </c>
      <c r="V45">
        <v>585022.05515999999</v>
      </c>
      <c r="W45">
        <v>580360.52483999997</v>
      </c>
    </row>
    <row r="46" spans="1:23" x14ac:dyDescent="0.25">
      <c r="A46" s="1" t="s">
        <v>77</v>
      </c>
      <c r="B46">
        <v>6338193</v>
      </c>
      <c r="C46">
        <v>0.45</v>
      </c>
      <c r="D46">
        <v>28569</v>
      </c>
      <c r="E46">
        <v>306</v>
      </c>
      <c r="F46">
        <v>20720</v>
      </c>
      <c r="G46">
        <v>-23102</v>
      </c>
      <c r="H46">
        <v>1.8</v>
      </c>
      <c r="I46">
        <v>27</v>
      </c>
      <c r="J46">
        <v>79</v>
      </c>
      <c r="K46">
        <v>0.08</v>
      </c>
      <c r="L46">
        <v>21041</v>
      </c>
      <c r="M46">
        <v>8124</v>
      </c>
      <c r="N46">
        <v>20720</v>
      </c>
      <c r="O46">
        <v>8000</v>
      </c>
      <c r="P46">
        <v>0</v>
      </c>
      <c r="Q46">
        <v>25.4</v>
      </c>
      <c r="R46">
        <v>66.39</v>
      </c>
      <c r="S46">
        <v>8.2100000000000009</v>
      </c>
      <c r="T46">
        <v>0.47399999999999998</v>
      </c>
      <c r="U46">
        <v>0.52600000000000002</v>
      </c>
      <c r="V46">
        <v>30043.034819999997</v>
      </c>
      <c r="W46">
        <v>33338.89518</v>
      </c>
    </row>
    <row r="47" spans="1:23" x14ac:dyDescent="0.25">
      <c r="A47" s="1" t="s">
        <v>78</v>
      </c>
      <c r="B47">
        <v>1892516</v>
      </c>
      <c r="C47">
        <v>2.4300000000000002</v>
      </c>
      <c r="D47">
        <v>44967</v>
      </c>
      <c r="E47">
        <v>67</v>
      </c>
      <c r="F47">
        <v>28050</v>
      </c>
      <c r="G47">
        <v>3891</v>
      </c>
      <c r="H47">
        <v>4.0999999999999996</v>
      </c>
      <c r="I47">
        <v>21</v>
      </c>
      <c r="J47">
        <v>63</v>
      </c>
      <c r="K47">
        <v>0.02</v>
      </c>
      <c r="L47">
        <v>28051</v>
      </c>
      <c r="M47">
        <v>10831</v>
      </c>
      <c r="N47">
        <v>28050</v>
      </c>
      <c r="O47">
        <v>10830</v>
      </c>
      <c r="P47">
        <v>0</v>
      </c>
      <c r="Q47">
        <v>36.049999999999997</v>
      </c>
      <c r="R47">
        <v>59.01</v>
      </c>
      <c r="S47">
        <v>4.9400000000000004</v>
      </c>
      <c r="T47">
        <v>0.51200000000000001</v>
      </c>
      <c r="U47">
        <v>0.48799999999999999</v>
      </c>
      <c r="V47">
        <v>9689.6819200000009</v>
      </c>
      <c r="W47">
        <v>9235.478079999999</v>
      </c>
    </row>
    <row r="48" spans="1:23" x14ac:dyDescent="0.25">
      <c r="A48" s="1" t="s">
        <v>79</v>
      </c>
      <c r="B48">
        <v>3535603</v>
      </c>
      <c r="C48">
        <v>1.88</v>
      </c>
      <c r="D48">
        <v>65213</v>
      </c>
      <c r="E48">
        <v>35</v>
      </c>
      <c r="F48">
        <v>101000</v>
      </c>
      <c r="G48">
        <v>-12696</v>
      </c>
      <c r="H48">
        <v>3.7</v>
      </c>
      <c r="I48">
        <v>19</v>
      </c>
      <c r="J48">
        <v>74</v>
      </c>
      <c r="K48">
        <v>0.04</v>
      </c>
      <c r="L48">
        <v>117600</v>
      </c>
      <c r="M48">
        <v>45406</v>
      </c>
      <c r="N48">
        <v>101000</v>
      </c>
      <c r="O48">
        <v>38996</v>
      </c>
      <c r="P48">
        <v>0.1</v>
      </c>
      <c r="Q48">
        <v>36.270000000000003</v>
      </c>
      <c r="R48">
        <v>59.73</v>
      </c>
      <c r="S48">
        <v>4</v>
      </c>
      <c r="T48">
        <v>0.499</v>
      </c>
      <c r="U48">
        <v>0.501</v>
      </c>
      <c r="V48">
        <v>17642.65897</v>
      </c>
      <c r="W48">
        <v>17713.371029999998</v>
      </c>
    </row>
    <row r="49" spans="1:23" x14ac:dyDescent="0.25">
      <c r="A49" s="1" t="s">
        <v>80</v>
      </c>
      <c r="B49">
        <v>1360546</v>
      </c>
      <c r="C49">
        <v>-0.49</v>
      </c>
      <c r="D49">
        <v>-6650</v>
      </c>
      <c r="E49">
        <v>32</v>
      </c>
      <c r="F49">
        <v>42390</v>
      </c>
      <c r="G49">
        <v>-7742</v>
      </c>
      <c r="H49">
        <v>1.4</v>
      </c>
      <c r="I49">
        <v>42</v>
      </c>
      <c r="J49">
        <v>66</v>
      </c>
      <c r="K49">
        <v>0.02</v>
      </c>
      <c r="L49">
        <v>45227</v>
      </c>
      <c r="M49">
        <v>17462</v>
      </c>
      <c r="N49">
        <v>42390</v>
      </c>
      <c r="O49">
        <v>16367</v>
      </c>
      <c r="P49">
        <v>0</v>
      </c>
      <c r="Q49">
        <v>15.56</v>
      </c>
      <c r="R49">
        <v>62.27</v>
      </c>
      <c r="S49">
        <v>22.17</v>
      </c>
      <c r="T49">
        <v>0.46400000000000002</v>
      </c>
      <c r="U49">
        <v>0.53600000000000003</v>
      </c>
      <c r="V49">
        <v>6312.9334399999998</v>
      </c>
      <c r="W49">
        <v>7292.5265600000002</v>
      </c>
    </row>
    <row r="50" spans="1:23" x14ac:dyDescent="0.25">
      <c r="A50" s="1" t="s">
        <v>81</v>
      </c>
      <c r="B50">
        <v>132059767</v>
      </c>
      <c r="C50">
        <v>2.62</v>
      </c>
      <c r="D50">
        <v>3368075</v>
      </c>
      <c r="E50">
        <v>132</v>
      </c>
      <c r="F50">
        <v>1000000</v>
      </c>
      <c r="G50">
        <v>30069</v>
      </c>
      <c r="H50">
        <v>3.9</v>
      </c>
      <c r="I50">
        <v>19</v>
      </c>
      <c r="J50">
        <v>22</v>
      </c>
      <c r="K50">
        <v>1.62</v>
      </c>
      <c r="L50">
        <v>1104300</v>
      </c>
      <c r="M50">
        <v>426372</v>
      </c>
      <c r="N50">
        <v>1000000</v>
      </c>
      <c r="O50">
        <v>386102</v>
      </c>
      <c r="P50">
        <v>0.7</v>
      </c>
      <c r="Q50">
        <v>38.909999999999997</v>
      </c>
      <c r="R50">
        <v>57.55</v>
      </c>
      <c r="S50">
        <v>3.54</v>
      </c>
      <c r="T50">
        <v>0.5</v>
      </c>
      <c r="U50">
        <v>0.5</v>
      </c>
      <c r="V50">
        <v>660298.83499999996</v>
      </c>
      <c r="W50">
        <v>660298.83499999996</v>
      </c>
    </row>
    <row r="51" spans="1:23" x14ac:dyDescent="0.25">
      <c r="A51" s="1" t="s">
        <v>82</v>
      </c>
      <c r="B51">
        <v>928784</v>
      </c>
      <c r="C51">
        <v>0.5</v>
      </c>
      <c r="D51">
        <v>4639</v>
      </c>
      <c r="E51">
        <v>51</v>
      </c>
      <c r="F51">
        <v>18270</v>
      </c>
      <c r="G51">
        <v>-3278</v>
      </c>
      <c r="H51">
        <v>2.2999999999999998</v>
      </c>
      <c r="I51">
        <v>28</v>
      </c>
      <c r="J51">
        <v>60</v>
      </c>
      <c r="K51">
        <v>0.01</v>
      </c>
      <c r="L51">
        <v>18272</v>
      </c>
      <c r="M51">
        <v>7055</v>
      </c>
      <c r="N51">
        <v>18270</v>
      </c>
      <c r="O51">
        <v>7054</v>
      </c>
      <c r="P51">
        <v>0</v>
      </c>
      <c r="Q51">
        <v>25.17</v>
      </c>
      <c r="R51">
        <v>66.31</v>
      </c>
      <c r="S51">
        <v>8.52</v>
      </c>
      <c r="T51">
        <v>0.50900000000000001</v>
      </c>
      <c r="U51">
        <v>0.49099999999999999</v>
      </c>
      <c r="V51">
        <v>4727.5105599999997</v>
      </c>
      <c r="W51">
        <v>4560.3294400000004</v>
      </c>
    </row>
    <row r="52" spans="1:23" x14ac:dyDescent="0.25">
      <c r="A52" s="1" t="s">
        <v>83</v>
      </c>
      <c r="B52">
        <v>5617310</v>
      </c>
      <c r="C52">
        <v>0.28999999999999998</v>
      </c>
      <c r="D52">
        <v>16125</v>
      </c>
      <c r="E52">
        <v>18</v>
      </c>
      <c r="F52">
        <v>303890</v>
      </c>
      <c r="G52">
        <v>26894</v>
      </c>
      <c r="H52">
        <v>1.3</v>
      </c>
      <c r="I52">
        <v>43</v>
      </c>
      <c r="J52">
        <v>86</v>
      </c>
      <c r="K52">
        <v>7.0000000000000007E-2</v>
      </c>
      <c r="L52">
        <v>338424</v>
      </c>
      <c r="M52">
        <v>130666</v>
      </c>
      <c r="N52">
        <v>303890</v>
      </c>
      <c r="O52">
        <v>117333</v>
      </c>
      <c r="P52">
        <v>0.2</v>
      </c>
      <c r="Q52">
        <v>16.25</v>
      </c>
      <c r="R52">
        <v>60.5</v>
      </c>
      <c r="S52">
        <v>23.25</v>
      </c>
      <c r="T52">
        <v>0.49099999999999999</v>
      </c>
      <c r="U52">
        <v>0.50900000000000001</v>
      </c>
      <c r="V52">
        <v>27580.992100000003</v>
      </c>
      <c r="W52">
        <v>28592.107899999999</v>
      </c>
    </row>
    <row r="53" spans="1:23" x14ac:dyDescent="0.25">
      <c r="A53" s="1" t="s">
        <v>84</v>
      </c>
      <c r="B53">
        <v>66548530</v>
      </c>
      <c r="C53">
        <v>0.17</v>
      </c>
      <c r="D53">
        <v>109708</v>
      </c>
      <c r="E53">
        <v>122</v>
      </c>
      <c r="F53">
        <v>547557</v>
      </c>
      <c r="G53">
        <v>90527</v>
      </c>
      <c r="H53">
        <v>1.6</v>
      </c>
      <c r="I53">
        <v>42</v>
      </c>
      <c r="J53">
        <v>82</v>
      </c>
      <c r="K53">
        <v>0.82</v>
      </c>
      <c r="L53">
        <v>551695</v>
      </c>
      <c r="M53">
        <v>213011</v>
      </c>
      <c r="N53">
        <v>547557</v>
      </c>
      <c r="O53">
        <v>211413</v>
      </c>
      <c r="P53">
        <v>0.4</v>
      </c>
      <c r="Q53">
        <v>18.04</v>
      </c>
      <c r="R53">
        <v>60.53</v>
      </c>
      <c r="S53">
        <v>21.42</v>
      </c>
      <c r="T53">
        <v>0.48399999999999999</v>
      </c>
      <c r="U53">
        <v>0.51600000000000001</v>
      </c>
      <c r="V53">
        <v>322094.88519999996</v>
      </c>
      <c r="W53">
        <v>343390.41480000003</v>
      </c>
    </row>
    <row r="54" spans="1:23" x14ac:dyDescent="0.25">
      <c r="A54" s="1" t="s">
        <v>85</v>
      </c>
      <c r="B54">
        <v>281807</v>
      </c>
      <c r="C54">
        <v>0.25</v>
      </c>
      <c r="D54">
        <v>689</v>
      </c>
      <c r="E54">
        <v>77</v>
      </c>
      <c r="F54">
        <v>3660</v>
      </c>
      <c r="G54">
        <v>-1261</v>
      </c>
      <c r="H54">
        <v>1.5</v>
      </c>
      <c r="I54">
        <v>35</v>
      </c>
      <c r="J54">
        <v>66</v>
      </c>
      <c r="K54">
        <v>0</v>
      </c>
      <c r="L54">
        <v>4167</v>
      </c>
      <c r="M54">
        <v>1609</v>
      </c>
      <c r="N54">
        <v>3660</v>
      </c>
      <c r="O54">
        <v>1413</v>
      </c>
      <c r="P54">
        <v>0</v>
      </c>
      <c r="Q54">
        <v>20.62</v>
      </c>
      <c r="R54">
        <v>68.790000000000006</v>
      </c>
      <c r="S54">
        <v>10.59</v>
      </c>
      <c r="T54">
        <v>0.51100000000000001</v>
      </c>
      <c r="U54">
        <v>0.48899999999999999</v>
      </c>
      <c r="V54">
        <v>1440.03377</v>
      </c>
      <c r="W54">
        <v>1378.0362300000002</v>
      </c>
    </row>
    <row r="55" spans="1:23" x14ac:dyDescent="0.25">
      <c r="A55" s="1" t="s">
        <v>86</v>
      </c>
      <c r="B55">
        <v>2538952</v>
      </c>
      <c r="C55">
        <v>2.1800000000000002</v>
      </c>
      <c r="D55">
        <v>54163</v>
      </c>
      <c r="E55">
        <v>10</v>
      </c>
      <c r="F55">
        <v>257670</v>
      </c>
      <c r="G55">
        <v>1105</v>
      </c>
      <c r="H55">
        <v>3.6</v>
      </c>
      <c r="I55">
        <v>22</v>
      </c>
      <c r="J55">
        <v>84</v>
      </c>
      <c r="K55">
        <v>0.03</v>
      </c>
      <c r="L55">
        <v>267668</v>
      </c>
      <c r="M55">
        <v>103347</v>
      </c>
      <c r="N55">
        <v>257670</v>
      </c>
      <c r="O55">
        <v>99487</v>
      </c>
      <c r="P55">
        <v>0.2</v>
      </c>
      <c r="Q55">
        <v>35.04</v>
      </c>
      <c r="R55">
        <v>60.76</v>
      </c>
      <c r="S55">
        <v>4.2</v>
      </c>
      <c r="T55">
        <v>0.503</v>
      </c>
      <c r="U55">
        <v>0.497</v>
      </c>
      <c r="V55">
        <v>12770.928559999998</v>
      </c>
      <c r="W55">
        <v>12618.591439999998</v>
      </c>
    </row>
    <row r="56" spans="1:23" x14ac:dyDescent="0.25">
      <c r="A56" s="1" t="s">
        <v>87</v>
      </c>
      <c r="B56">
        <v>2759988</v>
      </c>
      <c r="C56">
        <v>2.2999999999999998</v>
      </c>
      <c r="D56">
        <v>62143</v>
      </c>
      <c r="E56">
        <v>273</v>
      </c>
      <c r="F56">
        <v>10120</v>
      </c>
      <c r="G56">
        <v>-2989</v>
      </c>
      <c r="H56">
        <v>3.9</v>
      </c>
      <c r="I56">
        <v>18</v>
      </c>
      <c r="J56">
        <v>60</v>
      </c>
      <c r="K56">
        <v>0.03</v>
      </c>
      <c r="L56">
        <v>10689</v>
      </c>
      <c r="M56">
        <v>4127</v>
      </c>
      <c r="N56">
        <v>10120</v>
      </c>
      <c r="O56">
        <v>3907</v>
      </c>
      <c r="P56">
        <v>0</v>
      </c>
      <c r="Q56">
        <v>38.86</v>
      </c>
      <c r="R56">
        <v>57.57</v>
      </c>
      <c r="S56">
        <v>3.57</v>
      </c>
      <c r="T56">
        <v>0.495</v>
      </c>
      <c r="U56">
        <v>0.505</v>
      </c>
      <c r="V56">
        <v>13661.940599999998</v>
      </c>
      <c r="W56">
        <v>13937.939399999999</v>
      </c>
    </row>
    <row r="57" spans="1:23" x14ac:dyDescent="0.25">
      <c r="A57" s="1" t="s">
        <v>88</v>
      </c>
      <c r="B57">
        <v>3807670</v>
      </c>
      <c r="C57">
        <v>0</v>
      </c>
      <c r="D57">
        <v>178</v>
      </c>
      <c r="E57">
        <v>55</v>
      </c>
      <c r="F57">
        <v>69490</v>
      </c>
      <c r="G57">
        <v>1745</v>
      </c>
      <c r="H57">
        <v>1.8</v>
      </c>
      <c r="I57">
        <v>37</v>
      </c>
      <c r="J57">
        <v>62</v>
      </c>
      <c r="K57">
        <v>0.05</v>
      </c>
      <c r="L57">
        <v>69700</v>
      </c>
      <c r="M57">
        <v>26911</v>
      </c>
      <c r="N57">
        <v>69490</v>
      </c>
      <c r="O57">
        <v>26830</v>
      </c>
      <c r="P57">
        <v>0</v>
      </c>
      <c r="Q57">
        <v>18.41</v>
      </c>
      <c r="R57">
        <v>63.65</v>
      </c>
      <c r="S57">
        <v>17.95</v>
      </c>
      <c r="T57">
        <v>0.47099999999999997</v>
      </c>
      <c r="U57">
        <v>0.52900000000000003</v>
      </c>
      <c r="V57">
        <v>17934.125700000001</v>
      </c>
      <c r="W57">
        <v>20142.5743</v>
      </c>
    </row>
    <row r="58" spans="1:23" x14ac:dyDescent="0.25">
      <c r="A58" s="1" t="s">
        <v>89</v>
      </c>
      <c r="B58">
        <v>84552242</v>
      </c>
      <c r="C58">
        <v>0</v>
      </c>
      <c r="D58">
        <v>4011</v>
      </c>
      <c r="E58">
        <v>243</v>
      </c>
      <c r="F58">
        <v>348560</v>
      </c>
      <c r="G58">
        <v>36954</v>
      </c>
      <c r="H58">
        <v>1.4</v>
      </c>
      <c r="I58">
        <v>45</v>
      </c>
      <c r="J58">
        <v>76</v>
      </c>
      <c r="K58">
        <v>1.04</v>
      </c>
      <c r="L58">
        <v>357114</v>
      </c>
      <c r="M58">
        <v>137882</v>
      </c>
      <c r="N58">
        <v>348560</v>
      </c>
      <c r="O58">
        <v>134580</v>
      </c>
      <c r="P58">
        <v>0.2</v>
      </c>
      <c r="Q58">
        <v>13.75</v>
      </c>
      <c r="R58">
        <v>62.97</v>
      </c>
      <c r="S58">
        <v>23.28</v>
      </c>
      <c r="T58">
        <v>0.49099999999999999</v>
      </c>
      <c r="U58">
        <v>0.50900000000000001</v>
      </c>
      <c r="V58">
        <v>415151.50822000002</v>
      </c>
      <c r="W58">
        <v>430370.91177999997</v>
      </c>
    </row>
    <row r="59" spans="1:23" x14ac:dyDescent="0.25">
      <c r="A59" s="1" t="s">
        <v>90</v>
      </c>
      <c r="B59">
        <v>34427414</v>
      </c>
      <c r="C59">
        <v>1.89</v>
      </c>
      <c r="D59">
        <v>639500</v>
      </c>
      <c r="E59">
        <v>151</v>
      </c>
      <c r="F59">
        <v>227540</v>
      </c>
      <c r="G59">
        <v>-13114</v>
      </c>
      <c r="H59">
        <v>3.3</v>
      </c>
      <c r="I59">
        <v>21</v>
      </c>
      <c r="J59">
        <v>58</v>
      </c>
      <c r="K59">
        <v>0.42</v>
      </c>
      <c r="L59">
        <v>238533</v>
      </c>
      <c r="M59">
        <v>92098</v>
      </c>
      <c r="N59">
        <v>227540</v>
      </c>
      <c r="O59">
        <v>87854</v>
      </c>
      <c r="P59">
        <v>0.2</v>
      </c>
      <c r="Q59">
        <v>37.72</v>
      </c>
      <c r="R59">
        <v>57.92</v>
      </c>
      <c r="S59">
        <v>4.3600000000000003</v>
      </c>
      <c r="T59">
        <v>0.496</v>
      </c>
      <c r="U59">
        <v>0.504</v>
      </c>
      <c r="V59">
        <v>170759.97344</v>
      </c>
      <c r="W59">
        <v>173514.16656000001</v>
      </c>
    </row>
    <row r="60" spans="1:23" x14ac:dyDescent="0.25">
      <c r="A60" s="1" t="s">
        <v>92</v>
      </c>
      <c r="B60">
        <v>10047817</v>
      </c>
      <c r="C60">
        <v>-1.9</v>
      </c>
      <c r="D60">
        <v>-195091</v>
      </c>
      <c r="E60">
        <v>78</v>
      </c>
      <c r="F60">
        <v>128900</v>
      </c>
      <c r="G60">
        <v>-122772</v>
      </c>
      <c r="H60">
        <v>1.3</v>
      </c>
      <c r="I60">
        <v>46</v>
      </c>
      <c r="J60">
        <v>88</v>
      </c>
      <c r="K60">
        <v>0.12</v>
      </c>
      <c r="L60">
        <v>131990</v>
      </c>
      <c r="M60">
        <v>50962</v>
      </c>
      <c r="N60">
        <v>128900</v>
      </c>
      <c r="O60">
        <v>49769</v>
      </c>
      <c r="P60">
        <v>0.1</v>
      </c>
      <c r="Q60">
        <v>14.02</v>
      </c>
      <c r="R60">
        <v>62.66</v>
      </c>
      <c r="S60">
        <v>23.31</v>
      </c>
      <c r="T60">
        <v>0.49299999999999999</v>
      </c>
      <c r="U60">
        <v>0.50700000000000001</v>
      </c>
      <c r="V60">
        <v>49535.737810000006</v>
      </c>
      <c r="W60">
        <v>50942.43219</v>
      </c>
    </row>
    <row r="61" spans="1:23" x14ac:dyDescent="0.25">
      <c r="A61" s="1" t="s">
        <v>94</v>
      </c>
      <c r="B61">
        <v>117207</v>
      </c>
      <c r="C61">
        <v>0.11</v>
      </c>
      <c r="D61">
        <v>126</v>
      </c>
      <c r="E61">
        <v>345</v>
      </c>
      <c r="F61">
        <v>340</v>
      </c>
      <c r="G61">
        <v>-192</v>
      </c>
      <c r="H61">
        <v>1.5</v>
      </c>
      <c r="I61">
        <v>34</v>
      </c>
      <c r="J61">
        <v>35</v>
      </c>
      <c r="K61">
        <v>0</v>
      </c>
      <c r="L61">
        <v>344</v>
      </c>
      <c r="M61">
        <v>133</v>
      </c>
      <c r="N61">
        <v>340</v>
      </c>
      <c r="O61">
        <v>131</v>
      </c>
      <c r="P61">
        <v>0</v>
      </c>
      <c r="Q61">
        <v>22.23</v>
      </c>
      <c r="R61">
        <v>65.510000000000005</v>
      </c>
      <c r="S61">
        <v>12.26</v>
      </c>
      <c r="T61">
        <v>0.501</v>
      </c>
      <c r="U61">
        <v>0.499</v>
      </c>
      <c r="V61">
        <v>587.20706999999993</v>
      </c>
      <c r="W61">
        <v>584.86293000000001</v>
      </c>
    </row>
    <row r="62" spans="1:23" x14ac:dyDescent="0.25">
      <c r="A62" s="1" t="s">
        <v>95</v>
      </c>
      <c r="B62">
        <v>18406359</v>
      </c>
      <c r="C62">
        <v>1.55</v>
      </c>
      <c r="D62">
        <v>281521</v>
      </c>
      <c r="E62">
        <v>172</v>
      </c>
      <c r="F62">
        <v>107160</v>
      </c>
      <c r="G62">
        <v>-7725</v>
      </c>
      <c r="H62">
        <v>2.2999999999999998</v>
      </c>
      <c r="I62">
        <v>23</v>
      </c>
      <c r="J62">
        <v>56</v>
      </c>
      <c r="K62">
        <v>0.23</v>
      </c>
      <c r="L62">
        <v>108889</v>
      </c>
      <c r="M62">
        <v>42042</v>
      </c>
      <c r="N62">
        <v>107160</v>
      </c>
      <c r="O62">
        <v>41375</v>
      </c>
      <c r="P62">
        <v>0.1</v>
      </c>
      <c r="Q62">
        <v>31.98</v>
      </c>
      <c r="R62">
        <v>62.78</v>
      </c>
      <c r="S62">
        <v>5.24</v>
      </c>
      <c r="T62">
        <v>0.48799999999999999</v>
      </c>
      <c r="U62">
        <v>0.51200000000000001</v>
      </c>
      <c r="V62">
        <v>89823.031919999994</v>
      </c>
      <c r="W62">
        <v>94240.558080000003</v>
      </c>
    </row>
    <row r="63" spans="1:23" x14ac:dyDescent="0.25">
      <c r="A63" s="1" t="s">
        <v>96</v>
      </c>
      <c r="B63">
        <v>14754785</v>
      </c>
      <c r="C63">
        <v>2.42</v>
      </c>
      <c r="D63">
        <v>349317</v>
      </c>
      <c r="E63">
        <v>60</v>
      </c>
      <c r="F63">
        <v>245720</v>
      </c>
      <c r="G63">
        <v>-12024</v>
      </c>
      <c r="H63">
        <v>4.0999999999999996</v>
      </c>
      <c r="I63">
        <v>18</v>
      </c>
      <c r="J63">
        <v>40</v>
      </c>
      <c r="K63">
        <v>0.18</v>
      </c>
      <c r="L63">
        <v>245857</v>
      </c>
      <c r="M63">
        <v>94926</v>
      </c>
      <c r="N63">
        <v>245720</v>
      </c>
      <c r="O63">
        <v>94873</v>
      </c>
      <c r="P63">
        <v>0.2</v>
      </c>
      <c r="Q63">
        <v>40.96</v>
      </c>
      <c r="R63">
        <v>55.05</v>
      </c>
      <c r="S63">
        <v>4</v>
      </c>
      <c r="T63">
        <v>0.501</v>
      </c>
      <c r="U63">
        <v>0.499</v>
      </c>
      <c r="V63">
        <v>73921.472849999991</v>
      </c>
      <c r="W63">
        <v>73626.37715</v>
      </c>
    </row>
    <row r="64" spans="1:23" x14ac:dyDescent="0.25">
      <c r="A64" s="1" t="s">
        <v>97</v>
      </c>
      <c r="B64">
        <v>2201352</v>
      </c>
      <c r="C64">
        <v>2.23</v>
      </c>
      <c r="D64">
        <v>48013</v>
      </c>
      <c r="E64">
        <v>78</v>
      </c>
      <c r="F64">
        <v>28120</v>
      </c>
      <c r="G64">
        <v>-1712</v>
      </c>
      <c r="H64">
        <v>3.8</v>
      </c>
      <c r="I64">
        <v>19</v>
      </c>
      <c r="J64">
        <v>46</v>
      </c>
      <c r="K64">
        <v>0.03</v>
      </c>
      <c r="L64">
        <v>36125</v>
      </c>
      <c r="M64">
        <v>13948</v>
      </c>
      <c r="N64">
        <v>28120</v>
      </c>
      <c r="O64">
        <v>10857</v>
      </c>
      <c r="P64">
        <v>0</v>
      </c>
      <c r="Q64">
        <v>42.51</v>
      </c>
      <c r="R64">
        <v>54.38</v>
      </c>
      <c r="S64">
        <v>3.11</v>
      </c>
      <c r="T64">
        <v>0.497</v>
      </c>
      <c r="U64">
        <v>0.503</v>
      </c>
      <c r="V64">
        <v>10940.719439999999</v>
      </c>
      <c r="W64">
        <v>11072.80056</v>
      </c>
    </row>
    <row r="65" spans="1:23" x14ac:dyDescent="0.25">
      <c r="A65" s="1" t="s">
        <v>98</v>
      </c>
      <c r="B65">
        <v>831087</v>
      </c>
      <c r="C65">
        <v>0.56999999999999995</v>
      </c>
      <c r="D65">
        <v>4734</v>
      </c>
      <c r="E65">
        <v>4</v>
      </c>
      <c r="F65">
        <v>196850</v>
      </c>
      <c r="G65">
        <v>-5407</v>
      </c>
      <c r="H65">
        <v>2.4</v>
      </c>
      <c r="I65">
        <v>26</v>
      </c>
      <c r="J65">
        <v>27</v>
      </c>
      <c r="K65">
        <v>0.01</v>
      </c>
      <c r="L65">
        <v>214969</v>
      </c>
      <c r="M65">
        <v>83000</v>
      </c>
      <c r="N65">
        <v>196850</v>
      </c>
      <c r="O65">
        <v>76004</v>
      </c>
      <c r="P65">
        <v>0.1</v>
      </c>
      <c r="Q65">
        <v>23.65</v>
      </c>
      <c r="R65">
        <v>68.489999999999995</v>
      </c>
      <c r="S65">
        <v>7.86</v>
      </c>
      <c r="T65">
        <v>0.50800000000000001</v>
      </c>
      <c r="U65">
        <v>0.49199999999999999</v>
      </c>
      <c r="V65">
        <v>4221.9219600000006</v>
      </c>
      <c r="W65">
        <v>4088.9480399999998</v>
      </c>
    </row>
    <row r="66" spans="1:23" x14ac:dyDescent="0.25">
      <c r="A66" s="1" t="s">
        <v>99</v>
      </c>
      <c r="B66">
        <v>11772557</v>
      </c>
      <c r="C66">
        <v>1.1599999999999999</v>
      </c>
      <c r="D66">
        <v>135159</v>
      </c>
      <c r="E66">
        <v>427</v>
      </c>
      <c r="F66">
        <v>27560</v>
      </c>
      <c r="G66">
        <v>-31747</v>
      </c>
      <c r="H66">
        <v>2.6</v>
      </c>
      <c r="I66">
        <v>24</v>
      </c>
      <c r="J66">
        <v>61</v>
      </c>
      <c r="K66">
        <v>0.14000000000000001</v>
      </c>
      <c r="L66">
        <v>27750</v>
      </c>
      <c r="M66">
        <v>10714</v>
      </c>
      <c r="N66">
        <v>27560</v>
      </c>
      <c r="O66">
        <v>10641</v>
      </c>
      <c r="P66">
        <v>0</v>
      </c>
      <c r="Q66">
        <v>29.68</v>
      </c>
      <c r="R66">
        <v>65.760000000000005</v>
      </c>
      <c r="S66">
        <v>4.5599999999999996</v>
      </c>
      <c r="T66">
        <v>0.49399999999999999</v>
      </c>
      <c r="U66">
        <v>0.50600000000000001</v>
      </c>
      <c r="V66">
        <v>58156.431579999997</v>
      </c>
      <c r="W66">
        <v>59569.138420000003</v>
      </c>
    </row>
    <row r="67" spans="1:23" x14ac:dyDescent="0.25">
      <c r="A67" s="1" t="s">
        <v>100</v>
      </c>
      <c r="B67">
        <v>10825703</v>
      </c>
      <c r="C67">
        <v>1.7</v>
      </c>
      <c r="D67">
        <v>180852</v>
      </c>
      <c r="E67">
        <v>97</v>
      </c>
      <c r="F67">
        <v>111890</v>
      </c>
      <c r="G67">
        <v>-4821</v>
      </c>
      <c r="H67">
        <v>2.5</v>
      </c>
      <c r="I67">
        <v>24</v>
      </c>
      <c r="J67">
        <v>58</v>
      </c>
      <c r="K67">
        <v>0.13</v>
      </c>
      <c r="L67">
        <v>112492</v>
      </c>
      <c r="M67">
        <v>43433</v>
      </c>
      <c r="N67">
        <v>111890</v>
      </c>
      <c r="O67">
        <v>43201</v>
      </c>
      <c r="P67">
        <v>0.1</v>
      </c>
      <c r="Q67">
        <v>27.92</v>
      </c>
      <c r="R67">
        <v>66.180000000000007</v>
      </c>
      <c r="S67">
        <v>5.91</v>
      </c>
      <c r="T67">
        <v>0.5</v>
      </c>
      <c r="U67">
        <v>0.5</v>
      </c>
      <c r="V67">
        <v>54128.514999999999</v>
      </c>
      <c r="W67">
        <v>54128.514999999999</v>
      </c>
    </row>
    <row r="68" spans="1:23" x14ac:dyDescent="0.25">
      <c r="A68" s="1" t="s">
        <v>101</v>
      </c>
      <c r="B68">
        <v>9676135</v>
      </c>
      <c r="C68">
        <v>-0.11</v>
      </c>
      <c r="D68">
        <v>-10328</v>
      </c>
      <c r="E68">
        <v>107</v>
      </c>
      <c r="F68">
        <v>90530</v>
      </c>
      <c r="G68">
        <v>16223</v>
      </c>
      <c r="H68">
        <v>1.5</v>
      </c>
      <c r="I68">
        <v>44</v>
      </c>
      <c r="J68">
        <v>72</v>
      </c>
      <c r="K68">
        <v>0.12</v>
      </c>
      <c r="L68">
        <v>93028</v>
      </c>
      <c r="M68">
        <v>35918</v>
      </c>
      <c r="N68">
        <v>90530</v>
      </c>
      <c r="O68">
        <v>34954</v>
      </c>
      <c r="P68">
        <v>0.1</v>
      </c>
      <c r="Q68">
        <v>14.24</v>
      </c>
      <c r="R68">
        <v>63.97</v>
      </c>
      <c r="S68">
        <v>21.79</v>
      </c>
      <c r="T68">
        <v>0.47499999999999998</v>
      </c>
      <c r="U68">
        <v>0.52500000000000002</v>
      </c>
      <c r="V68">
        <v>45961.641250000001</v>
      </c>
      <c r="W68">
        <v>50799.708750000005</v>
      </c>
    </row>
    <row r="69" spans="1:23" x14ac:dyDescent="0.25">
      <c r="A69" s="1" t="s">
        <v>102</v>
      </c>
      <c r="B69">
        <v>393396</v>
      </c>
      <c r="C69">
        <v>1.51</v>
      </c>
      <c r="D69">
        <v>5838</v>
      </c>
      <c r="E69">
        <v>4</v>
      </c>
      <c r="F69">
        <v>100250</v>
      </c>
      <c r="G69">
        <v>3543</v>
      </c>
      <c r="H69">
        <v>1.5</v>
      </c>
      <c r="I69">
        <v>36</v>
      </c>
      <c r="J69">
        <v>84</v>
      </c>
      <c r="K69">
        <v>0</v>
      </c>
      <c r="L69">
        <v>103000</v>
      </c>
      <c r="M69">
        <v>39769</v>
      </c>
      <c r="N69">
        <v>100250</v>
      </c>
      <c r="O69">
        <v>38707</v>
      </c>
      <c r="P69">
        <v>0.1</v>
      </c>
      <c r="Q69">
        <v>19.98</v>
      </c>
      <c r="R69">
        <v>63.39</v>
      </c>
      <c r="S69">
        <v>16.63</v>
      </c>
      <c r="T69">
        <v>0.503</v>
      </c>
      <c r="U69">
        <v>0.497</v>
      </c>
      <c r="V69">
        <v>1978.78188</v>
      </c>
      <c r="W69">
        <v>1955.1781199999998</v>
      </c>
    </row>
    <row r="70" spans="1:23" x14ac:dyDescent="0.25">
      <c r="A70" s="1" t="s">
        <v>103</v>
      </c>
      <c r="B70">
        <v>1450935791</v>
      </c>
      <c r="C70">
        <v>0.89</v>
      </c>
      <c r="D70">
        <v>12866195</v>
      </c>
      <c r="E70">
        <v>488</v>
      </c>
      <c r="F70">
        <v>2973190</v>
      </c>
      <c r="G70">
        <v>-630830</v>
      </c>
      <c r="H70">
        <v>2</v>
      </c>
      <c r="I70">
        <v>28</v>
      </c>
      <c r="J70">
        <v>37</v>
      </c>
      <c r="K70">
        <v>17.78</v>
      </c>
      <c r="L70">
        <v>3287590</v>
      </c>
      <c r="M70">
        <v>1269345</v>
      </c>
      <c r="N70">
        <v>2973190</v>
      </c>
      <c r="O70">
        <v>1147955</v>
      </c>
      <c r="P70">
        <v>2</v>
      </c>
      <c r="Q70">
        <v>24.47</v>
      </c>
      <c r="R70">
        <v>68.72</v>
      </c>
      <c r="S70">
        <v>6.81</v>
      </c>
      <c r="T70">
        <v>0.51700000000000002</v>
      </c>
      <c r="U70">
        <v>0.48299999999999998</v>
      </c>
      <c r="V70">
        <v>7501338.0394700002</v>
      </c>
      <c r="W70">
        <v>7008019.87053</v>
      </c>
    </row>
    <row r="71" spans="1:23" x14ac:dyDescent="0.25">
      <c r="A71" s="1" t="s">
        <v>104</v>
      </c>
      <c r="B71">
        <v>283487931</v>
      </c>
      <c r="C71">
        <v>0.82</v>
      </c>
      <c r="D71">
        <v>2297864</v>
      </c>
      <c r="E71">
        <v>156</v>
      </c>
      <c r="F71">
        <v>1811570</v>
      </c>
      <c r="G71">
        <v>-38469</v>
      </c>
      <c r="H71">
        <v>2.1</v>
      </c>
      <c r="I71">
        <v>30</v>
      </c>
      <c r="J71">
        <v>59</v>
      </c>
      <c r="K71">
        <v>3.47</v>
      </c>
      <c r="L71">
        <v>1904569</v>
      </c>
      <c r="M71">
        <v>735358</v>
      </c>
      <c r="N71">
        <v>1811570</v>
      </c>
      <c r="O71">
        <v>699451</v>
      </c>
      <c r="P71">
        <v>1.2</v>
      </c>
      <c r="Q71">
        <v>24.62</v>
      </c>
      <c r="R71">
        <v>67.7</v>
      </c>
      <c r="S71">
        <v>7.68</v>
      </c>
      <c r="T71">
        <v>0.503</v>
      </c>
      <c r="U71">
        <v>0.497</v>
      </c>
      <c r="V71">
        <v>1425944.29293</v>
      </c>
      <c r="W71">
        <v>1408935.0170699998</v>
      </c>
    </row>
    <row r="72" spans="1:23" x14ac:dyDescent="0.25">
      <c r="A72" s="1" t="s">
        <v>106</v>
      </c>
      <c r="B72">
        <v>46042015</v>
      </c>
      <c r="C72">
        <v>2.15</v>
      </c>
      <c r="D72">
        <v>967966</v>
      </c>
      <c r="E72">
        <v>106</v>
      </c>
      <c r="F72">
        <v>434320</v>
      </c>
      <c r="G72">
        <v>-17735</v>
      </c>
      <c r="H72">
        <v>3.2</v>
      </c>
      <c r="I72">
        <v>21</v>
      </c>
      <c r="J72">
        <v>72</v>
      </c>
      <c r="K72">
        <v>0.56000000000000005</v>
      </c>
      <c r="L72">
        <v>438317</v>
      </c>
      <c r="M72">
        <v>169235</v>
      </c>
      <c r="N72">
        <v>434320</v>
      </c>
      <c r="O72">
        <v>167692</v>
      </c>
      <c r="P72">
        <v>0.3</v>
      </c>
      <c r="Q72">
        <v>35.24</v>
      </c>
      <c r="R72">
        <v>61.17</v>
      </c>
      <c r="S72">
        <v>3.59</v>
      </c>
      <c r="T72">
        <v>0.50600000000000001</v>
      </c>
      <c r="U72">
        <v>0.49399999999999999</v>
      </c>
      <c r="V72">
        <v>232972.59590000001</v>
      </c>
      <c r="W72">
        <v>227447.55410000001</v>
      </c>
    </row>
    <row r="73" spans="1:23" x14ac:dyDescent="0.25">
      <c r="A73" s="1" t="s">
        <v>107</v>
      </c>
      <c r="B73">
        <v>5255017</v>
      </c>
      <c r="C73">
        <v>1.1200000000000001</v>
      </c>
      <c r="D73">
        <v>58387</v>
      </c>
      <c r="E73">
        <v>76</v>
      </c>
      <c r="F73">
        <v>68890</v>
      </c>
      <c r="G73">
        <v>39059</v>
      </c>
      <c r="H73">
        <v>1.6</v>
      </c>
      <c r="I73">
        <v>39</v>
      </c>
      <c r="J73">
        <v>62</v>
      </c>
      <c r="K73">
        <v>0.06</v>
      </c>
      <c r="L73">
        <v>70273</v>
      </c>
      <c r="M73">
        <v>27133</v>
      </c>
      <c r="N73">
        <v>68890</v>
      </c>
      <c r="O73">
        <v>26599</v>
      </c>
      <c r="P73">
        <v>0</v>
      </c>
      <c r="Q73">
        <v>20.39</v>
      </c>
      <c r="R73">
        <v>65.040000000000006</v>
      </c>
      <c r="S73">
        <v>14.57</v>
      </c>
      <c r="T73">
        <v>0.496</v>
      </c>
      <c r="U73">
        <v>0.504</v>
      </c>
      <c r="V73">
        <v>26064.884320000001</v>
      </c>
      <c r="W73">
        <v>26485.285680000001</v>
      </c>
    </row>
    <row r="74" spans="1:23" x14ac:dyDescent="0.25">
      <c r="A74" s="1" t="s">
        <v>109</v>
      </c>
      <c r="B74">
        <v>9387021</v>
      </c>
      <c r="C74">
        <v>1.41</v>
      </c>
      <c r="D74">
        <v>130707</v>
      </c>
      <c r="E74">
        <v>434</v>
      </c>
      <c r="F74">
        <v>21640</v>
      </c>
      <c r="G74">
        <v>10612</v>
      </c>
      <c r="H74">
        <v>2.8</v>
      </c>
      <c r="I74">
        <v>29</v>
      </c>
      <c r="J74">
        <v>91</v>
      </c>
      <c r="K74">
        <v>0.12</v>
      </c>
      <c r="L74">
        <v>20770</v>
      </c>
      <c r="M74">
        <v>8019</v>
      </c>
      <c r="N74">
        <v>21640</v>
      </c>
      <c r="O74">
        <v>8355</v>
      </c>
      <c r="P74">
        <v>0</v>
      </c>
      <c r="Q74">
        <v>25.46</v>
      </c>
      <c r="R74">
        <v>61.66</v>
      </c>
      <c r="S74">
        <v>12.88</v>
      </c>
      <c r="T74">
        <v>0.495</v>
      </c>
      <c r="U74">
        <v>0.505</v>
      </c>
      <c r="V74">
        <v>46465.753949999998</v>
      </c>
      <c r="W74">
        <v>47404.456050000001</v>
      </c>
    </row>
    <row r="75" spans="1:23" x14ac:dyDescent="0.25">
      <c r="A75" s="1" t="s">
        <v>110</v>
      </c>
      <c r="B75">
        <v>59342867</v>
      </c>
      <c r="C75">
        <v>-0.26</v>
      </c>
      <c r="D75">
        <v>-156586</v>
      </c>
      <c r="E75">
        <v>202</v>
      </c>
      <c r="F75">
        <v>294140</v>
      </c>
      <c r="G75">
        <v>95246</v>
      </c>
      <c r="H75">
        <v>1.2</v>
      </c>
      <c r="I75">
        <v>48</v>
      </c>
      <c r="J75">
        <v>72</v>
      </c>
      <c r="K75">
        <v>0.73</v>
      </c>
      <c r="L75">
        <v>301336</v>
      </c>
      <c r="M75">
        <v>116346</v>
      </c>
      <c r="N75">
        <v>294140</v>
      </c>
      <c r="O75">
        <v>113568</v>
      </c>
      <c r="P75">
        <v>0.2</v>
      </c>
      <c r="Q75">
        <v>12.08</v>
      </c>
      <c r="R75">
        <v>64.61</v>
      </c>
      <c r="S75">
        <v>23.31</v>
      </c>
      <c r="T75">
        <v>0.48599999999999999</v>
      </c>
      <c r="U75">
        <v>0.51400000000000001</v>
      </c>
      <c r="V75">
        <v>288406.33361999999</v>
      </c>
      <c r="W75">
        <v>305022.33638000005</v>
      </c>
    </row>
    <row r="76" spans="1:23" x14ac:dyDescent="0.25">
      <c r="A76" s="1" t="s">
        <v>111</v>
      </c>
      <c r="B76">
        <v>2839175</v>
      </c>
      <c r="C76">
        <v>-0.02</v>
      </c>
      <c r="D76">
        <v>-611</v>
      </c>
      <c r="E76">
        <v>262</v>
      </c>
      <c r="F76">
        <v>10830</v>
      </c>
      <c r="G76">
        <v>-10506</v>
      </c>
      <c r="H76">
        <v>1.4</v>
      </c>
      <c r="I76">
        <v>32</v>
      </c>
      <c r="J76">
        <v>60</v>
      </c>
      <c r="K76">
        <v>0.03</v>
      </c>
      <c r="L76">
        <v>10991</v>
      </c>
      <c r="M76">
        <v>4244</v>
      </c>
      <c r="N76">
        <v>10830</v>
      </c>
      <c r="O76">
        <v>4181</v>
      </c>
      <c r="P76">
        <v>0</v>
      </c>
      <c r="Q76">
        <v>24.11</v>
      </c>
      <c r="R76">
        <v>65.8</v>
      </c>
      <c r="S76">
        <v>10.08</v>
      </c>
      <c r="T76">
        <v>0.49199999999999999</v>
      </c>
      <c r="U76">
        <v>0.50800000000000001</v>
      </c>
      <c r="V76">
        <v>13968.741</v>
      </c>
      <c r="W76">
        <v>14423.009</v>
      </c>
    </row>
    <row r="77" spans="1:23" x14ac:dyDescent="0.25">
      <c r="A77" s="1" t="s">
        <v>112</v>
      </c>
      <c r="B77">
        <v>123753041</v>
      </c>
      <c r="C77">
        <v>-0.5</v>
      </c>
      <c r="D77">
        <v>-617906</v>
      </c>
      <c r="E77">
        <v>339</v>
      </c>
      <c r="F77">
        <v>364555</v>
      </c>
      <c r="G77">
        <v>153357</v>
      </c>
      <c r="H77">
        <v>1.2</v>
      </c>
      <c r="I77">
        <v>49</v>
      </c>
      <c r="J77">
        <v>93</v>
      </c>
      <c r="K77">
        <v>1.52</v>
      </c>
      <c r="L77">
        <v>377930</v>
      </c>
      <c r="M77">
        <v>145920</v>
      </c>
      <c r="N77">
        <v>364555</v>
      </c>
      <c r="O77">
        <v>140755</v>
      </c>
      <c r="P77">
        <v>0.2</v>
      </c>
      <c r="Q77">
        <v>12.29</v>
      </c>
      <c r="R77">
        <v>58.49</v>
      </c>
      <c r="S77">
        <v>29.22</v>
      </c>
      <c r="T77">
        <v>0.48699999999999999</v>
      </c>
      <c r="U77">
        <v>0.51300000000000001</v>
      </c>
      <c r="V77">
        <v>602677.30966999999</v>
      </c>
      <c r="W77">
        <v>634853.10033000004</v>
      </c>
    </row>
    <row r="78" spans="1:23" x14ac:dyDescent="0.25">
      <c r="A78" s="1" t="s">
        <v>113</v>
      </c>
      <c r="B78">
        <v>11552876</v>
      </c>
      <c r="C78">
        <v>0.99</v>
      </c>
      <c r="D78">
        <v>113663</v>
      </c>
      <c r="E78">
        <v>130</v>
      </c>
      <c r="F78">
        <v>88780</v>
      </c>
      <c r="G78">
        <v>-156369</v>
      </c>
      <c r="H78">
        <v>2.6</v>
      </c>
      <c r="I78">
        <v>25</v>
      </c>
      <c r="J78">
        <v>84</v>
      </c>
      <c r="K78">
        <v>0.14000000000000001</v>
      </c>
      <c r="L78">
        <v>89342</v>
      </c>
      <c r="M78">
        <v>34495</v>
      </c>
      <c r="N78">
        <v>88780</v>
      </c>
      <c r="O78">
        <v>34278</v>
      </c>
      <c r="P78">
        <v>0.1</v>
      </c>
      <c r="Q78">
        <v>31.42</v>
      </c>
      <c r="R78">
        <v>64.53</v>
      </c>
      <c r="S78">
        <v>4.05</v>
      </c>
      <c r="T78">
        <v>0.51</v>
      </c>
      <c r="U78">
        <v>0.49</v>
      </c>
      <c r="V78">
        <v>58919.667600000001</v>
      </c>
      <c r="W78">
        <v>56609.092400000001</v>
      </c>
    </row>
    <row r="79" spans="1:23" x14ac:dyDescent="0.25">
      <c r="A79" s="1" t="s">
        <v>114</v>
      </c>
      <c r="B79">
        <v>20592571</v>
      </c>
      <c r="C79">
        <v>1.29</v>
      </c>
      <c r="D79">
        <v>262467</v>
      </c>
      <c r="E79">
        <v>8</v>
      </c>
      <c r="F79">
        <v>2699700</v>
      </c>
      <c r="G79">
        <v>-7368</v>
      </c>
      <c r="H79">
        <v>3</v>
      </c>
      <c r="I79">
        <v>30</v>
      </c>
      <c r="J79">
        <v>55</v>
      </c>
      <c r="K79">
        <v>0.25</v>
      </c>
      <c r="L79">
        <v>2724900</v>
      </c>
      <c r="M79">
        <v>1052089</v>
      </c>
      <c r="N79">
        <v>2699700</v>
      </c>
      <c r="O79">
        <v>1042360</v>
      </c>
      <c r="P79">
        <v>1.8</v>
      </c>
      <c r="Q79">
        <v>25.26</v>
      </c>
      <c r="R79">
        <v>65.290000000000006</v>
      </c>
      <c r="S79">
        <v>9.44</v>
      </c>
      <c r="T79">
        <v>0.48099999999999998</v>
      </c>
      <c r="U79">
        <v>0.51900000000000002</v>
      </c>
      <c r="V79">
        <v>99050.266510000001</v>
      </c>
      <c r="W79">
        <v>106875.44349000001</v>
      </c>
    </row>
    <row r="80" spans="1:23" x14ac:dyDescent="0.25">
      <c r="A80" s="1" t="s">
        <v>115</v>
      </c>
      <c r="B80">
        <v>56432944</v>
      </c>
      <c r="C80">
        <v>1.98</v>
      </c>
      <c r="D80">
        <v>1093941</v>
      </c>
      <c r="E80">
        <v>99</v>
      </c>
      <c r="F80">
        <v>569140</v>
      </c>
      <c r="G80">
        <v>-19781</v>
      </c>
      <c r="H80">
        <v>3.2</v>
      </c>
      <c r="I80">
        <v>20</v>
      </c>
      <c r="J80">
        <v>31</v>
      </c>
      <c r="K80">
        <v>0.69</v>
      </c>
      <c r="L80">
        <v>580367</v>
      </c>
      <c r="M80">
        <v>224081</v>
      </c>
      <c r="N80">
        <v>569140</v>
      </c>
      <c r="O80">
        <v>219746</v>
      </c>
      <c r="P80">
        <v>0.4</v>
      </c>
      <c r="Q80">
        <v>36.450000000000003</v>
      </c>
      <c r="R80">
        <v>60.26</v>
      </c>
      <c r="S80">
        <v>3.28</v>
      </c>
      <c r="T80">
        <v>0.499</v>
      </c>
      <c r="U80">
        <v>0.501</v>
      </c>
      <c r="V80">
        <v>281600.39055999997</v>
      </c>
      <c r="W80">
        <v>282729.04943999997</v>
      </c>
    </row>
    <row r="81" spans="1:23" x14ac:dyDescent="0.25">
      <c r="A81" s="1" t="s">
        <v>116</v>
      </c>
      <c r="B81">
        <v>134518</v>
      </c>
      <c r="C81">
        <v>1.5</v>
      </c>
      <c r="D81">
        <v>1988</v>
      </c>
      <c r="E81">
        <v>166</v>
      </c>
      <c r="F81">
        <v>810</v>
      </c>
      <c r="G81">
        <v>-471</v>
      </c>
      <c r="H81">
        <v>3.1</v>
      </c>
      <c r="I81">
        <v>23</v>
      </c>
      <c r="J81">
        <v>57</v>
      </c>
      <c r="K81">
        <v>0</v>
      </c>
      <c r="L81">
        <v>811</v>
      </c>
      <c r="M81">
        <v>313</v>
      </c>
      <c r="N81">
        <v>810</v>
      </c>
      <c r="O81">
        <v>313</v>
      </c>
      <c r="P81">
        <v>0</v>
      </c>
      <c r="Q81">
        <v>27.06</v>
      </c>
      <c r="R81">
        <v>67.77</v>
      </c>
      <c r="S81">
        <v>5.17</v>
      </c>
      <c r="T81">
        <v>0.497</v>
      </c>
      <c r="U81">
        <v>0.503</v>
      </c>
      <c r="V81">
        <v>668.55445999999995</v>
      </c>
      <c r="W81">
        <v>676.62554</v>
      </c>
    </row>
    <row r="82" spans="1:23" x14ac:dyDescent="0.25">
      <c r="A82" s="1" t="s">
        <v>117</v>
      </c>
      <c r="B82">
        <v>4934507</v>
      </c>
      <c r="C82">
        <v>1.98</v>
      </c>
      <c r="D82">
        <v>95725</v>
      </c>
      <c r="E82">
        <v>277</v>
      </c>
      <c r="F82">
        <v>17820</v>
      </c>
      <c r="G82">
        <v>61624</v>
      </c>
      <c r="H82">
        <v>1.5</v>
      </c>
      <c r="I82">
        <v>35</v>
      </c>
      <c r="J82">
        <v>92</v>
      </c>
      <c r="K82">
        <v>0.06</v>
      </c>
      <c r="L82">
        <v>17818</v>
      </c>
      <c r="M82">
        <v>6880</v>
      </c>
      <c r="N82">
        <v>17820</v>
      </c>
      <c r="O82">
        <v>6880</v>
      </c>
      <c r="P82">
        <v>0</v>
      </c>
      <c r="Q82">
        <v>23.32</v>
      </c>
      <c r="R82">
        <v>73.28</v>
      </c>
      <c r="S82">
        <v>3.4</v>
      </c>
      <c r="T82">
        <v>0.59799999999999998</v>
      </c>
      <c r="U82">
        <v>0.40200000000000002</v>
      </c>
      <c r="V82">
        <v>29508.351859999999</v>
      </c>
      <c r="W82">
        <v>19836.718140000001</v>
      </c>
    </row>
    <row r="83" spans="1:23" x14ac:dyDescent="0.25">
      <c r="A83" s="1" t="s">
        <v>118</v>
      </c>
      <c r="B83">
        <v>7186009</v>
      </c>
      <c r="C83">
        <v>1.59</v>
      </c>
      <c r="D83">
        <v>112493</v>
      </c>
      <c r="E83">
        <v>37</v>
      </c>
      <c r="F83">
        <v>191800</v>
      </c>
      <c r="G83">
        <v>3645</v>
      </c>
      <c r="H83">
        <v>2.8</v>
      </c>
      <c r="I83">
        <v>25</v>
      </c>
      <c r="J83">
        <v>35</v>
      </c>
      <c r="K83">
        <v>0.09</v>
      </c>
      <c r="L83">
        <v>199951</v>
      </c>
      <c r="M83">
        <v>77201</v>
      </c>
      <c r="N83">
        <v>191800</v>
      </c>
      <c r="O83">
        <v>74054</v>
      </c>
      <c r="P83">
        <v>0.1</v>
      </c>
      <c r="Q83">
        <v>29.54</v>
      </c>
      <c r="R83">
        <v>63.86</v>
      </c>
      <c r="S83">
        <v>6.6</v>
      </c>
      <c r="T83">
        <v>0.49299999999999999</v>
      </c>
      <c r="U83">
        <v>0.50700000000000001</v>
      </c>
      <c r="V83">
        <v>35427.024369999999</v>
      </c>
      <c r="W83">
        <v>36433.065629999997</v>
      </c>
    </row>
    <row r="84" spans="1:23" x14ac:dyDescent="0.25">
      <c r="A84" s="1" t="s">
        <v>120</v>
      </c>
      <c r="B84">
        <v>1871871</v>
      </c>
      <c r="C84">
        <v>-0.56000000000000005</v>
      </c>
      <c r="D84">
        <v>-10525</v>
      </c>
      <c r="E84">
        <v>30</v>
      </c>
      <c r="F84">
        <v>62200</v>
      </c>
      <c r="G84">
        <v>-2225</v>
      </c>
      <c r="H84">
        <v>1.3</v>
      </c>
      <c r="I84">
        <v>43</v>
      </c>
      <c r="J84">
        <v>67</v>
      </c>
      <c r="K84">
        <v>0.02</v>
      </c>
      <c r="L84">
        <v>64559</v>
      </c>
      <c r="M84">
        <v>24926</v>
      </c>
      <c r="N84">
        <v>62200</v>
      </c>
      <c r="O84">
        <v>24016</v>
      </c>
      <c r="P84">
        <v>0</v>
      </c>
      <c r="Q84">
        <v>14.92</v>
      </c>
      <c r="R84">
        <v>63.37</v>
      </c>
      <c r="S84">
        <v>21.71</v>
      </c>
      <c r="T84">
        <v>0.45700000000000002</v>
      </c>
      <c r="U84">
        <v>0.54300000000000004</v>
      </c>
      <c r="V84">
        <v>8554.4504699999998</v>
      </c>
      <c r="W84">
        <v>10164.259530000001</v>
      </c>
    </row>
    <row r="85" spans="1:23" x14ac:dyDescent="0.25">
      <c r="A85" s="1" t="s">
        <v>121</v>
      </c>
      <c r="B85">
        <v>5805962</v>
      </c>
      <c r="C85">
        <v>0.56000000000000005</v>
      </c>
      <c r="D85">
        <v>32469</v>
      </c>
      <c r="E85">
        <v>568</v>
      </c>
      <c r="F85">
        <v>10230</v>
      </c>
      <c r="G85">
        <v>-17267</v>
      </c>
      <c r="H85">
        <v>2.2000000000000002</v>
      </c>
      <c r="I85">
        <v>29</v>
      </c>
      <c r="J85">
        <v>88</v>
      </c>
      <c r="K85">
        <v>7.0000000000000007E-2</v>
      </c>
      <c r="L85">
        <v>10452</v>
      </c>
      <c r="M85">
        <v>4036</v>
      </c>
      <c r="N85">
        <v>10230</v>
      </c>
      <c r="O85">
        <v>3950</v>
      </c>
      <c r="P85">
        <v>0</v>
      </c>
      <c r="Q85">
        <v>19.21</v>
      </c>
      <c r="R85">
        <v>71.69</v>
      </c>
      <c r="S85">
        <v>9.1</v>
      </c>
      <c r="T85">
        <v>0.50800000000000001</v>
      </c>
      <c r="U85">
        <v>0.49199999999999999</v>
      </c>
      <c r="V85">
        <v>29494.286960000001</v>
      </c>
      <c r="W85">
        <v>28565.333039999998</v>
      </c>
    </row>
    <row r="86" spans="1:23" x14ac:dyDescent="0.25">
      <c r="A86" s="1" t="s">
        <v>122</v>
      </c>
      <c r="B86">
        <v>2337423</v>
      </c>
      <c r="C86">
        <v>1.1200000000000001</v>
      </c>
      <c r="D86">
        <v>25951</v>
      </c>
      <c r="E86">
        <v>77</v>
      </c>
      <c r="F86">
        <v>30360</v>
      </c>
      <c r="G86">
        <v>-5107</v>
      </c>
      <c r="H86">
        <v>2.7</v>
      </c>
      <c r="I86">
        <v>22</v>
      </c>
      <c r="J86">
        <v>32</v>
      </c>
      <c r="K86">
        <v>0.03</v>
      </c>
      <c r="L86">
        <v>30355</v>
      </c>
      <c r="M86">
        <v>11720</v>
      </c>
      <c r="N86">
        <v>30360</v>
      </c>
      <c r="O86">
        <v>11722</v>
      </c>
      <c r="P86">
        <v>0</v>
      </c>
      <c r="Q86">
        <v>32.4</v>
      </c>
      <c r="R86">
        <v>62.21</v>
      </c>
      <c r="S86">
        <v>5.39</v>
      </c>
      <c r="T86">
        <v>0.49299999999999999</v>
      </c>
      <c r="U86">
        <v>0.50700000000000001</v>
      </c>
      <c r="V86">
        <v>11523.49539</v>
      </c>
      <c r="W86">
        <v>11850.73461</v>
      </c>
    </row>
    <row r="87" spans="1:23" x14ac:dyDescent="0.25">
      <c r="A87" s="1" t="s">
        <v>123</v>
      </c>
      <c r="B87">
        <v>5612817</v>
      </c>
      <c r="C87">
        <v>2.1800000000000002</v>
      </c>
      <c r="D87">
        <v>119786</v>
      </c>
      <c r="E87">
        <v>58</v>
      </c>
      <c r="F87">
        <v>96320</v>
      </c>
      <c r="G87">
        <v>-7779</v>
      </c>
      <c r="H87">
        <v>3.9</v>
      </c>
      <c r="I87">
        <v>19</v>
      </c>
      <c r="J87">
        <v>54</v>
      </c>
      <c r="K87">
        <v>7.0000000000000007E-2</v>
      </c>
      <c r="L87">
        <v>111369</v>
      </c>
      <c r="M87">
        <v>43000</v>
      </c>
      <c r="N87">
        <v>96320</v>
      </c>
      <c r="O87">
        <v>37189</v>
      </c>
      <c r="P87">
        <v>0.1</v>
      </c>
      <c r="Q87">
        <v>42.69</v>
      </c>
      <c r="R87">
        <v>54.5</v>
      </c>
      <c r="S87">
        <v>2.82</v>
      </c>
      <c r="T87">
        <v>0.504</v>
      </c>
      <c r="U87">
        <v>0.496</v>
      </c>
      <c r="V87">
        <v>28288.597680000003</v>
      </c>
      <c r="W87">
        <v>27839.572319999999</v>
      </c>
    </row>
    <row r="88" spans="1:23" x14ac:dyDescent="0.25">
      <c r="A88" s="1" t="s">
        <v>124</v>
      </c>
      <c r="B88">
        <v>7381023</v>
      </c>
      <c r="C88">
        <v>1.03</v>
      </c>
      <c r="D88">
        <v>75364</v>
      </c>
      <c r="E88">
        <v>4</v>
      </c>
      <c r="F88">
        <v>1759540</v>
      </c>
      <c r="G88">
        <v>3448</v>
      </c>
      <c r="H88">
        <v>2.2999999999999998</v>
      </c>
      <c r="I88">
        <v>27</v>
      </c>
      <c r="J88">
        <v>77</v>
      </c>
      <c r="K88">
        <v>0.09</v>
      </c>
      <c r="L88">
        <v>1759540</v>
      </c>
      <c r="M88">
        <v>679362</v>
      </c>
      <c r="N88">
        <v>1759540</v>
      </c>
      <c r="O88">
        <v>679362</v>
      </c>
      <c r="P88">
        <v>1.2</v>
      </c>
      <c r="Q88">
        <v>32.81</v>
      </c>
      <c r="R88">
        <v>62.8</v>
      </c>
      <c r="S88">
        <v>4.3899999999999997</v>
      </c>
      <c r="T88">
        <v>0.5</v>
      </c>
      <c r="U88">
        <v>0.5</v>
      </c>
      <c r="V88">
        <v>36905.114999999998</v>
      </c>
      <c r="W88">
        <v>36905.114999999998</v>
      </c>
    </row>
    <row r="89" spans="1:23" x14ac:dyDescent="0.25">
      <c r="A89" s="1" t="s">
        <v>126</v>
      </c>
      <c r="B89">
        <v>2859110</v>
      </c>
      <c r="C89">
        <v>0.18</v>
      </c>
      <c r="D89">
        <v>5011</v>
      </c>
      <c r="E89">
        <v>46</v>
      </c>
      <c r="F89">
        <v>62674</v>
      </c>
      <c r="G89">
        <v>2617</v>
      </c>
      <c r="H89">
        <v>1.2</v>
      </c>
      <c r="I89">
        <v>42</v>
      </c>
      <c r="J89">
        <v>68</v>
      </c>
      <c r="K89">
        <v>0.04</v>
      </c>
      <c r="L89">
        <v>65300</v>
      </c>
      <c r="M89">
        <v>25212</v>
      </c>
      <c r="N89">
        <v>62674</v>
      </c>
      <c r="O89">
        <v>24199</v>
      </c>
      <c r="P89">
        <v>0</v>
      </c>
      <c r="Q89">
        <v>15.3</v>
      </c>
      <c r="R89">
        <v>63.11</v>
      </c>
      <c r="S89">
        <v>21.59</v>
      </c>
      <c r="T89">
        <v>0.46</v>
      </c>
      <c r="U89">
        <v>0.54</v>
      </c>
      <c r="V89">
        <v>13151.905999999999</v>
      </c>
      <c r="W89">
        <v>15439.194000000001</v>
      </c>
    </row>
    <row r="90" spans="1:23" x14ac:dyDescent="0.25">
      <c r="A90" s="1" t="s">
        <v>127</v>
      </c>
      <c r="B90">
        <v>673036</v>
      </c>
      <c r="C90">
        <v>1.19</v>
      </c>
      <c r="D90">
        <v>7938</v>
      </c>
      <c r="E90">
        <v>260</v>
      </c>
      <c r="F90">
        <v>2590</v>
      </c>
      <c r="G90">
        <v>5677</v>
      </c>
      <c r="H90">
        <v>1.4</v>
      </c>
      <c r="I90">
        <v>39</v>
      </c>
      <c r="J90">
        <v>87</v>
      </c>
      <c r="K90">
        <v>0.01</v>
      </c>
      <c r="L90">
        <v>2586</v>
      </c>
      <c r="M90">
        <v>998</v>
      </c>
      <c r="N90">
        <v>2590</v>
      </c>
      <c r="O90">
        <v>1000</v>
      </c>
      <c r="P90">
        <v>0</v>
      </c>
      <c r="Q90">
        <v>16.73</v>
      </c>
      <c r="R90">
        <v>67.38</v>
      </c>
      <c r="S90">
        <v>15.88</v>
      </c>
      <c r="T90">
        <v>0.498</v>
      </c>
      <c r="U90">
        <v>0.502</v>
      </c>
      <c r="V90">
        <v>3351.7192800000003</v>
      </c>
      <c r="W90">
        <v>3378.6407200000003</v>
      </c>
    </row>
    <row r="91" spans="1:23" x14ac:dyDescent="0.25">
      <c r="A91" s="1" t="s">
        <v>128</v>
      </c>
      <c r="B91">
        <v>31964956</v>
      </c>
      <c r="C91">
        <v>2.4700000000000002</v>
      </c>
      <c r="D91">
        <v>769024</v>
      </c>
      <c r="E91">
        <v>55</v>
      </c>
      <c r="F91">
        <v>581795</v>
      </c>
      <c r="G91">
        <v>-1795</v>
      </c>
      <c r="H91">
        <v>3.9</v>
      </c>
      <c r="I91">
        <v>19</v>
      </c>
      <c r="J91">
        <v>40</v>
      </c>
      <c r="K91">
        <v>0.39</v>
      </c>
      <c r="L91">
        <v>587041</v>
      </c>
      <c r="M91">
        <v>226658</v>
      </c>
      <c r="N91">
        <v>581795</v>
      </c>
      <c r="O91">
        <v>224632</v>
      </c>
      <c r="P91">
        <v>0.4</v>
      </c>
      <c r="Q91">
        <v>37.47</v>
      </c>
      <c r="R91">
        <v>58.72</v>
      </c>
      <c r="S91">
        <v>3.81</v>
      </c>
      <c r="T91">
        <v>0.498</v>
      </c>
      <c r="U91">
        <v>0.502</v>
      </c>
      <c r="V91">
        <v>159185.48087999999</v>
      </c>
      <c r="W91">
        <v>160464.07912000001</v>
      </c>
    </row>
    <row r="92" spans="1:23" x14ac:dyDescent="0.25">
      <c r="A92" s="1" t="s">
        <v>129</v>
      </c>
      <c r="B92">
        <v>21655286</v>
      </c>
      <c r="C92">
        <v>2.61</v>
      </c>
      <c r="D92">
        <v>550804</v>
      </c>
      <c r="E92">
        <v>230</v>
      </c>
      <c r="F92">
        <v>94280</v>
      </c>
      <c r="G92">
        <v>-1507</v>
      </c>
      <c r="H92">
        <v>3.6</v>
      </c>
      <c r="I92">
        <v>18</v>
      </c>
      <c r="J92">
        <v>19</v>
      </c>
      <c r="K92">
        <v>0.27</v>
      </c>
      <c r="L92">
        <v>118484</v>
      </c>
      <c r="M92">
        <v>45747</v>
      </c>
      <c r="N92">
        <v>94280</v>
      </c>
      <c r="O92">
        <v>36402</v>
      </c>
      <c r="P92">
        <v>0.1</v>
      </c>
      <c r="Q92">
        <v>38.54</v>
      </c>
      <c r="R92">
        <v>57.64</v>
      </c>
      <c r="S92">
        <v>3.82</v>
      </c>
      <c r="T92">
        <v>0.501</v>
      </c>
      <c r="U92">
        <v>0.499</v>
      </c>
      <c r="V92">
        <v>108492.98285999999</v>
      </c>
      <c r="W92">
        <v>108059.87714</v>
      </c>
    </row>
    <row r="93" spans="1:23" x14ac:dyDescent="0.25">
      <c r="A93" s="1" t="s">
        <v>130</v>
      </c>
      <c r="B93">
        <v>35557673</v>
      </c>
      <c r="C93">
        <v>1.23</v>
      </c>
      <c r="D93">
        <v>431375</v>
      </c>
      <c r="E93">
        <v>108</v>
      </c>
      <c r="F93">
        <v>328550</v>
      </c>
      <c r="G93">
        <v>174770</v>
      </c>
      <c r="H93">
        <v>1.5</v>
      </c>
      <c r="I93">
        <v>31</v>
      </c>
      <c r="J93">
        <v>77</v>
      </c>
      <c r="K93">
        <v>0.44</v>
      </c>
      <c r="L93">
        <v>330803</v>
      </c>
      <c r="M93">
        <v>127724</v>
      </c>
      <c r="N93">
        <v>328550</v>
      </c>
      <c r="O93">
        <v>126854</v>
      </c>
      <c r="P93">
        <v>0.2</v>
      </c>
      <c r="Q93">
        <v>22.46</v>
      </c>
      <c r="R93">
        <v>69.42</v>
      </c>
      <c r="S93">
        <v>8.1199999999999992</v>
      </c>
      <c r="T93">
        <v>0.48499999999999999</v>
      </c>
      <c r="U93">
        <v>0.51500000000000001</v>
      </c>
      <c r="V93">
        <v>172454.71405000001</v>
      </c>
      <c r="W93">
        <v>183122.01595</v>
      </c>
    </row>
    <row r="94" spans="1:23" x14ac:dyDescent="0.25">
      <c r="A94" s="1" t="s">
        <v>131</v>
      </c>
      <c r="B94">
        <v>527799</v>
      </c>
      <c r="C94">
        <v>0.34</v>
      </c>
      <c r="D94">
        <v>1805</v>
      </c>
      <c r="E94">
        <v>1759</v>
      </c>
      <c r="F94">
        <v>300</v>
      </c>
      <c r="G94">
        <v>-2421</v>
      </c>
      <c r="H94">
        <v>1.6</v>
      </c>
      <c r="I94">
        <v>32</v>
      </c>
      <c r="J94">
        <v>39</v>
      </c>
      <c r="K94">
        <v>0.01</v>
      </c>
      <c r="L94">
        <v>300</v>
      </c>
      <c r="M94">
        <v>116</v>
      </c>
      <c r="N94">
        <v>300</v>
      </c>
      <c r="O94">
        <v>116</v>
      </c>
      <c r="P94">
        <v>0</v>
      </c>
      <c r="Q94">
        <v>22.25</v>
      </c>
      <c r="R94">
        <v>71.97</v>
      </c>
      <c r="S94">
        <v>5.78</v>
      </c>
      <c r="T94">
        <v>0.504</v>
      </c>
      <c r="U94">
        <v>0.496</v>
      </c>
      <c r="V94">
        <v>2660.1069600000001</v>
      </c>
      <c r="W94">
        <v>2617.8830400000002</v>
      </c>
    </row>
    <row r="95" spans="1:23" x14ac:dyDescent="0.25">
      <c r="A95" s="1" t="s">
        <v>132</v>
      </c>
      <c r="B95">
        <v>24478595</v>
      </c>
      <c r="C95">
        <v>2.98</v>
      </c>
      <c r="D95">
        <v>709468</v>
      </c>
      <c r="E95">
        <v>20</v>
      </c>
      <c r="F95">
        <v>1220190</v>
      </c>
      <c r="G95">
        <v>-46880</v>
      </c>
      <c r="H95">
        <v>5.5</v>
      </c>
      <c r="I95">
        <v>16</v>
      </c>
      <c r="J95">
        <v>44</v>
      </c>
      <c r="K95">
        <v>0.3</v>
      </c>
      <c r="L95">
        <v>1240192</v>
      </c>
      <c r="M95">
        <v>478841</v>
      </c>
      <c r="N95">
        <v>1220190</v>
      </c>
      <c r="O95">
        <v>471118</v>
      </c>
      <c r="P95">
        <v>0.8</v>
      </c>
      <c r="Q95">
        <v>47.05</v>
      </c>
      <c r="R95">
        <v>49.88</v>
      </c>
      <c r="S95">
        <v>3.07</v>
      </c>
      <c r="T95">
        <v>0.504</v>
      </c>
      <c r="U95">
        <v>0.496</v>
      </c>
      <c r="V95">
        <v>123372.11880000001</v>
      </c>
      <c r="W95">
        <v>121413.8312</v>
      </c>
    </row>
    <row r="96" spans="1:23" x14ac:dyDescent="0.25">
      <c r="A96" s="1" t="s">
        <v>133</v>
      </c>
      <c r="B96">
        <v>539607</v>
      </c>
      <c r="C96">
        <v>1.25</v>
      </c>
      <c r="D96">
        <v>6651</v>
      </c>
      <c r="E96">
        <v>1686</v>
      </c>
      <c r="F96">
        <v>320</v>
      </c>
      <c r="G96">
        <v>6323</v>
      </c>
      <c r="H96">
        <v>1.1000000000000001</v>
      </c>
      <c r="I96">
        <v>41</v>
      </c>
      <c r="J96">
        <v>77</v>
      </c>
      <c r="K96">
        <v>0.01</v>
      </c>
      <c r="L96">
        <v>316</v>
      </c>
      <c r="M96">
        <v>122</v>
      </c>
      <c r="N96">
        <v>320</v>
      </c>
      <c r="O96">
        <v>124</v>
      </c>
      <c r="P96">
        <v>0</v>
      </c>
      <c r="Q96">
        <v>14.53</v>
      </c>
      <c r="R96">
        <v>62.83</v>
      </c>
      <c r="S96">
        <v>22.65</v>
      </c>
      <c r="T96">
        <v>0.5</v>
      </c>
      <c r="U96">
        <v>0.5</v>
      </c>
      <c r="V96">
        <v>2698.0349999999999</v>
      </c>
      <c r="W96">
        <v>2698.0349999999999</v>
      </c>
    </row>
    <row r="97" spans="1:23" x14ac:dyDescent="0.25">
      <c r="A97" s="1" t="s">
        <v>135</v>
      </c>
      <c r="B97">
        <v>5169395</v>
      </c>
      <c r="C97">
        <v>2.93</v>
      </c>
      <c r="D97">
        <v>146954</v>
      </c>
      <c r="E97">
        <v>5</v>
      </c>
      <c r="F97">
        <v>1030700</v>
      </c>
      <c r="G97">
        <v>-2185</v>
      </c>
      <c r="H97">
        <v>4.5999999999999996</v>
      </c>
      <c r="I97">
        <v>17</v>
      </c>
      <c r="J97">
        <v>60</v>
      </c>
      <c r="K97">
        <v>0.06</v>
      </c>
      <c r="L97">
        <v>1030700</v>
      </c>
      <c r="M97">
        <v>397955</v>
      </c>
      <c r="N97">
        <v>1030700</v>
      </c>
      <c r="O97">
        <v>397955</v>
      </c>
      <c r="P97">
        <v>0.7</v>
      </c>
      <c r="Q97">
        <v>36.11</v>
      </c>
      <c r="R97">
        <v>59.58</v>
      </c>
      <c r="S97">
        <v>4.3099999999999996</v>
      </c>
      <c r="T97">
        <v>0.504</v>
      </c>
      <c r="U97">
        <v>0.496</v>
      </c>
      <c r="V97">
        <v>26053.750800000002</v>
      </c>
      <c r="W97">
        <v>25640.199199999999</v>
      </c>
    </row>
    <row r="98" spans="1:23" x14ac:dyDescent="0.25">
      <c r="A98" s="1" t="s">
        <v>136</v>
      </c>
      <c r="B98">
        <v>1271169</v>
      </c>
      <c r="C98">
        <v>-0.19</v>
      </c>
      <c r="D98">
        <v>-2419</v>
      </c>
      <c r="E98">
        <v>626</v>
      </c>
      <c r="F98">
        <v>2030</v>
      </c>
      <c r="G98">
        <v>-2787</v>
      </c>
      <c r="H98">
        <v>1.2</v>
      </c>
      <c r="I98">
        <v>37</v>
      </c>
      <c r="J98">
        <v>41</v>
      </c>
      <c r="K98">
        <v>0.02</v>
      </c>
      <c r="L98">
        <v>2040</v>
      </c>
      <c r="M98">
        <v>788</v>
      </c>
      <c r="N98">
        <v>2030</v>
      </c>
      <c r="O98">
        <v>784</v>
      </c>
      <c r="P98">
        <v>0</v>
      </c>
      <c r="Q98">
        <v>15.3</v>
      </c>
      <c r="R98">
        <v>71.349999999999994</v>
      </c>
      <c r="S98">
        <v>13.36</v>
      </c>
      <c r="T98">
        <v>0.49399999999999999</v>
      </c>
      <c r="U98">
        <v>0.50600000000000001</v>
      </c>
      <c r="V98">
        <v>6279.5748599999997</v>
      </c>
      <c r="W98">
        <v>6432.1151399999999</v>
      </c>
    </row>
    <row r="99" spans="1:23" x14ac:dyDescent="0.25">
      <c r="A99" s="1" t="s">
        <v>137</v>
      </c>
      <c r="B99">
        <v>130861007</v>
      </c>
      <c r="C99">
        <v>0.86</v>
      </c>
      <c r="D99">
        <v>1121248</v>
      </c>
      <c r="E99">
        <v>67</v>
      </c>
      <c r="F99">
        <v>1943950</v>
      </c>
      <c r="G99">
        <v>-104581</v>
      </c>
      <c r="H99">
        <v>1.9</v>
      </c>
      <c r="I99">
        <v>29</v>
      </c>
      <c r="J99">
        <v>87</v>
      </c>
      <c r="K99">
        <v>1.6</v>
      </c>
      <c r="L99">
        <v>1964375</v>
      </c>
      <c r="M99">
        <v>758449</v>
      </c>
      <c r="N99">
        <v>1943950</v>
      </c>
      <c r="O99">
        <v>750563</v>
      </c>
      <c r="P99">
        <v>1.3</v>
      </c>
      <c r="Q99">
        <v>23.76</v>
      </c>
      <c r="R99">
        <v>68.22</v>
      </c>
      <c r="S99">
        <v>8.02</v>
      </c>
      <c r="T99">
        <v>0.48399999999999999</v>
      </c>
      <c r="U99">
        <v>0.51600000000000001</v>
      </c>
      <c r="V99">
        <v>633367.27387999999</v>
      </c>
      <c r="W99">
        <v>675242.79612000007</v>
      </c>
    </row>
    <row r="100" spans="1:23" x14ac:dyDescent="0.25">
      <c r="A100" s="1" t="s">
        <v>140</v>
      </c>
      <c r="B100">
        <v>3475540</v>
      </c>
      <c r="C100">
        <v>1.27</v>
      </c>
      <c r="D100">
        <v>43608</v>
      </c>
      <c r="E100">
        <v>2</v>
      </c>
      <c r="F100">
        <v>1553560</v>
      </c>
      <c r="G100">
        <v>83</v>
      </c>
      <c r="H100">
        <v>2.6</v>
      </c>
      <c r="I100">
        <v>27</v>
      </c>
      <c r="J100">
        <v>67</v>
      </c>
      <c r="K100">
        <v>0.04</v>
      </c>
      <c r="L100">
        <v>1564110</v>
      </c>
      <c r="M100">
        <v>603906</v>
      </c>
      <c r="N100">
        <v>1553560</v>
      </c>
      <c r="O100">
        <v>599833</v>
      </c>
      <c r="P100">
        <v>1</v>
      </c>
      <c r="Q100">
        <v>26.16</v>
      </c>
      <c r="R100">
        <v>68.239999999999995</v>
      </c>
      <c r="S100">
        <v>5.6</v>
      </c>
      <c r="T100">
        <v>0.495</v>
      </c>
      <c r="U100">
        <v>0.505</v>
      </c>
      <c r="V100">
        <v>17203.922999999999</v>
      </c>
      <c r="W100">
        <v>17551.476999999999</v>
      </c>
    </row>
    <row r="101" spans="1:23" x14ac:dyDescent="0.25">
      <c r="A101" s="1" t="s">
        <v>141</v>
      </c>
      <c r="B101">
        <v>638479</v>
      </c>
      <c r="C101">
        <v>0.78</v>
      </c>
      <c r="D101">
        <v>4927</v>
      </c>
      <c r="E101">
        <v>47</v>
      </c>
      <c r="F101">
        <v>13450</v>
      </c>
      <c r="G101">
        <v>-1686</v>
      </c>
      <c r="H101">
        <v>1.8</v>
      </c>
      <c r="I101">
        <v>40</v>
      </c>
      <c r="J101">
        <v>68</v>
      </c>
      <c r="K101">
        <v>0.01</v>
      </c>
      <c r="L101">
        <v>13812</v>
      </c>
      <c r="M101">
        <v>5333</v>
      </c>
      <c r="N101">
        <v>13450</v>
      </c>
      <c r="O101">
        <v>5193</v>
      </c>
      <c r="P101">
        <v>0</v>
      </c>
      <c r="Q101">
        <v>17.93</v>
      </c>
      <c r="R101">
        <v>64.650000000000006</v>
      </c>
      <c r="S101">
        <v>17.420000000000002</v>
      </c>
      <c r="T101">
        <v>0.49399999999999999</v>
      </c>
      <c r="U101">
        <v>0.50600000000000001</v>
      </c>
      <c r="V101">
        <v>3154.08626</v>
      </c>
      <c r="W101">
        <v>3230.7037400000004</v>
      </c>
    </row>
    <row r="102" spans="1:23" x14ac:dyDescent="0.25">
      <c r="A102" s="1" t="s">
        <v>143</v>
      </c>
      <c r="B102">
        <v>38081173</v>
      </c>
      <c r="C102">
        <v>0.98</v>
      </c>
      <c r="D102">
        <v>368668</v>
      </c>
      <c r="E102">
        <v>85</v>
      </c>
      <c r="F102">
        <v>446300</v>
      </c>
      <c r="G102">
        <v>-46802</v>
      </c>
      <c r="H102">
        <v>2.2000000000000002</v>
      </c>
      <c r="I102">
        <v>30</v>
      </c>
      <c r="J102">
        <v>67</v>
      </c>
      <c r="K102">
        <v>0.47</v>
      </c>
      <c r="L102">
        <v>446550</v>
      </c>
      <c r="M102">
        <v>172414</v>
      </c>
      <c r="N102">
        <v>446300</v>
      </c>
      <c r="O102">
        <v>172317</v>
      </c>
      <c r="P102">
        <v>0.3</v>
      </c>
      <c r="Q102">
        <v>26.01</v>
      </c>
      <c r="R102">
        <v>65.92</v>
      </c>
      <c r="S102">
        <v>8.06</v>
      </c>
      <c r="T102">
        <v>0.49399999999999999</v>
      </c>
      <c r="U102">
        <v>0.50600000000000001</v>
      </c>
      <c r="V102">
        <v>188120.99462000001</v>
      </c>
      <c r="W102">
        <v>192690.73538</v>
      </c>
    </row>
    <row r="103" spans="1:23" x14ac:dyDescent="0.25">
      <c r="A103" s="1" t="s">
        <v>144</v>
      </c>
      <c r="B103">
        <v>34631766</v>
      </c>
      <c r="C103">
        <v>2.96</v>
      </c>
      <c r="D103">
        <v>996606</v>
      </c>
      <c r="E103">
        <v>44</v>
      </c>
      <c r="F103">
        <v>786380</v>
      </c>
      <c r="G103">
        <v>-38940</v>
      </c>
      <c r="H103">
        <v>4.7</v>
      </c>
      <c r="I103">
        <v>16</v>
      </c>
      <c r="J103">
        <v>41</v>
      </c>
      <c r="K103">
        <v>0.42</v>
      </c>
      <c r="L103">
        <v>801590</v>
      </c>
      <c r="M103">
        <v>309496</v>
      </c>
      <c r="N103">
        <v>786380</v>
      </c>
      <c r="O103">
        <v>303623</v>
      </c>
      <c r="P103">
        <v>0.5</v>
      </c>
      <c r="Q103">
        <v>45</v>
      </c>
      <c r="R103">
        <v>52.1</v>
      </c>
      <c r="S103">
        <v>2.9</v>
      </c>
      <c r="T103">
        <v>0.48899999999999999</v>
      </c>
      <c r="U103">
        <v>0.51100000000000001</v>
      </c>
      <c r="V103">
        <v>169349.33574000001</v>
      </c>
      <c r="W103">
        <v>176968.32425999999</v>
      </c>
    </row>
    <row r="104" spans="1:23" x14ac:dyDescent="0.25">
      <c r="A104" s="1" t="s">
        <v>145</v>
      </c>
      <c r="B104">
        <v>54500091</v>
      </c>
      <c r="C104">
        <v>0.68</v>
      </c>
      <c r="D104">
        <v>366293</v>
      </c>
      <c r="E104">
        <v>83</v>
      </c>
      <c r="F104">
        <v>653290</v>
      </c>
      <c r="G104">
        <v>-37979</v>
      </c>
      <c r="H104">
        <v>2.1</v>
      </c>
      <c r="I104">
        <v>30</v>
      </c>
      <c r="J104">
        <v>34</v>
      </c>
      <c r="K104">
        <v>0.67</v>
      </c>
      <c r="L104">
        <v>676578</v>
      </c>
      <c r="M104">
        <v>261228</v>
      </c>
      <c r="N104">
        <v>653290</v>
      </c>
      <c r="O104">
        <v>252237</v>
      </c>
      <c r="P104">
        <v>0.4</v>
      </c>
      <c r="Q104">
        <v>24.89</v>
      </c>
      <c r="R104">
        <v>68.3</v>
      </c>
      <c r="S104">
        <v>6.8</v>
      </c>
      <c r="T104">
        <v>0.48499999999999999</v>
      </c>
      <c r="U104">
        <v>0.51500000000000001</v>
      </c>
      <c r="V104">
        <v>264325.44134999998</v>
      </c>
      <c r="W104">
        <v>280675.46865</v>
      </c>
    </row>
    <row r="105" spans="1:23" x14ac:dyDescent="0.25">
      <c r="A105" s="1" t="s">
        <v>146</v>
      </c>
      <c r="B105">
        <v>3030131</v>
      </c>
      <c r="C105">
        <v>2.2599999999999998</v>
      </c>
      <c r="D105">
        <v>67036</v>
      </c>
      <c r="E105">
        <v>4</v>
      </c>
      <c r="F105">
        <v>823290</v>
      </c>
      <c r="G105">
        <v>4211</v>
      </c>
      <c r="H105">
        <v>3.2</v>
      </c>
      <c r="I105">
        <v>21</v>
      </c>
      <c r="J105">
        <v>54</v>
      </c>
      <c r="K105">
        <v>0.04</v>
      </c>
      <c r="L105">
        <v>825615</v>
      </c>
      <c r="M105">
        <v>318772</v>
      </c>
      <c r="N105">
        <v>823290</v>
      </c>
      <c r="O105">
        <v>317874</v>
      </c>
      <c r="P105">
        <v>0.6</v>
      </c>
      <c r="Q105">
        <v>34.380000000000003</v>
      </c>
      <c r="R105">
        <v>61.68</v>
      </c>
      <c r="S105">
        <v>3.94</v>
      </c>
      <c r="T105">
        <v>0.48499999999999999</v>
      </c>
      <c r="U105">
        <v>0.51500000000000001</v>
      </c>
      <c r="V105">
        <v>14696.13535</v>
      </c>
      <c r="W105">
        <v>15605.174650000001</v>
      </c>
    </row>
    <row r="106" spans="1:23" x14ac:dyDescent="0.25">
      <c r="A106" s="1" t="s">
        <v>148</v>
      </c>
      <c r="B106">
        <v>29651054</v>
      </c>
      <c r="C106">
        <v>-0.15</v>
      </c>
      <c r="D106">
        <v>-43560</v>
      </c>
      <c r="E106">
        <v>207</v>
      </c>
      <c r="F106">
        <v>143350</v>
      </c>
      <c r="G106">
        <v>-401282</v>
      </c>
      <c r="H106">
        <v>2</v>
      </c>
      <c r="I106">
        <v>25</v>
      </c>
      <c r="J106">
        <v>24</v>
      </c>
      <c r="K106">
        <v>0.36</v>
      </c>
      <c r="L106">
        <v>147181</v>
      </c>
      <c r="M106">
        <v>56827</v>
      </c>
      <c r="N106">
        <v>143350</v>
      </c>
      <c r="O106">
        <v>55348</v>
      </c>
      <c r="P106">
        <v>0.1</v>
      </c>
      <c r="Q106">
        <v>26.32</v>
      </c>
      <c r="R106">
        <v>67.52</v>
      </c>
      <c r="S106">
        <v>6.16</v>
      </c>
      <c r="T106">
        <v>0.48399999999999999</v>
      </c>
      <c r="U106">
        <v>0.51600000000000001</v>
      </c>
      <c r="V106">
        <v>143511.10136</v>
      </c>
      <c r="W106">
        <v>152999.43864000001</v>
      </c>
    </row>
    <row r="107" spans="1:23" x14ac:dyDescent="0.25">
      <c r="A107" s="1" t="s">
        <v>149</v>
      </c>
      <c r="B107">
        <v>18228742</v>
      </c>
      <c r="C107">
        <v>0.75</v>
      </c>
      <c r="D107">
        <v>136218</v>
      </c>
      <c r="E107">
        <v>541</v>
      </c>
      <c r="F107">
        <v>33720</v>
      </c>
      <c r="G107">
        <v>121628</v>
      </c>
      <c r="H107">
        <v>1.4</v>
      </c>
      <c r="I107">
        <v>41</v>
      </c>
      <c r="J107">
        <v>89</v>
      </c>
      <c r="K107">
        <v>0.22</v>
      </c>
      <c r="L107">
        <v>41850</v>
      </c>
      <c r="M107">
        <v>16158</v>
      </c>
      <c r="N107">
        <v>33720</v>
      </c>
      <c r="O107">
        <v>13019</v>
      </c>
      <c r="P107">
        <v>0</v>
      </c>
      <c r="Q107">
        <v>16.059999999999999</v>
      </c>
      <c r="R107">
        <v>63.08</v>
      </c>
      <c r="S107">
        <v>20.86</v>
      </c>
      <c r="T107">
        <v>0.496</v>
      </c>
      <c r="U107">
        <v>0.504</v>
      </c>
      <c r="V107">
        <v>90414.560320000004</v>
      </c>
      <c r="W107">
        <v>91872.859680000009</v>
      </c>
    </row>
    <row r="108" spans="1:23" x14ac:dyDescent="0.25">
      <c r="A108" s="1" t="s">
        <v>150</v>
      </c>
      <c r="B108">
        <v>292639</v>
      </c>
      <c r="C108">
        <v>0.96</v>
      </c>
      <c r="D108">
        <v>2769</v>
      </c>
      <c r="E108">
        <v>16</v>
      </c>
      <c r="F108">
        <v>18280</v>
      </c>
      <c r="G108">
        <v>455</v>
      </c>
      <c r="H108">
        <v>2</v>
      </c>
      <c r="I108">
        <v>34</v>
      </c>
      <c r="J108">
        <v>75</v>
      </c>
      <c r="K108">
        <v>0</v>
      </c>
      <c r="L108">
        <v>18575</v>
      </c>
      <c r="M108">
        <v>7172</v>
      </c>
      <c r="N108">
        <v>18280</v>
      </c>
      <c r="O108">
        <v>7058</v>
      </c>
      <c r="P108">
        <v>0</v>
      </c>
      <c r="Q108">
        <v>20.96</v>
      </c>
      <c r="R108">
        <v>68.45</v>
      </c>
      <c r="S108">
        <v>10.59</v>
      </c>
      <c r="T108">
        <v>0.50600000000000001</v>
      </c>
      <c r="U108">
        <v>0.49399999999999999</v>
      </c>
      <c r="V108">
        <v>1480.75334</v>
      </c>
      <c r="W108">
        <v>1445.6366599999999</v>
      </c>
    </row>
    <row r="109" spans="1:23" x14ac:dyDescent="0.25">
      <c r="A109" s="1" t="s">
        <v>151</v>
      </c>
      <c r="B109">
        <v>5213944</v>
      </c>
      <c r="C109">
        <v>0.79</v>
      </c>
      <c r="D109">
        <v>41108</v>
      </c>
      <c r="E109">
        <v>20</v>
      </c>
      <c r="F109">
        <v>263310</v>
      </c>
      <c r="G109">
        <v>18766</v>
      </c>
      <c r="H109">
        <v>1.7</v>
      </c>
      <c r="I109">
        <v>38</v>
      </c>
      <c r="J109">
        <v>83</v>
      </c>
      <c r="K109">
        <v>0.06</v>
      </c>
      <c r="L109">
        <v>270467</v>
      </c>
      <c r="M109">
        <v>104428</v>
      </c>
      <c r="N109">
        <v>263310</v>
      </c>
      <c r="O109">
        <v>101665</v>
      </c>
      <c r="P109">
        <v>0.2</v>
      </c>
      <c r="Q109">
        <v>19.149999999999999</v>
      </c>
      <c r="R109">
        <v>64.36</v>
      </c>
      <c r="S109">
        <v>16.489999999999998</v>
      </c>
      <c r="T109">
        <v>0.49099999999999999</v>
      </c>
      <c r="U109">
        <v>0.50900000000000001</v>
      </c>
      <c r="V109">
        <v>25600.465040000003</v>
      </c>
      <c r="W109">
        <v>26538.97496</v>
      </c>
    </row>
    <row r="110" spans="1:23" x14ac:dyDescent="0.25">
      <c r="A110" s="1" t="s">
        <v>152</v>
      </c>
      <c r="B110">
        <v>6916140</v>
      </c>
      <c r="C110">
        <v>1.36</v>
      </c>
      <c r="D110">
        <v>92527</v>
      </c>
      <c r="E110">
        <v>57</v>
      </c>
      <c r="F110">
        <v>120340</v>
      </c>
      <c r="G110">
        <v>-8189</v>
      </c>
      <c r="H110">
        <v>2.2000000000000002</v>
      </c>
      <c r="I110">
        <v>26</v>
      </c>
      <c r="J110">
        <v>58</v>
      </c>
      <c r="K110">
        <v>0.08</v>
      </c>
      <c r="L110">
        <v>130373</v>
      </c>
      <c r="M110">
        <v>50337</v>
      </c>
      <c r="N110">
        <v>120340</v>
      </c>
      <c r="O110">
        <v>46464</v>
      </c>
      <c r="P110">
        <v>0.1</v>
      </c>
      <c r="Q110">
        <v>24.16</v>
      </c>
      <c r="R110">
        <v>69.36</v>
      </c>
      <c r="S110">
        <v>6.48</v>
      </c>
      <c r="T110">
        <v>0.495</v>
      </c>
      <c r="U110">
        <v>0.505</v>
      </c>
      <c r="V110">
        <v>34234.892999999996</v>
      </c>
      <c r="W110">
        <v>34926.506999999998</v>
      </c>
    </row>
    <row r="111" spans="1:23" x14ac:dyDescent="0.25">
      <c r="A111" s="1" t="s">
        <v>153</v>
      </c>
      <c r="B111">
        <v>27032412</v>
      </c>
      <c r="C111">
        <v>3.34</v>
      </c>
      <c r="D111">
        <v>872545</v>
      </c>
      <c r="E111">
        <v>21</v>
      </c>
      <c r="F111">
        <v>1266700</v>
      </c>
      <c r="G111">
        <v>-4041</v>
      </c>
      <c r="H111">
        <v>5.9</v>
      </c>
      <c r="I111">
        <v>15</v>
      </c>
      <c r="J111">
        <v>18</v>
      </c>
      <c r="K111">
        <v>0.33</v>
      </c>
      <c r="L111">
        <v>1267000</v>
      </c>
      <c r="M111">
        <v>489191</v>
      </c>
      <c r="N111">
        <v>1266700</v>
      </c>
      <c r="O111">
        <v>489075</v>
      </c>
      <c r="P111">
        <v>0.9</v>
      </c>
      <c r="Q111">
        <v>49.7</v>
      </c>
      <c r="R111">
        <v>47.6</v>
      </c>
      <c r="S111">
        <v>2.7</v>
      </c>
      <c r="T111">
        <v>0.504</v>
      </c>
      <c r="U111">
        <v>0.496</v>
      </c>
      <c r="V111">
        <v>136243.35648000002</v>
      </c>
      <c r="W111">
        <v>134080.76352000001</v>
      </c>
    </row>
    <row r="112" spans="1:23" x14ac:dyDescent="0.25">
      <c r="A112" s="1" t="s">
        <v>154</v>
      </c>
      <c r="B112">
        <v>232679478</v>
      </c>
      <c r="C112">
        <v>2.1</v>
      </c>
      <c r="D112">
        <v>4796533</v>
      </c>
      <c r="E112">
        <v>255</v>
      </c>
      <c r="F112">
        <v>910770</v>
      </c>
      <c r="G112">
        <v>-35202</v>
      </c>
      <c r="H112">
        <v>4.4000000000000004</v>
      </c>
      <c r="I112">
        <v>18</v>
      </c>
      <c r="J112">
        <v>54</v>
      </c>
      <c r="K112">
        <v>2.85</v>
      </c>
      <c r="L112">
        <v>923768</v>
      </c>
      <c r="M112">
        <v>356669</v>
      </c>
      <c r="N112">
        <v>910770</v>
      </c>
      <c r="O112">
        <v>351650</v>
      </c>
      <c r="P112">
        <v>0.6</v>
      </c>
      <c r="Q112">
        <v>40.69</v>
      </c>
      <c r="R112">
        <v>55.95</v>
      </c>
      <c r="S112">
        <v>3.36</v>
      </c>
      <c r="T112">
        <v>0.50900000000000001</v>
      </c>
      <c r="U112">
        <v>0.49099999999999999</v>
      </c>
      <c r="V112">
        <v>1184338.54302</v>
      </c>
      <c r="W112">
        <v>1142456.23698</v>
      </c>
    </row>
    <row r="113" spans="1:23" x14ac:dyDescent="0.25">
      <c r="A113" s="1" t="s">
        <v>157</v>
      </c>
      <c r="B113">
        <v>5576660</v>
      </c>
      <c r="C113">
        <v>1.04</v>
      </c>
      <c r="D113">
        <v>57493</v>
      </c>
      <c r="E113">
        <v>15</v>
      </c>
      <c r="F113">
        <v>365268</v>
      </c>
      <c r="G113">
        <v>44356</v>
      </c>
      <c r="H113">
        <v>1.4</v>
      </c>
      <c r="I113">
        <v>40</v>
      </c>
      <c r="J113">
        <v>86</v>
      </c>
      <c r="K113">
        <v>7.0000000000000007E-2</v>
      </c>
      <c r="L113">
        <v>323802</v>
      </c>
      <c r="M113">
        <v>125021</v>
      </c>
      <c r="N113">
        <v>365268</v>
      </c>
      <c r="O113">
        <v>141031</v>
      </c>
      <c r="P113">
        <v>0.2</v>
      </c>
      <c r="Q113">
        <v>17.829999999999998</v>
      </c>
      <c r="R113">
        <v>64</v>
      </c>
      <c r="S113">
        <v>18.18</v>
      </c>
      <c r="T113">
        <v>0.501</v>
      </c>
      <c r="U113">
        <v>0.499</v>
      </c>
      <c r="V113">
        <v>27939.066599999998</v>
      </c>
      <c r="W113">
        <v>27827.533399999997</v>
      </c>
    </row>
    <row r="114" spans="1:23" x14ac:dyDescent="0.25">
      <c r="A114" s="1" t="s">
        <v>158</v>
      </c>
      <c r="B114">
        <v>5281538</v>
      </c>
      <c r="C114">
        <v>4.5999999999999996</v>
      </c>
      <c r="D114">
        <v>232269</v>
      </c>
      <c r="E114">
        <v>17</v>
      </c>
      <c r="F114">
        <v>309500</v>
      </c>
      <c r="G114">
        <v>154219</v>
      </c>
      <c r="H114">
        <v>2.5</v>
      </c>
      <c r="I114">
        <v>29</v>
      </c>
      <c r="J114">
        <v>93</v>
      </c>
      <c r="K114">
        <v>0.06</v>
      </c>
      <c r="L114">
        <v>309500</v>
      </c>
      <c r="M114">
        <v>119499</v>
      </c>
      <c r="N114">
        <v>309500</v>
      </c>
      <c r="O114">
        <v>119499</v>
      </c>
      <c r="P114">
        <v>0.2</v>
      </c>
      <c r="Q114">
        <v>29.88</v>
      </c>
      <c r="R114">
        <v>66.17</v>
      </c>
      <c r="S114">
        <v>3.95</v>
      </c>
      <c r="T114">
        <v>0.63600000000000001</v>
      </c>
      <c r="U114">
        <v>0.36399999999999999</v>
      </c>
      <c r="V114">
        <v>33590.581680000003</v>
      </c>
      <c r="W114">
        <v>19224.798320000002</v>
      </c>
    </row>
    <row r="115" spans="1:23" x14ac:dyDescent="0.25">
      <c r="A115" s="1" t="s">
        <v>159</v>
      </c>
      <c r="B115">
        <v>251269164</v>
      </c>
      <c r="C115">
        <v>1.52</v>
      </c>
      <c r="D115">
        <v>3764669</v>
      </c>
      <c r="E115">
        <v>326</v>
      </c>
      <c r="F115">
        <v>770880</v>
      </c>
      <c r="G115">
        <v>-1401173</v>
      </c>
      <c r="H115">
        <v>3.5</v>
      </c>
      <c r="I115">
        <v>20</v>
      </c>
      <c r="J115">
        <v>34</v>
      </c>
      <c r="K115">
        <v>3.08</v>
      </c>
      <c r="L115">
        <v>881912</v>
      </c>
      <c r="M115">
        <v>340508</v>
      </c>
      <c r="N115">
        <v>770880</v>
      </c>
      <c r="O115">
        <v>297638</v>
      </c>
      <c r="P115">
        <v>0.5</v>
      </c>
      <c r="Q115">
        <v>34.81</v>
      </c>
      <c r="R115">
        <v>60.41</v>
      </c>
      <c r="S115">
        <v>4.7699999999999996</v>
      </c>
      <c r="T115">
        <v>0.51400000000000001</v>
      </c>
      <c r="U115">
        <v>0.48599999999999999</v>
      </c>
      <c r="V115">
        <v>1291523.5029600002</v>
      </c>
      <c r="W115">
        <v>1221168.1370399999</v>
      </c>
    </row>
    <row r="116" spans="1:23" x14ac:dyDescent="0.25">
      <c r="A116" s="1" t="s">
        <v>161</v>
      </c>
      <c r="B116">
        <v>4515577</v>
      </c>
      <c r="C116">
        <v>1.27</v>
      </c>
      <c r="D116">
        <v>56818</v>
      </c>
      <c r="E116">
        <v>61</v>
      </c>
      <c r="F116">
        <v>74340</v>
      </c>
      <c r="G116">
        <v>6706</v>
      </c>
      <c r="H116">
        <v>2.1</v>
      </c>
      <c r="I116">
        <v>30</v>
      </c>
      <c r="J116">
        <v>70</v>
      </c>
      <c r="K116">
        <v>0.06</v>
      </c>
      <c r="L116">
        <v>75417</v>
      </c>
      <c r="M116">
        <v>29119</v>
      </c>
      <c r="N116">
        <v>74340</v>
      </c>
      <c r="O116">
        <v>28703</v>
      </c>
      <c r="P116">
        <v>0</v>
      </c>
      <c r="Q116">
        <v>25.19</v>
      </c>
      <c r="R116">
        <v>64.87</v>
      </c>
      <c r="S116">
        <v>9.94</v>
      </c>
      <c r="T116">
        <v>0.505</v>
      </c>
      <c r="U116">
        <v>0.495</v>
      </c>
      <c r="V116">
        <v>22803.663850000001</v>
      </c>
      <c r="W116">
        <v>22352.10615</v>
      </c>
    </row>
    <row r="117" spans="1:23" x14ac:dyDescent="0.25">
      <c r="A117" s="1" t="s">
        <v>162</v>
      </c>
      <c r="B117">
        <v>10576502</v>
      </c>
      <c r="C117">
        <v>1.8</v>
      </c>
      <c r="D117">
        <v>186867</v>
      </c>
      <c r="E117">
        <v>23</v>
      </c>
      <c r="F117">
        <v>452860</v>
      </c>
      <c r="G117">
        <v>-707</v>
      </c>
      <c r="H117">
        <v>3.1</v>
      </c>
      <c r="I117">
        <v>23</v>
      </c>
      <c r="J117">
        <v>12</v>
      </c>
      <c r="K117">
        <v>0.13</v>
      </c>
      <c r="L117">
        <v>462840</v>
      </c>
      <c r="M117">
        <v>178703</v>
      </c>
      <c r="N117">
        <v>452860</v>
      </c>
      <c r="O117">
        <v>174850</v>
      </c>
      <c r="P117">
        <v>0.3</v>
      </c>
      <c r="Q117">
        <v>37.340000000000003</v>
      </c>
      <c r="R117">
        <v>58.75</v>
      </c>
      <c r="S117">
        <v>3.9</v>
      </c>
      <c r="T117">
        <v>0.51</v>
      </c>
      <c r="U117">
        <v>0.49</v>
      </c>
      <c r="V117">
        <v>53940.160200000006</v>
      </c>
      <c r="W117">
        <v>51824.859799999998</v>
      </c>
    </row>
    <row r="118" spans="1:23" x14ac:dyDescent="0.25">
      <c r="A118" s="1" t="s">
        <v>163</v>
      </c>
      <c r="B118">
        <v>6929153</v>
      </c>
      <c r="C118">
        <v>1.24</v>
      </c>
      <c r="D118">
        <v>85007</v>
      </c>
      <c r="E118">
        <v>17</v>
      </c>
      <c r="F118">
        <v>397300</v>
      </c>
      <c r="G118">
        <v>-12451</v>
      </c>
      <c r="H118">
        <v>2.4</v>
      </c>
      <c r="I118">
        <v>27</v>
      </c>
      <c r="J118">
        <v>68</v>
      </c>
      <c r="K118">
        <v>0.08</v>
      </c>
      <c r="L118">
        <v>406752</v>
      </c>
      <c r="M118">
        <v>157048</v>
      </c>
      <c r="N118">
        <v>397300</v>
      </c>
      <c r="O118">
        <v>153398</v>
      </c>
      <c r="P118">
        <v>0.3</v>
      </c>
      <c r="Q118">
        <v>22.4</v>
      </c>
      <c r="R118">
        <v>68.540000000000006</v>
      </c>
      <c r="S118">
        <v>9.06</v>
      </c>
      <c r="T118">
        <v>0.504</v>
      </c>
      <c r="U118">
        <v>0.496</v>
      </c>
      <c r="V118">
        <v>34922.931120000001</v>
      </c>
      <c r="W118">
        <v>34368.598879999998</v>
      </c>
    </row>
    <row r="119" spans="1:23" x14ac:dyDescent="0.25">
      <c r="A119" s="1" t="s">
        <v>164</v>
      </c>
      <c r="B119">
        <v>34217848</v>
      </c>
      <c r="C119">
        <v>1.1000000000000001</v>
      </c>
      <c r="D119">
        <v>372231</v>
      </c>
      <c r="E119">
        <v>27</v>
      </c>
      <c r="F119">
        <v>1280000</v>
      </c>
      <c r="G119">
        <v>18406</v>
      </c>
      <c r="H119">
        <v>2</v>
      </c>
      <c r="I119">
        <v>30</v>
      </c>
      <c r="J119">
        <v>80</v>
      </c>
      <c r="K119">
        <v>0.42</v>
      </c>
      <c r="L119">
        <v>1285216</v>
      </c>
      <c r="M119">
        <v>496224</v>
      </c>
      <c r="N119">
        <v>1280000</v>
      </c>
      <c r="O119">
        <v>494211</v>
      </c>
      <c r="P119">
        <v>0.9</v>
      </c>
      <c r="Q119">
        <v>26.04</v>
      </c>
      <c r="R119">
        <v>65.94</v>
      </c>
      <c r="S119">
        <v>8.02</v>
      </c>
      <c r="T119">
        <v>0.501</v>
      </c>
      <c r="U119">
        <v>0.499</v>
      </c>
      <c r="V119">
        <v>171431.41847999999</v>
      </c>
      <c r="W119">
        <v>170747.06151999999</v>
      </c>
    </row>
    <row r="120" spans="1:23" x14ac:dyDescent="0.25">
      <c r="A120" s="1" t="s">
        <v>165</v>
      </c>
      <c r="B120">
        <v>115843670</v>
      </c>
      <c r="C120">
        <v>0.83</v>
      </c>
      <c r="D120">
        <v>952471</v>
      </c>
      <c r="E120">
        <v>389</v>
      </c>
      <c r="F120">
        <v>298170</v>
      </c>
      <c r="G120">
        <v>-160373</v>
      </c>
      <c r="H120">
        <v>1.9</v>
      </c>
      <c r="I120">
        <v>26</v>
      </c>
      <c r="J120">
        <v>49</v>
      </c>
      <c r="K120">
        <v>1.42</v>
      </c>
      <c r="L120">
        <v>342353</v>
      </c>
      <c r="M120">
        <v>132183</v>
      </c>
      <c r="N120">
        <v>298170</v>
      </c>
      <c r="O120">
        <v>115124</v>
      </c>
      <c r="P120">
        <v>0.2</v>
      </c>
      <c r="Q120">
        <v>30.49</v>
      </c>
      <c r="R120">
        <v>64.06</v>
      </c>
      <c r="S120">
        <v>5.45</v>
      </c>
      <c r="T120">
        <v>0.501</v>
      </c>
      <c r="U120">
        <v>0.499</v>
      </c>
      <c r="V120">
        <v>580376.78669999994</v>
      </c>
      <c r="W120">
        <v>578059.91330000001</v>
      </c>
    </row>
    <row r="121" spans="1:23" x14ac:dyDescent="0.25">
      <c r="A121" s="1" t="s">
        <v>166</v>
      </c>
      <c r="B121">
        <v>38539201</v>
      </c>
      <c r="C121">
        <v>-0.57999999999999996</v>
      </c>
      <c r="D121">
        <v>-223643</v>
      </c>
      <c r="E121">
        <v>126</v>
      </c>
      <c r="F121">
        <v>306230</v>
      </c>
      <c r="G121">
        <v>-238062</v>
      </c>
      <c r="H121">
        <v>1.3</v>
      </c>
      <c r="I121">
        <v>42</v>
      </c>
      <c r="J121">
        <v>59</v>
      </c>
      <c r="K121">
        <v>0.47</v>
      </c>
      <c r="L121">
        <v>312679</v>
      </c>
      <c r="M121">
        <v>120726</v>
      </c>
      <c r="N121">
        <v>306230</v>
      </c>
      <c r="O121">
        <v>118236</v>
      </c>
      <c r="P121">
        <v>0.2</v>
      </c>
      <c r="Q121">
        <v>14.53</v>
      </c>
      <c r="R121">
        <v>64.87</v>
      </c>
      <c r="S121">
        <v>20.6</v>
      </c>
      <c r="T121">
        <v>0.48299999999999998</v>
      </c>
      <c r="U121">
        <v>0.51700000000000002</v>
      </c>
      <c r="V121">
        <v>186144.34083</v>
      </c>
      <c r="W121">
        <v>199247.66917000001</v>
      </c>
    </row>
    <row r="122" spans="1:23" x14ac:dyDescent="0.25">
      <c r="A122" s="1" t="s">
        <v>167</v>
      </c>
      <c r="B122">
        <v>10425292</v>
      </c>
      <c r="C122">
        <v>-0.05</v>
      </c>
      <c r="D122">
        <v>-5446</v>
      </c>
      <c r="E122">
        <v>114</v>
      </c>
      <c r="F122">
        <v>91590</v>
      </c>
      <c r="G122">
        <v>20648</v>
      </c>
      <c r="H122">
        <v>1.5</v>
      </c>
      <c r="I122">
        <v>47</v>
      </c>
      <c r="J122">
        <v>66</v>
      </c>
      <c r="K122">
        <v>0.13</v>
      </c>
      <c r="L122">
        <v>92090</v>
      </c>
      <c r="M122">
        <v>35556</v>
      </c>
      <c r="N122">
        <v>91590</v>
      </c>
      <c r="O122">
        <v>35363</v>
      </c>
      <c r="P122">
        <v>0.1</v>
      </c>
      <c r="Q122">
        <v>12.85</v>
      </c>
      <c r="R122">
        <v>65.180000000000007</v>
      </c>
      <c r="S122">
        <v>21.96</v>
      </c>
      <c r="T122">
        <v>0.48399999999999999</v>
      </c>
      <c r="U122">
        <v>0.51600000000000001</v>
      </c>
      <c r="V122">
        <v>50458.413279999993</v>
      </c>
      <c r="W122">
        <v>53794.506720000005</v>
      </c>
    </row>
    <row r="123" spans="1:23" x14ac:dyDescent="0.25">
      <c r="A123" s="1" t="s">
        <v>168</v>
      </c>
      <c r="B123">
        <v>3048423</v>
      </c>
      <c r="C123">
        <v>2.33</v>
      </c>
      <c r="D123">
        <v>69341</v>
      </c>
      <c r="E123">
        <v>263</v>
      </c>
      <c r="F123">
        <v>11610</v>
      </c>
      <c r="G123">
        <v>46105</v>
      </c>
      <c r="H123">
        <v>1.7</v>
      </c>
      <c r="I123">
        <v>34</v>
      </c>
      <c r="J123">
        <v>97</v>
      </c>
      <c r="K123">
        <v>0.04</v>
      </c>
      <c r="L123">
        <v>11586</v>
      </c>
      <c r="M123">
        <v>4473</v>
      </c>
      <c r="N123">
        <v>11610</v>
      </c>
      <c r="O123">
        <v>4483</v>
      </c>
      <c r="P123">
        <v>0</v>
      </c>
      <c r="Q123">
        <v>13.08</v>
      </c>
      <c r="R123">
        <v>85.51</v>
      </c>
      <c r="S123">
        <v>1.41</v>
      </c>
      <c r="T123">
        <v>0.76500000000000001</v>
      </c>
      <c r="U123">
        <v>0.23499999999999999</v>
      </c>
      <c r="V123">
        <v>23320.435950000003</v>
      </c>
      <c r="W123">
        <v>7163.7940499999986</v>
      </c>
    </row>
    <row r="124" spans="1:23" x14ac:dyDescent="0.25">
      <c r="A124" s="1" t="s">
        <v>169</v>
      </c>
      <c r="B124">
        <v>19015088</v>
      </c>
      <c r="C124">
        <v>-0.54</v>
      </c>
      <c r="D124">
        <v>-103391</v>
      </c>
      <c r="E124">
        <v>83</v>
      </c>
      <c r="F124">
        <v>230170</v>
      </c>
      <c r="G124">
        <v>-28466</v>
      </c>
      <c r="H124">
        <v>1.7</v>
      </c>
      <c r="I124">
        <v>43</v>
      </c>
      <c r="J124">
        <v>55</v>
      </c>
      <c r="K124">
        <v>0.23</v>
      </c>
      <c r="L124">
        <v>238391</v>
      </c>
      <c r="M124">
        <v>92043</v>
      </c>
      <c r="N124">
        <v>230170</v>
      </c>
      <c r="O124">
        <v>88869</v>
      </c>
      <c r="P124">
        <v>0.2</v>
      </c>
      <c r="Q124">
        <v>15.63</v>
      </c>
      <c r="R124">
        <v>62.13</v>
      </c>
      <c r="S124">
        <v>22.24</v>
      </c>
      <c r="T124">
        <v>0.48699999999999999</v>
      </c>
      <c r="U124">
        <v>0.51300000000000001</v>
      </c>
      <c r="V124">
        <v>92603.478560000003</v>
      </c>
      <c r="W124">
        <v>97547.401440000001</v>
      </c>
    </row>
    <row r="125" spans="1:23" x14ac:dyDescent="0.25">
      <c r="A125" s="1" t="s">
        <v>171</v>
      </c>
      <c r="B125">
        <v>14256567</v>
      </c>
      <c r="C125">
        <v>2.16</v>
      </c>
      <c r="D125">
        <v>302096</v>
      </c>
      <c r="E125">
        <v>578</v>
      </c>
      <c r="F125">
        <v>24670</v>
      </c>
      <c r="G125">
        <v>-15582</v>
      </c>
      <c r="H125">
        <v>3.6</v>
      </c>
      <c r="I125">
        <v>20</v>
      </c>
      <c r="J125">
        <v>18</v>
      </c>
      <c r="K125">
        <v>0.17</v>
      </c>
      <c r="L125">
        <v>26338</v>
      </c>
      <c r="M125">
        <v>10169</v>
      </c>
      <c r="N125">
        <v>24670</v>
      </c>
      <c r="O125">
        <v>9525</v>
      </c>
      <c r="P125">
        <v>0</v>
      </c>
      <c r="Q125">
        <v>37.950000000000003</v>
      </c>
      <c r="R125">
        <v>59.1</v>
      </c>
      <c r="S125">
        <v>2.95</v>
      </c>
      <c r="T125">
        <v>0.48799999999999999</v>
      </c>
      <c r="U125">
        <v>0.51200000000000001</v>
      </c>
      <c r="V125">
        <v>69572.046959999992</v>
      </c>
      <c r="W125">
        <v>72993.623040000006</v>
      </c>
    </row>
    <row r="126" spans="1:23" x14ac:dyDescent="0.25">
      <c r="A126" s="1" t="s">
        <v>173</v>
      </c>
      <c r="B126">
        <v>179744</v>
      </c>
      <c r="C126">
        <v>0.26</v>
      </c>
      <c r="D126">
        <v>459</v>
      </c>
      <c r="E126">
        <v>295</v>
      </c>
      <c r="F126">
        <v>610</v>
      </c>
      <c r="G126">
        <v>-7</v>
      </c>
      <c r="H126">
        <v>1.4</v>
      </c>
      <c r="I126">
        <v>34</v>
      </c>
      <c r="J126">
        <v>20</v>
      </c>
      <c r="K126">
        <v>0</v>
      </c>
      <c r="L126">
        <v>616</v>
      </c>
      <c r="M126">
        <v>238</v>
      </c>
      <c r="N126">
        <v>610</v>
      </c>
      <c r="O126">
        <v>236</v>
      </c>
      <c r="P126">
        <v>0</v>
      </c>
      <c r="Q126">
        <v>18.23</v>
      </c>
      <c r="R126">
        <v>66.97</v>
      </c>
      <c r="S126">
        <v>14.8</v>
      </c>
      <c r="T126">
        <v>0.49099999999999999</v>
      </c>
      <c r="U126">
        <v>0.50900000000000001</v>
      </c>
      <c r="V126">
        <v>882.54304000000002</v>
      </c>
      <c r="W126">
        <v>914.89696000000004</v>
      </c>
    </row>
    <row r="127" spans="1:23" x14ac:dyDescent="0.25">
      <c r="A127" s="1" t="s">
        <v>175</v>
      </c>
      <c r="B127">
        <v>218019</v>
      </c>
      <c r="C127">
        <v>0.63</v>
      </c>
      <c r="D127">
        <v>1356</v>
      </c>
      <c r="E127">
        <v>77</v>
      </c>
      <c r="F127">
        <v>2830</v>
      </c>
      <c r="G127">
        <v>-2754</v>
      </c>
      <c r="H127">
        <v>3.8</v>
      </c>
      <c r="I127">
        <v>20</v>
      </c>
      <c r="J127">
        <v>16</v>
      </c>
      <c r="K127">
        <v>0</v>
      </c>
      <c r="L127">
        <v>2842</v>
      </c>
      <c r="M127">
        <v>1097</v>
      </c>
      <c r="N127">
        <v>2830</v>
      </c>
      <c r="O127">
        <v>1093</v>
      </c>
      <c r="P127">
        <v>0</v>
      </c>
      <c r="Q127">
        <v>27.33</v>
      </c>
      <c r="R127">
        <v>65.72</v>
      </c>
      <c r="S127">
        <v>6.94</v>
      </c>
      <c r="T127">
        <v>0.51600000000000001</v>
      </c>
      <c r="U127">
        <v>0.48399999999999999</v>
      </c>
      <c r="V127">
        <v>1124.9780400000002</v>
      </c>
      <c r="W127">
        <v>1055.2119599999999</v>
      </c>
    </row>
    <row r="128" spans="1:23" x14ac:dyDescent="0.25">
      <c r="A128" s="1" t="s">
        <v>177</v>
      </c>
      <c r="B128">
        <v>33962757</v>
      </c>
      <c r="C128">
        <v>2.1</v>
      </c>
      <c r="D128">
        <v>698465</v>
      </c>
      <c r="E128">
        <v>16</v>
      </c>
      <c r="F128">
        <v>2149690</v>
      </c>
      <c r="G128">
        <v>122170</v>
      </c>
      <c r="H128">
        <v>2.2999999999999998</v>
      </c>
      <c r="I128">
        <v>30</v>
      </c>
      <c r="J128">
        <v>92</v>
      </c>
      <c r="K128">
        <v>0.42</v>
      </c>
      <c r="L128">
        <v>2149690</v>
      </c>
      <c r="M128">
        <v>830000</v>
      </c>
      <c r="N128">
        <v>2149690</v>
      </c>
      <c r="O128">
        <v>830000</v>
      </c>
      <c r="P128">
        <v>1.4</v>
      </c>
      <c r="Q128">
        <v>23.45</v>
      </c>
      <c r="R128">
        <v>72.36</v>
      </c>
      <c r="S128">
        <v>4.1900000000000004</v>
      </c>
      <c r="T128">
        <v>0.57499999999999996</v>
      </c>
      <c r="U128">
        <v>0.42499999999999999</v>
      </c>
      <c r="V128">
        <v>195285.85274999999</v>
      </c>
      <c r="W128">
        <v>144341.71725000002</v>
      </c>
    </row>
    <row r="129" spans="1:23" x14ac:dyDescent="0.25">
      <c r="A129" s="1" t="s">
        <v>178</v>
      </c>
      <c r="B129">
        <v>18501984</v>
      </c>
      <c r="C129">
        <v>2.35</v>
      </c>
      <c r="D129">
        <v>424411</v>
      </c>
      <c r="E129">
        <v>96</v>
      </c>
      <c r="F129">
        <v>192530</v>
      </c>
      <c r="G129">
        <v>-10307</v>
      </c>
      <c r="H129">
        <v>3.8</v>
      </c>
      <c r="I129">
        <v>19</v>
      </c>
      <c r="J129">
        <v>52</v>
      </c>
      <c r="K129">
        <v>0.23</v>
      </c>
      <c r="L129">
        <v>196722</v>
      </c>
      <c r="M129">
        <v>75955</v>
      </c>
      <c r="N129">
        <v>192530</v>
      </c>
      <c r="O129">
        <v>74336</v>
      </c>
      <c r="P129">
        <v>0.1</v>
      </c>
      <c r="Q129">
        <v>41.19</v>
      </c>
      <c r="R129">
        <v>55.46</v>
      </c>
      <c r="S129">
        <v>3.34</v>
      </c>
      <c r="T129">
        <v>0.49</v>
      </c>
      <c r="U129">
        <v>0.51</v>
      </c>
      <c r="V129">
        <v>90659.72159999999</v>
      </c>
      <c r="W129">
        <v>94360.118400000007</v>
      </c>
    </row>
    <row r="130" spans="1:23" x14ac:dyDescent="0.25">
      <c r="A130" s="1" t="s">
        <v>179</v>
      </c>
      <c r="B130">
        <v>6736216</v>
      </c>
      <c r="C130">
        <v>-0.55000000000000004</v>
      </c>
      <c r="D130">
        <v>-36985</v>
      </c>
      <c r="E130">
        <v>77</v>
      </c>
      <c r="F130">
        <v>87460</v>
      </c>
      <c r="G130">
        <v>-8132</v>
      </c>
      <c r="H130">
        <v>1.5</v>
      </c>
      <c r="I130">
        <v>44</v>
      </c>
      <c r="J130">
        <v>73</v>
      </c>
      <c r="K130">
        <v>0.08</v>
      </c>
      <c r="L130">
        <v>88361</v>
      </c>
      <c r="M130">
        <v>34116</v>
      </c>
      <c r="N130">
        <v>87460</v>
      </c>
      <c r="O130">
        <v>33768</v>
      </c>
      <c r="P130">
        <v>0.1</v>
      </c>
      <c r="Q130">
        <v>14.45</v>
      </c>
      <c r="R130">
        <v>65.81</v>
      </c>
      <c r="S130">
        <v>19.739999999999998</v>
      </c>
      <c r="T130">
        <v>0.48899999999999999</v>
      </c>
      <c r="U130">
        <v>0.51100000000000001</v>
      </c>
      <c r="V130">
        <v>32940.096239999999</v>
      </c>
      <c r="W130">
        <v>34422.063759999997</v>
      </c>
    </row>
    <row r="131" spans="1:23" x14ac:dyDescent="0.25">
      <c r="A131" s="1" t="s">
        <v>180</v>
      </c>
      <c r="B131">
        <v>130418</v>
      </c>
      <c r="C131">
        <v>1.93</v>
      </c>
      <c r="D131">
        <v>2467</v>
      </c>
      <c r="E131">
        <v>284</v>
      </c>
      <c r="F131">
        <v>460</v>
      </c>
      <c r="G131">
        <v>1747</v>
      </c>
      <c r="H131">
        <v>2.1</v>
      </c>
      <c r="I131">
        <v>34</v>
      </c>
      <c r="J131">
        <v>44</v>
      </c>
      <c r="K131">
        <v>0</v>
      </c>
      <c r="L131">
        <v>452</v>
      </c>
      <c r="M131">
        <v>175</v>
      </c>
      <c r="N131">
        <v>460</v>
      </c>
      <c r="O131">
        <v>178</v>
      </c>
      <c r="P131">
        <v>0</v>
      </c>
      <c r="Q131">
        <v>17.95</v>
      </c>
      <c r="R131">
        <v>72.58</v>
      </c>
      <c r="S131">
        <v>9.4700000000000006</v>
      </c>
      <c r="T131">
        <v>0.50900000000000001</v>
      </c>
      <c r="U131">
        <v>0.49099999999999999</v>
      </c>
      <c r="V131">
        <v>663.82762000000002</v>
      </c>
      <c r="W131">
        <v>640.35238000000004</v>
      </c>
    </row>
    <row r="132" spans="1:23" x14ac:dyDescent="0.25">
      <c r="A132" s="1" t="s">
        <v>181</v>
      </c>
      <c r="B132">
        <v>8642022</v>
      </c>
      <c r="C132">
        <v>2.15</v>
      </c>
      <c r="D132">
        <v>181510</v>
      </c>
      <c r="E132">
        <v>120</v>
      </c>
      <c r="F132">
        <v>72180</v>
      </c>
      <c r="G132">
        <v>-11000</v>
      </c>
      <c r="H132">
        <v>3.7</v>
      </c>
      <c r="I132">
        <v>19</v>
      </c>
      <c r="J132">
        <v>45</v>
      </c>
      <c r="K132">
        <v>0.11</v>
      </c>
      <c r="L132">
        <v>71740</v>
      </c>
      <c r="M132">
        <v>27699</v>
      </c>
      <c r="N132">
        <v>72180</v>
      </c>
      <c r="O132">
        <v>27869</v>
      </c>
      <c r="P132">
        <v>0</v>
      </c>
      <c r="Q132">
        <v>40.54</v>
      </c>
      <c r="R132">
        <v>56.89</v>
      </c>
      <c r="S132">
        <v>2.58</v>
      </c>
      <c r="T132">
        <v>0.497</v>
      </c>
      <c r="U132">
        <v>0.503</v>
      </c>
      <c r="V132">
        <v>42950.849339999993</v>
      </c>
      <c r="W132">
        <v>43469.37066</v>
      </c>
    </row>
    <row r="133" spans="1:23" x14ac:dyDescent="0.25">
      <c r="A133" s="1" t="s">
        <v>182</v>
      </c>
      <c r="B133">
        <v>5832387</v>
      </c>
      <c r="C133">
        <v>0.75</v>
      </c>
      <c r="D133">
        <v>43297</v>
      </c>
      <c r="E133">
        <v>8332</v>
      </c>
      <c r="F133">
        <v>700</v>
      </c>
      <c r="G133">
        <v>20011</v>
      </c>
      <c r="H133">
        <v>1</v>
      </c>
      <c r="I133">
        <v>36</v>
      </c>
      <c r="J133">
        <v>0</v>
      </c>
      <c r="K133">
        <v>7.0000000000000007E-2</v>
      </c>
      <c r="L133">
        <v>710</v>
      </c>
      <c r="M133">
        <v>274</v>
      </c>
      <c r="N133">
        <v>700</v>
      </c>
      <c r="O133">
        <v>270</v>
      </c>
      <c r="P133">
        <v>0</v>
      </c>
      <c r="Q133">
        <v>14.82</v>
      </c>
      <c r="R133">
        <v>71.489999999999995</v>
      </c>
      <c r="S133">
        <v>13.7</v>
      </c>
      <c r="T133">
        <v>0.49399999999999999</v>
      </c>
      <c r="U133">
        <v>0.50600000000000001</v>
      </c>
      <c r="V133">
        <v>28811.99178</v>
      </c>
      <c r="W133">
        <v>29511.878220000002</v>
      </c>
    </row>
    <row r="134" spans="1:23" x14ac:dyDescent="0.25">
      <c r="A134" s="1" t="s">
        <v>184</v>
      </c>
      <c r="B134">
        <v>5506760</v>
      </c>
      <c r="C134">
        <v>-0.2</v>
      </c>
      <c r="D134">
        <v>-11295</v>
      </c>
      <c r="E134">
        <v>115</v>
      </c>
      <c r="F134">
        <v>48088</v>
      </c>
      <c r="G134">
        <v>-21027</v>
      </c>
      <c r="H134">
        <v>1.6</v>
      </c>
      <c r="I134">
        <v>42</v>
      </c>
      <c r="J134">
        <v>54</v>
      </c>
      <c r="K134">
        <v>7.0000000000000007E-2</v>
      </c>
      <c r="L134">
        <v>49037</v>
      </c>
      <c r="M134">
        <v>18933</v>
      </c>
      <c r="N134">
        <v>48088</v>
      </c>
      <c r="O134">
        <v>18567</v>
      </c>
      <c r="P134">
        <v>0</v>
      </c>
      <c r="Q134">
        <v>14.87</v>
      </c>
      <c r="R134">
        <v>66.489999999999995</v>
      </c>
      <c r="S134">
        <v>18.64</v>
      </c>
      <c r="T134">
        <v>0.48599999999999999</v>
      </c>
      <c r="U134">
        <v>0.51400000000000001</v>
      </c>
      <c r="V134">
        <v>26762.853599999999</v>
      </c>
      <c r="W134">
        <v>28304.746400000004</v>
      </c>
    </row>
    <row r="135" spans="1:23" x14ac:dyDescent="0.25">
      <c r="A135" s="1" t="s">
        <v>185</v>
      </c>
      <c r="B135">
        <v>2118697</v>
      </c>
      <c r="C135">
        <v>0.01</v>
      </c>
      <c r="D135">
        <v>301</v>
      </c>
      <c r="E135">
        <v>105</v>
      </c>
      <c r="F135">
        <v>20140</v>
      </c>
      <c r="G135">
        <v>3319</v>
      </c>
      <c r="H135">
        <v>1.6</v>
      </c>
      <c r="I135">
        <v>44</v>
      </c>
      <c r="J135">
        <v>55</v>
      </c>
      <c r="K135">
        <v>0.03</v>
      </c>
      <c r="L135">
        <v>20273</v>
      </c>
      <c r="M135">
        <v>7827</v>
      </c>
      <c r="N135">
        <v>20140</v>
      </c>
      <c r="O135">
        <v>7776</v>
      </c>
      <c r="P135">
        <v>0</v>
      </c>
      <c r="Q135">
        <v>14.55</v>
      </c>
      <c r="R135">
        <v>62.73</v>
      </c>
      <c r="S135">
        <v>22.72</v>
      </c>
      <c r="T135">
        <v>0.497</v>
      </c>
      <c r="U135">
        <v>0.503</v>
      </c>
      <c r="V135">
        <v>10529.924089999999</v>
      </c>
      <c r="W135">
        <v>10657.045909999999</v>
      </c>
    </row>
    <row r="136" spans="1:23" x14ac:dyDescent="0.25">
      <c r="A136" s="1" t="s">
        <v>186</v>
      </c>
      <c r="B136">
        <v>819198</v>
      </c>
      <c r="C136">
        <v>2.4</v>
      </c>
      <c r="D136">
        <v>19193</v>
      </c>
      <c r="E136">
        <v>29</v>
      </c>
      <c r="F136">
        <v>27990</v>
      </c>
      <c r="G136">
        <v>1610</v>
      </c>
      <c r="H136">
        <v>3.5</v>
      </c>
      <c r="I136">
        <v>20</v>
      </c>
      <c r="J136">
        <v>23</v>
      </c>
      <c r="K136">
        <v>0.01</v>
      </c>
      <c r="L136">
        <v>28896</v>
      </c>
      <c r="M136">
        <v>11157</v>
      </c>
      <c r="N136">
        <v>27990</v>
      </c>
      <c r="O136">
        <v>10807</v>
      </c>
      <c r="P136">
        <v>0</v>
      </c>
      <c r="Q136">
        <v>31.06</v>
      </c>
      <c r="R136">
        <v>63.82</v>
      </c>
      <c r="S136">
        <v>5.12</v>
      </c>
      <c r="T136">
        <v>0.50800000000000001</v>
      </c>
      <c r="U136">
        <v>0.49199999999999999</v>
      </c>
      <c r="V136">
        <v>4161.5258400000002</v>
      </c>
      <c r="W136">
        <v>4030.4541599999998</v>
      </c>
    </row>
    <row r="137" spans="1:23" x14ac:dyDescent="0.25">
      <c r="A137" s="1" t="s">
        <v>187</v>
      </c>
      <c r="B137">
        <v>19009151</v>
      </c>
      <c r="C137">
        <v>3.54</v>
      </c>
      <c r="D137">
        <v>650536</v>
      </c>
      <c r="E137">
        <v>30</v>
      </c>
      <c r="F137">
        <v>627340</v>
      </c>
      <c r="G137">
        <v>26859</v>
      </c>
      <c r="H137">
        <v>6</v>
      </c>
      <c r="I137">
        <v>16</v>
      </c>
      <c r="J137">
        <v>46</v>
      </c>
      <c r="K137">
        <v>0.23</v>
      </c>
      <c r="L137">
        <v>637657</v>
      </c>
      <c r="M137">
        <v>246201</v>
      </c>
      <c r="N137">
        <v>627340</v>
      </c>
      <c r="O137">
        <v>242217</v>
      </c>
      <c r="P137">
        <v>0.4</v>
      </c>
      <c r="Q137">
        <v>41.54</v>
      </c>
      <c r="R137">
        <v>55.77</v>
      </c>
      <c r="S137">
        <v>2.69</v>
      </c>
      <c r="T137">
        <v>0.497</v>
      </c>
      <c r="U137">
        <v>0.503</v>
      </c>
      <c r="V137">
        <v>94475.480469999995</v>
      </c>
      <c r="W137">
        <v>95616.02953</v>
      </c>
    </row>
    <row r="138" spans="1:23" x14ac:dyDescent="0.25">
      <c r="A138" s="1" t="s">
        <v>188</v>
      </c>
      <c r="B138">
        <v>64007187</v>
      </c>
      <c r="C138">
        <v>1.26</v>
      </c>
      <c r="D138">
        <v>794803</v>
      </c>
      <c r="E138">
        <v>53</v>
      </c>
      <c r="F138">
        <v>1213090</v>
      </c>
      <c r="G138">
        <v>166972</v>
      </c>
      <c r="H138">
        <v>2.2000000000000002</v>
      </c>
      <c r="I138">
        <v>28</v>
      </c>
      <c r="J138">
        <v>66</v>
      </c>
      <c r="K138">
        <v>0.78</v>
      </c>
      <c r="L138">
        <v>1221037</v>
      </c>
      <c r="M138">
        <v>471445</v>
      </c>
      <c r="N138">
        <v>1213090</v>
      </c>
      <c r="O138">
        <v>468376</v>
      </c>
      <c r="P138">
        <v>0.8</v>
      </c>
      <c r="Q138">
        <v>27.49</v>
      </c>
      <c r="R138">
        <v>66.069999999999993</v>
      </c>
      <c r="S138">
        <v>6.44</v>
      </c>
      <c r="T138">
        <v>0.48499999999999999</v>
      </c>
      <c r="U138">
        <v>0.51500000000000001</v>
      </c>
      <c r="V138">
        <v>310434.85694999999</v>
      </c>
      <c r="W138">
        <v>329637.01305000001</v>
      </c>
    </row>
    <row r="139" spans="1:23" x14ac:dyDescent="0.25">
      <c r="A139" s="1" t="s">
        <v>190</v>
      </c>
      <c r="B139">
        <v>11943408</v>
      </c>
      <c r="C139">
        <v>4.01</v>
      </c>
      <c r="D139">
        <v>460034</v>
      </c>
      <c r="E139">
        <v>20</v>
      </c>
      <c r="F139">
        <v>610952</v>
      </c>
      <c r="G139">
        <v>15374</v>
      </c>
      <c r="H139">
        <v>3.8</v>
      </c>
      <c r="I139">
        <v>18</v>
      </c>
      <c r="J139">
        <v>27</v>
      </c>
      <c r="K139">
        <v>0.15</v>
      </c>
      <c r="L139">
        <v>619745</v>
      </c>
      <c r="M139">
        <v>239285</v>
      </c>
      <c r="N139">
        <v>610952</v>
      </c>
      <c r="O139">
        <v>235890</v>
      </c>
      <c r="P139">
        <v>0.4</v>
      </c>
      <c r="Q139">
        <v>41.93</v>
      </c>
      <c r="R139">
        <v>55.48</v>
      </c>
      <c r="S139">
        <v>2.59</v>
      </c>
      <c r="T139">
        <v>0.5</v>
      </c>
      <c r="U139">
        <v>0.5</v>
      </c>
      <c r="V139">
        <v>59717.04</v>
      </c>
      <c r="W139">
        <v>59717.04</v>
      </c>
    </row>
    <row r="140" spans="1:23" x14ac:dyDescent="0.25">
      <c r="A140" s="1" t="s">
        <v>191</v>
      </c>
      <c r="B140">
        <v>47910526</v>
      </c>
      <c r="C140">
        <v>0</v>
      </c>
      <c r="D140">
        <v>-1053</v>
      </c>
      <c r="E140">
        <v>96</v>
      </c>
      <c r="F140">
        <v>498800</v>
      </c>
      <c r="G140">
        <v>111674</v>
      </c>
      <c r="H140">
        <v>1.2</v>
      </c>
      <c r="I140">
        <v>45</v>
      </c>
      <c r="J140">
        <v>79</v>
      </c>
      <c r="K140">
        <v>0.59</v>
      </c>
      <c r="L140">
        <v>505992</v>
      </c>
      <c r="M140">
        <v>195365</v>
      </c>
      <c r="N140">
        <v>498800</v>
      </c>
      <c r="O140">
        <v>192588</v>
      </c>
      <c r="P140">
        <v>0.3</v>
      </c>
      <c r="Q140">
        <v>13.37</v>
      </c>
      <c r="R140">
        <v>66.13</v>
      </c>
      <c r="S140">
        <v>20.5</v>
      </c>
      <c r="T140">
        <v>0.49399999999999999</v>
      </c>
      <c r="U140">
        <v>0.50600000000000001</v>
      </c>
      <c r="V140">
        <v>236677.99844</v>
      </c>
      <c r="W140">
        <v>242427.26156000001</v>
      </c>
    </row>
    <row r="141" spans="1:23" x14ac:dyDescent="0.25">
      <c r="A141" s="1" t="s">
        <v>192</v>
      </c>
      <c r="B141">
        <v>23103565</v>
      </c>
      <c r="C141">
        <v>0.56999999999999995</v>
      </c>
      <c r="D141">
        <v>131948</v>
      </c>
      <c r="E141">
        <v>368</v>
      </c>
      <c r="F141">
        <v>62710</v>
      </c>
      <c r="G141">
        <v>-27245</v>
      </c>
      <c r="H141">
        <v>2</v>
      </c>
      <c r="I141">
        <v>33</v>
      </c>
      <c r="J141">
        <v>18</v>
      </c>
      <c r="K141">
        <v>0.28000000000000003</v>
      </c>
      <c r="L141">
        <v>65610</v>
      </c>
      <c r="M141">
        <v>25332</v>
      </c>
      <c r="N141">
        <v>62710</v>
      </c>
      <c r="O141">
        <v>24212</v>
      </c>
      <c r="P141">
        <v>0</v>
      </c>
      <c r="Q141">
        <v>21.95</v>
      </c>
      <c r="R141">
        <v>66.22</v>
      </c>
      <c r="S141">
        <v>11.83</v>
      </c>
      <c r="T141">
        <v>0.48899999999999999</v>
      </c>
      <c r="U141">
        <v>0.51100000000000001</v>
      </c>
      <c r="V141">
        <v>112976.43285000001</v>
      </c>
      <c r="W141">
        <v>118059.21715</v>
      </c>
    </row>
    <row r="142" spans="1:23" x14ac:dyDescent="0.25">
      <c r="A142" s="1" t="s">
        <v>193</v>
      </c>
      <c r="B142">
        <v>50448963</v>
      </c>
      <c r="C142">
        <v>0.81</v>
      </c>
      <c r="D142">
        <v>406172</v>
      </c>
      <c r="E142">
        <v>29</v>
      </c>
      <c r="F142">
        <v>1765048</v>
      </c>
      <c r="G142">
        <v>-544257</v>
      </c>
      <c r="H142">
        <v>4.3</v>
      </c>
      <c r="I142">
        <v>18</v>
      </c>
      <c r="J142">
        <v>35</v>
      </c>
      <c r="K142">
        <v>0.62</v>
      </c>
      <c r="L142">
        <v>1886068</v>
      </c>
      <c r="M142">
        <v>728215</v>
      </c>
      <c r="N142">
        <v>1765048</v>
      </c>
      <c r="O142">
        <v>681489</v>
      </c>
      <c r="P142">
        <v>1.2</v>
      </c>
      <c r="Q142">
        <v>40.47</v>
      </c>
      <c r="R142">
        <v>56.35</v>
      </c>
      <c r="S142">
        <v>3.19</v>
      </c>
      <c r="T142">
        <v>0.502</v>
      </c>
      <c r="U142">
        <v>0.498</v>
      </c>
      <c r="V142">
        <v>253253.79426</v>
      </c>
      <c r="W142">
        <v>251235.83574000001</v>
      </c>
    </row>
    <row r="143" spans="1:23" x14ac:dyDescent="0.25">
      <c r="A143" s="1" t="s">
        <v>194</v>
      </c>
      <c r="B143">
        <v>634431</v>
      </c>
      <c r="C143">
        <v>0.88</v>
      </c>
      <c r="D143">
        <v>5545</v>
      </c>
      <c r="E143">
        <v>4</v>
      </c>
      <c r="F143">
        <v>156000</v>
      </c>
      <c r="G143">
        <v>-1166</v>
      </c>
      <c r="H143">
        <v>2.2000000000000002</v>
      </c>
      <c r="I143">
        <v>28</v>
      </c>
      <c r="J143">
        <v>62</v>
      </c>
      <c r="K143">
        <v>0.01</v>
      </c>
      <c r="L143">
        <v>163820</v>
      </c>
      <c r="M143">
        <v>63251</v>
      </c>
      <c r="N143">
        <v>156000</v>
      </c>
      <c r="O143">
        <v>60232</v>
      </c>
      <c r="P143">
        <v>0.1</v>
      </c>
      <c r="Q143">
        <v>22.77</v>
      </c>
      <c r="R143">
        <v>69.959999999999994</v>
      </c>
      <c r="S143">
        <v>7.27</v>
      </c>
      <c r="T143">
        <v>0.501</v>
      </c>
      <c r="U143">
        <v>0.499</v>
      </c>
      <c r="V143">
        <v>3178.4993099999997</v>
      </c>
      <c r="W143">
        <v>3165.8106899999998</v>
      </c>
    </row>
    <row r="144" spans="1:23" x14ac:dyDescent="0.25">
      <c r="A144" s="1" t="s">
        <v>195</v>
      </c>
      <c r="B144">
        <v>10606999</v>
      </c>
      <c r="C144">
        <v>0.53</v>
      </c>
      <c r="D144">
        <v>55505</v>
      </c>
      <c r="E144">
        <v>26</v>
      </c>
      <c r="F144">
        <v>410340</v>
      </c>
      <c r="G144">
        <v>50115</v>
      </c>
      <c r="H144">
        <v>1.4</v>
      </c>
      <c r="I144">
        <v>40</v>
      </c>
      <c r="J144">
        <v>87</v>
      </c>
      <c r="K144">
        <v>0.13</v>
      </c>
      <c r="L144">
        <v>450295</v>
      </c>
      <c r="M144">
        <v>173860</v>
      </c>
      <c r="N144">
        <v>410340</v>
      </c>
      <c r="O144">
        <v>158433</v>
      </c>
      <c r="P144">
        <v>0.3</v>
      </c>
      <c r="Q144">
        <v>17.260000000000002</v>
      </c>
      <c r="R144">
        <v>62.05</v>
      </c>
      <c r="S144">
        <v>20.69</v>
      </c>
      <c r="T144">
        <v>0.498</v>
      </c>
      <c r="U144">
        <v>0.502</v>
      </c>
      <c r="V144">
        <v>52822.855020000003</v>
      </c>
      <c r="W144">
        <v>53247.134980000003</v>
      </c>
    </row>
    <row r="145" spans="1:23" x14ac:dyDescent="0.25">
      <c r="A145" s="1" t="s">
        <v>196</v>
      </c>
      <c r="B145">
        <v>8921981</v>
      </c>
      <c r="C145">
        <v>0.57999999999999996</v>
      </c>
      <c r="D145">
        <v>51420</v>
      </c>
      <c r="E145">
        <v>226</v>
      </c>
      <c r="F145">
        <v>39516</v>
      </c>
      <c r="G145">
        <v>40099</v>
      </c>
      <c r="H145">
        <v>1.4</v>
      </c>
      <c r="I145">
        <v>43</v>
      </c>
      <c r="J145">
        <v>74</v>
      </c>
      <c r="K145">
        <v>0.11</v>
      </c>
      <c r="L145">
        <v>41284</v>
      </c>
      <c r="M145">
        <v>15940</v>
      </c>
      <c r="N145">
        <v>39516</v>
      </c>
      <c r="O145">
        <v>15257</v>
      </c>
      <c r="P145">
        <v>0</v>
      </c>
      <c r="Q145">
        <v>15.49</v>
      </c>
      <c r="R145">
        <v>65.13</v>
      </c>
      <c r="S145">
        <v>19.38</v>
      </c>
      <c r="T145">
        <v>0.49299999999999999</v>
      </c>
      <c r="U145">
        <v>0.50700000000000001</v>
      </c>
      <c r="V145">
        <v>43985.366330000004</v>
      </c>
      <c r="W145">
        <v>45234.443670000001</v>
      </c>
    </row>
    <row r="146" spans="1:23" x14ac:dyDescent="0.25">
      <c r="A146" s="1" t="s">
        <v>199</v>
      </c>
      <c r="B146">
        <v>10590927</v>
      </c>
      <c r="C146">
        <v>1.94</v>
      </c>
      <c r="D146">
        <v>201128</v>
      </c>
      <c r="E146">
        <v>76</v>
      </c>
      <c r="F146">
        <v>139960</v>
      </c>
      <c r="G146">
        <v>-21236</v>
      </c>
      <c r="H146">
        <v>3</v>
      </c>
      <c r="I146">
        <v>22</v>
      </c>
      <c r="J146">
        <v>27</v>
      </c>
      <c r="K146">
        <v>0.13</v>
      </c>
      <c r="L146">
        <v>143100</v>
      </c>
      <c r="M146">
        <v>55251</v>
      </c>
      <c r="N146">
        <v>139960</v>
      </c>
      <c r="O146">
        <v>54039</v>
      </c>
      <c r="P146">
        <v>0.1</v>
      </c>
      <c r="Q146">
        <v>29.98</v>
      </c>
      <c r="R146">
        <v>65.84</v>
      </c>
      <c r="S146">
        <v>4.18</v>
      </c>
      <c r="T146">
        <v>0.502</v>
      </c>
      <c r="U146">
        <v>0.498</v>
      </c>
      <c r="V146">
        <v>53166.453540000002</v>
      </c>
      <c r="W146">
        <v>52742.816460000002</v>
      </c>
    </row>
    <row r="147" spans="1:23" x14ac:dyDescent="0.25">
      <c r="A147" s="1" t="s">
        <v>201</v>
      </c>
      <c r="B147">
        <v>71668011</v>
      </c>
      <c r="C147">
        <v>-0.05</v>
      </c>
      <c r="D147">
        <v>-34424</v>
      </c>
      <c r="E147">
        <v>140</v>
      </c>
      <c r="F147">
        <v>510890</v>
      </c>
      <c r="G147">
        <v>23321</v>
      </c>
      <c r="H147">
        <v>1.2</v>
      </c>
      <c r="I147">
        <v>40</v>
      </c>
      <c r="J147">
        <v>53</v>
      </c>
      <c r="K147">
        <v>0.88</v>
      </c>
      <c r="L147">
        <v>513120</v>
      </c>
      <c r="M147">
        <v>198117</v>
      </c>
      <c r="N147">
        <v>510890</v>
      </c>
      <c r="O147">
        <v>197256</v>
      </c>
      <c r="P147">
        <v>0.3</v>
      </c>
      <c r="Q147">
        <v>16</v>
      </c>
      <c r="R147">
        <v>69.53</v>
      </c>
      <c r="S147">
        <v>14.47</v>
      </c>
      <c r="T147">
        <v>0.49</v>
      </c>
      <c r="U147">
        <v>0.51</v>
      </c>
      <c r="V147">
        <v>351173.25390000001</v>
      </c>
      <c r="W147">
        <v>365506.85610000003</v>
      </c>
    </row>
    <row r="148" spans="1:23" x14ac:dyDescent="0.25">
      <c r="A148" s="1" t="s">
        <v>202</v>
      </c>
      <c r="B148">
        <v>1400638</v>
      </c>
      <c r="C148">
        <v>1.18</v>
      </c>
      <c r="D148">
        <v>16352</v>
      </c>
      <c r="E148">
        <v>94</v>
      </c>
      <c r="F148">
        <v>14870</v>
      </c>
      <c r="G148">
        <v>-2552</v>
      </c>
      <c r="H148">
        <v>2.6</v>
      </c>
      <c r="I148">
        <v>21</v>
      </c>
      <c r="J148">
        <v>35</v>
      </c>
      <c r="K148">
        <v>0.02</v>
      </c>
      <c r="L148">
        <v>14874</v>
      </c>
      <c r="M148">
        <v>5743</v>
      </c>
      <c r="N148">
        <v>14870</v>
      </c>
      <c r="O148">
        <v>5741</v>
      </c>
      <c r="P148">
        <v>0</v>
      </c>
      <c r="Q148">
        <v>39.049999999999997</v>
      </c>
      <c r="R148">
        <v>56.61</v>
      </c>
      <c r="S148">
        <v>4.34</v>
      </c>
      <c r="T148">
        <v>0.50800000000000001</v>
      </c>
      <c r="U148">
        <v>0.49199999999999999</v>
      </c>
      <c r="V148">
        <v>7115.2410400000008</v>
      </c>
      <c r="W148">
        <v>6891.1389600000002</v>
      </c>
    </row>
    <row r="149" spans="1:23" x14ac:dyDescent="0.25">
      <c r="A149" s="1" t="s">
        <v>203</v>
      </c>
      <c r="B149">
        <v>9515236</v>
      </c>
      <c r="C149">
        <v>2.27</v>
      </c>
      <c r="D149">
        <v>210899</v>
      </c>
      <c r="E149">
        <v>175</v>
      </c>
      <c r="F149">
        <v>54390</v>
      </c>
      <c r="G149">
        <v>-14014</v>
      </c>
      <c r="H149">
        <v>4.0999999999999996</v>
      </c>
      <c r="I149">
        <v>19</v>
      </c>
      <c r="J149">
        <v>44</v>
      </c>
      <c r="K149">
        <v>0.12</v>
      </c>
      <c r="L149">
        <v>56785</v>
      </c>
      <c r="M149">
        <v>21925</v>
      </c>
      <c r="N149">
        <v>54390</v>
      </c>
      <c r="O149">
        <v>21000</v>
      </c>
      <c r="P149">
        <v>0</v>
      </c>
      <c r="Q149">
        <v>38.979999999999997</v>
      </c>
      <c r="R149">
        <v>56.76</v>
      </c>
      <c r="S149">
        <v>4.26</v>
      </c>
      <c r="T149">
        <v>0.49299999999999999</v>
      </c>
      <c r="U149">
        <v>0.50700000000000001</v>
      </c>
      <c r="V149">
        <v>46910.11348</v>
      </c>
      <c r="W149">
        <v>48242.246520000001</v>
      </c>
    </row>
    <row r="150" spans="1:23" x14ac:dyDescent="0.25">
      <c r="A150" s="1" t="s">
        <v>204</v>
      </c>
      <c r="B150">
        <v>104175</v>
      </c>
      <c r="C150">
        <v>-0.4</v>
      </c>
      <c r="D150">
        <v>-422</v>
      </c>
      <c r="E150">
        <v>145</v>
      </c>
      <c r="F150">
        <v>720</v>
      </c>
      <c r="G150">
        <v>-2149</v>
      </c>
      <c r="H150">
        <v>3.1</v>
      </c>
      <c r="I150">
        <v>21</v>
      </c>
      <c r="J150">
        <v>26</v>
      </c>
      <c r="K150">
        <v>0</v>
      </c>
      <c r="L150">
        <v>747</v>
      </c>
      <c r="M150">
        <v>288</v>
      </c>
      <c r="N150">
        <v>720</v>
      </c>
      <c r="O150">
        <v>278</v>
      </c>
      <c r="P150">
        <v>0</v>
      </c>
      <c r="Q150">
        <v>29.92</v>
      </c>
      <c r="R150">
        <v>62.79</v>
      </c>
      <c r="S150">
        <v>7.29</v>
      </c>
      <c r="T150">
        <v>0.501</v>
      </c>
      <c r="U150">
        <v>0.499</v>
      </c>
      <c r="V150">
        <v>521.91674999999998</v>
      </c>
      <c r="W150">
        <v>519.83324999999991</v>
      </c>
    </row>
    <row r="151" spans="1:23" x14ac:dyDescent="0.25">
      <c r="A151" s="1" t="s">
        <v>205</v>
      </c>
      <c r="B151">
        <v>1507782</v>
      </c>
      <c r="C151">
        <v>0.32</v>
      </c>
      <c r="D151">
        <v>4850</v>
      </c>
      <c r="E151">
        <v>294</v>
      </c>
      <c r="F151">
        <v>5130</v>
      </c>
      <c r="G151">
        <v>1334</v>
      </c>
      <c r="H151">
        <v>1.5</v>
      </c>
      <c r="I151">
        <v>37</v>
      </c>
      <c r="J151">
        <v>49</v>
      </c>
      <c r="K151">
        <v>0.02</v>
      </c>
      <c r="L151">
        <v>5130</v>
      </c>
      <c r="M151">
        <v>1981</v>
      </c>
      <c r="N151">
        <v>5130</v>
      </c>
      <c r="O151">
        <v>1981</v>
      </c>
      <c r="P151">
        <v>0</v>
      </c>
      <c r="Q151">
        <v>19.04</v>
      </c>
      <c r="R151">
        <v>67.400000000000006</v>
      </c>
      <c r="S151">
        <v>13.56</v>
      </c>
      <c r="T151">
        <v>0.49399999999999999</v>
      </c>
      <c r="U151">
        <v>0.50600000000000001</v>
      </c>
      <c r="V151">
        <v>7448.44308</v>
      </c>
      <c r="W151">
        <v>7629.3769200000006</v>
      </c>
    </row>
    <row r="152" spans="1:23" x14ac:dyDescent="0.25">
      <c r="A152" s="1" t="s">
        <v>206</v>
      </c>
      <c r="B152">
        <v>12277109</v>
      </c>
      <c r="C152">
        <v>0.63</v>
      </c>
      <c r="D152">
        <v>76678</v>
      </c>
      <c r="E152">
        <v>79</v>
      </c>
      <c r="F152">
        <v>155360</v>
      </c>
      <c r="G152">
        <v>-15221</v>
      </c>
      <c r="H152">
        <v>1.8</v>
      </c>
      <c r="I152">
        <v>33</v>
      </c>
      <c r="J152">
        <v>71</v>
      </c>
      <c r="K152">
        <v>0.15</v>
      </c>
      <c r="L152">
        <v>163610</v>
      </c>
      <c r="M152">
        <v>63170</v>
      </c>
      <c r="N152">
        <v>155360</v>
      </c>
      <c r="O152">
        <v>59985</v>
      </c>
      <c r="P152">
        <v>0.1</v>
      </c>
      <c r="Q152">
        <v>24.77</v>
      </c>
      <c r="R152">
        <v>65.260000000000005</v>
      </c>
      <c r="S152">
        <v>9.98</v>
      </c>
      <c r="T152">
        <v>0.496</v>
      </c>
      <c r="U152">
        <v>0.504</v>
      </c>
      <c r="V152">
        <v>60894.460639999998</v>
      </c>
      <c r="W152">
        <v>61876.629359999999</v>
      </c>
    </row>
    <row r="153" spans="1:23" x14ac:dyDescent="0.25">
      <c r="A153" s="1" t="s">
        <v>207</v>
      </c>
      <c r="B153">
        <v>87473805</v>
      </c>
      <c r="C153">
        <v>0.23</v>
      </c>
      <c r="D153">
        <v>203304</v>
      </c>
      <c r="E153">
        <v>114</v>
      </c>
      <c r="F153">
        <v>769630</v>
      </c>
      <c r="G153">
        <v>-275952</v>
      </c>
      <c r="H153">
        <v>1.6</v>
      </c>
      <c r="I153">
        <v>33</v>
      </c>
      <c r="J153">
        <v>76</v>
      </c>
      <c r="K153">
        <v>1.07</v>
      </c>
      <c r="L153">
        <v>783562</v>
      </c>
      <c r="M153">
        <v>302535</v>
      </c>
      <c r="N153">
        <v>769630</v>
      </c>
      <c r="O153">
        <v>297156</v>
      </c>
      <c r="P153">
        <v>0.5</v>
      </c>
      <c r="Q153">
        <v>22.12</v>
      </c>
      <c r="R153">
        <v>68.58</v>
      </c>
      <c r="S153">
        <v>9.31</v>
      </c>
      <c r="T153">
        <v>0.49099999999999999</v>
      </c>
      <c r="U153">
        <v>0.50900000000000001</v>
      </c>
      <c r="V153">
        <v>429496.38255000004</v>
      </c>
      <c r="W153">
        <v>445241.66745000001</v>
      </c>
    </row>
    <row r="154" spans="1:23" x14ac:dyDescent="0.25">
      <c r="A154" s="1" t="s">
        <v>208</v>
      </c>
      <c r="B154">
        <v>7494498</v>
      </c>
      <c r="C154">
        <v>1.77</v>
      </c>
      <c r="D154">
        <v>130060</v>
      </c>
      <c r="E154">
        <v>16</v>
      </c>
      <c r="F154">
        <v>469930</v>
      </c>
      <c r="G154">
        <v>14646</v>
      </c>
      <c r="H154">
        <v>2.7</v>
      </c>
      <c r="I154">
        <v>27</v>
      </c>
      <c r="J154">
        <v>46</v>
      </c>
      <c r="K154">
        <v>0.09</v>
      </c>
      <c r="L154">
        <v>488100</v>
      </c>
      <c r="M154">
        <v>188456</v>
      </c>
      <c r="N154">
        <v>469930</v>
      </c>
      <c r="O154">
        <v>181441</v>
      </c>
      <c r="P154">
        <v>0.3</v>
      </c>
      <c r="Q154">
        <v>24.63</v>
      </c>
      <c r="R154">
        <v>68.819999999999993</v>
      </c>
      <c r="S154">
        <v>6.55</v>
      </c>
      <c r="T154">
        <v>0.49199999999999999</v>
      </c>
      <c r="U154">
        <v>0.50800000000000001</v>
      </c>
      <c r="V154">
        <v>36872.930159999996</v>
      </c>
      <c r="W154">
        <v>38072.04984</v>
      </c>
    </row>
    <row r="155" spans="1:23" x14ac:dyDescent="0.25">
      <c r="A155" s="1" t="s">
        <v>210</v>
      </c>
      <c r="B155">
        <v>50015092</v>
      </c>
      <c r="C155">
        <v>2.79</v>
      </c>
      <c r="D155">
        <v>1358491</v>
      </c>
      <c r="E155">
        <v>250</v>
      </c>
      <c r="F155">
        <v>199810</v>
      </c>
      <c r="G155">
        <v>-117924</v>
      </c>
      <c r="H155">
        <v>4.2</v>
      </c>
      <c r="I155">
        <v>17</v>
      </c>
      <c r="J155">
        <v>29</v>
      </c>
      <c r="K155">
        <v>0.61</v>
      </c>
      <c r="L155">
        <v>241550</v>
      </c>
      <c r="M155">
        <v>93263</v>
      </c>
      <c r="N155">
        <v>199810</v>
      </c>
      <c r="O155">
        <v>77147</v>
      </c>
      <c r="P155">
        <v>0.1</v>
      </c>
      <c r="Q155">
        <v>47.3</v>
      </c>
      <c r="R155">
        <v>50.31</v>
      </c>
      <c r="S155">
        <v>2.39</v>
      </c>
      <c r="T155">
        <v>0.501</v>
      </c>
      <c r="U155">
        <v>0.499</v>
      </c>
      <c r="V155">
        <v>250575.61091999998</v>
      </c>
      <c r="W155">
        <v>249575.30907999998</v>
      </c>
    </row>
    <row r="156" spans="1:23" x14ac:dyDescent="0.25">
      <c r="A156" s="1" t="s">
        <v>211</v>
      </c>
      <c r="B156">
        <v>37860221</v>
      </c>
      <c r="C156">
        <v>0.34</v>
      </c>
      <c r="D156">
        <v>127385</v>
      </c>
      <c r="E156">
        <v>65</v>
      </c>
      <c r="F156">
        <v>579320</v>
      </c>
      <c r="G156">
        <v>1146012</v>
      </c>
      <c r="H156">
        <v>1</v>
      </c>
      <c r="I156">
        <v>42</v>
      </c>
      <c r="J156">
        <v>79</v>
      </c>
      <c r="K156">
        <v>0.46</v>
      </c>
      <c r="L156">
        <v>603500</v>
      </c>
      <c r="M156">
        <v>233013</v>
      </c>
      <c r="N156">
        <v>579320</v>
      </c>
      <c r="O156">
        <v>223677</v>
      </c>
      <c r="P156">
        <v>0.4</v>
      </c>
      <c r="Q156">
        <v>15.3</v>
      </c>
      <c r="R156">
        <v>66.25</v>
      </c>
      <c r="S156">
        <v>18.45</v>
      </c>
      <c r="T156">
        <v>0.46100000000000002</v>
      </c>
      <c r="U156">
        <v>0.53900000000000003</v>
      </c>
      <c r="V156">
        <v>174535.61881000001</v>
      </c>
      <c r="W156">
        <v>204066.59119000004</v>
      </c>
    </row>
    <row r="157" spans="1:23" x14ac:dyDescent="0.25">
      <c r="A157" s="1" t="s">
        <v>212</v>
      </c>
      <c r="B157">
        <v>11027129</v>
      </c>
      <c r="C157">
        <v>3.62</v>
      </c>
      <c r="D157">
        <v>385048</v>
      </c>
      <c r="E157">
        <v>132</v>
      </c>
      <c r="F157">
        <v>83600</v>
      </c>
      <c r="G157">
        <v>278439</v>
      </c>
      <c r="H157">
        <v>1.2</v>
      </c>
      <c r="I157">
        <v>32</v>
      </c>
      <c r="J157">
        <v>82</v>
      </c>
      <c r="K157">
        <v>0.14000000000000001</v>
      </c>
      <c r="L157">
        <v>83600</v>
      </c>
      <c r="M157">
        <v>32278</v>
      </c>
      <c r="N157">
        <v>83600</v>
      </c>
      <c r="O157">
        <v>32278</v>
      </c>
      <c r="P157">
        <v>0.1</v>
      </c>
      <c r="Q157">
        <v>16.23</v>
      </c>
      <c r="R157">
        <v>81.77</v>
      </c>
      <c r="S157">
        <v>2</v>
      </c>
      <c r="T157">
        <v>0.70099999999999996</v>
      </c>
      <c r="U157">
        <v>0.29899999999999999</v>
      </c>
      <c r="V157">
        <v>77300.174289999995</v>
      </c>
      <c r="W157">
        <v>32971.115709999998</v>
      </c>
    </row>
    <row r="158" spans="1:23" x14ac:dyDescent="0.25">
      <c r="A158" s="1" t="s">
        <v>213</v>
      </c>
      <c r="B158">
        <v>69138192</v>
      </c>
      <c r="C158">
        <v>0.66</v>
      </c>
      <c r="D158">
        <v>455230</v>
      </c>
      <c r="E158">
        <v>286</v>
      </c>
      <c r="F158">
        <v>241930</v>
      </c>
      <c r="G158">
        <v>417114</v>
      </c>
      <c r="H158">
        <v>1.6</v>
      </c>
      <c r="I158">
        <v>40</v>
      </c>
      <c r="J158">
        <v>84</v>
      </c>
      <c r="K158">
        <v>0.85</v>
      </c>
      <c r="L158">
        <v>242900</v>
      </c>
      <c r="M158">
        <v>93784</v>
      </c>
      <c r="N158">
        <v>241930</v>
      </c>
      <c r="O158">
        <v>93410</v>
      </c>
      <c r="P158">
        <v>0.2</v>
      </c>
      <c r="Q158">
        <v>17.309999999999999</v>
      </c>
      <c r="R158">
        <v>63.43</v>
      </c>
      <c r="S158">
        <v>19.260000000000002</v>
      </c>
      <c r="T158">
        <v>0.49299999999999999</v>
      </c>
      <c r="U158">
        <v>0.50700000000000001</v>
      </c>
      <c r="V158">
        <v>340851.28656000004</v>
      </c>
      <c r="W158">
        <v>350530.63344000001</v>
      </c>
    </row>
    <row r="159" spans="1:23" x14ac:dyDescent="0.25">
      <c r="A159" s="1" t="s">
        <v>215</v>
      </c>
      <c r="B159">
        <v>3386588</v>
      </c>
      <c r="C159">
        <v>-0.04</v>
      </c>
      <c r="D159">
        <v>-1493</v>
      </c>
      <c r="E159">
        <v>19</v>
      </c>
      <c r="F159">
        <v>175020</v>
      </c>
      <c r="G159">
        <v>-1348</v>
      </c>
      <c r="H159">
        <v>1.4</v>
      </c>
      <c r="I159">
        <v>36</v>
      </c>
      <c r="J159">
        <v>0</v>
      </c>
      <c r="K159">
        <v>0.04</v>
      </c>
      <c r="L159">
        <v>181034</v>
      </c>
      <c r="M159">
        <v>69898</v>
      </c>
      <c r="N159">
        <v>175020</v>
      </c>
      <c r="O159">
        <v>67576</v>
      </c>
      <c r="P159">
        <v>0.1</v>
      </c>
      <c r="Q159">
        <v>19.02</v>
      </c>
      <c r="R159">
        <v>65.55</v>
      </c>
      <c r="S159">
        <v>15.43</v>
      </c>
      <c r="T159">
        <v>0.48299999999999998</v>
      </c>
      <c r="U159">
        <v>0.51700000000000002</v>
      </c>
      <c r="V159">
        <v>16357.22004</v>
      </c>
      <c r="W159">
        <v>17508.659960000001</v>
      </c>
    </row>
    <row r="160" spans="1:23" x14ac:dyDescent="0.25">
      <c r="A160" s="1" t="s">
        <v>216</v>
      </c>
      <c r="B160">
        <v>36361859</v>
      </c>
      <c r="C160">
        <v>1.99</v>
      </c>
      <c r="D160">
        <v>709552</v>
      </c>
      <c r="E160">
        <v>85</v>
      </c>
      <c r="F160">
        <v>425400</v>
      </c>
      <c r="G160">
        <v>-7066</v>
      </c>
      <c r="H160">
        <v>3.5</v>
      </c>
      <c r="I160">
        <v>27</v>
      </c>
      <c r="J160">
        <v>48</v>
      </c>
      <c r="K160">
        <v>0.45</v>
      </c>
      <c r="L160">
        <v>447400</v>
      </c>
      <c r="M160">
        <v>172742</v>
      </c>
      <c r="N160">
        <v>425400</v>
      </c>
      <c r="O160">
        <v>164248</v>
      </c>
      <c r="P160">
        <v>0.3</v>
      </c>
      <c r="Q160">
        <v>22.48</v>
      </c>
      <c r="R160">
        <v>70.64</v>
      </c>
      <c r="S160">
        <v>6.88</v>
      </c>
      <c r="T160">
        <v>0.497</v>
      </c>
      <c r="U160">
        <v>0.503</v>
      </c>
      <c r="V160">
        <v>180718.43922999999</v>
      </c>
      <c r="W160">
        <v>182900.15076999998</v>
      </c>
    </row>
    <row r="161" spans="1:23" x14ac:dyDescent="0.25">
      <c r="A161" s="1" t="s">
        <v>217</v>
      </c>
      <c r="B161">
        <v>327777</v>
      </c>
      <c r="C161">
        <v>2.2999999999999998</v>
      </c>
      <c r="D161">
        <v>7368</v>
      </c>
      <c r="E161">
        <v>27</v>
      </c>
      <c r="F161">
        <v>12190</v>
      </c>
      <c r="G161">
        <v>-43</v>
      </c>
      <c r="H161">
        <v>3.6</v>
      </c>
      <c r="I161">
        <v>20</v>
      </c>
      <c r="J161">
        <v>25</v>
      </c>
      <c r="K161">
        <v>0</v>
      </c>
      <c r="L161">
        <v>12189</v>
      </c>
      <c r="M161">
        <v>4706</v>
      </c>
      <c r="N161">
        <v>12190</v>
      </c>
      <c r="O161">
        <v>4707</v>
      </c>
      <c r="P161">
        <v>0</v>
      </c>
      <c r="Q161">
        <v>31.73</v>
      </c>
      <c r="R161">
        <v>63.41</v>
      </c>
      <c r="S161">
        <v>4.8600000000000003</v>
      </c>
      <c r="T161">
        <v>0.50700000000000001</v>
      </c>
      <c r="U161">
        <v>0.49299999999999999</v>
      </c>
      <c r="V161">
        <v>1661.8293899999999</v>
      </c>
      <c r="W161">
        <v>1615.9406100000001</v>
      </c>
    </row>
    <row r="162" spans="1:23" x14ac:dyDescent="0.25">
      <c r="A162" s="1" t="s">
        <v>220</v>
      </c>
      <c r="B162">
        <v>40583164</v>
      </c>
      <c r="C162">
        <v>3.03</v>
      </c>
      <c r="D162">
        <v>1192365</v>
      </c>
      <c r="E162">
        <v>77</v>
      </c>
      <c r="F162">
        <v>527970</v>
      </c>
      <c r="G162">
        <v>-10482</v>
      </c>
      <c r="H162">
        <v>4.5</v>
      </c>
      <c r="I162">
        <v>18</v>
      </c>
      <c r="J162">
        <v>33</v>
      </c>
      <c r="K162">
        <v>0.5</v>
      </c>
      <c r="L162">
        <v>527968</v>
      </c>
      <c r="M162">
        <v>203850</v>
      </c>
      <c r="N162">
        <v>527970</v>
      </c>
      <c r="O162">
        <v>203850</v>
      </c>
      <c r="P162">
        <v>0.4</v>
      </c>
      <c r="Q162">
        <v>35.14</v>
      </c>
      <c r="R162">
        <v>61.52</v>
      </c>
      <c r="S162">
        <v>3.34</v>
      </c>
      <c r="T162">
        <v>0.504</v>
      </c>
      <c r="U162">
        <v>0.496</v>
      </c>
      <c r="V162">
        <v>204539.14656000002</v>
      </c>
      <c r="W162">
        <v>201292.49343999999</v>
      </c>
    </row>
    <row r="163" spans="1:23" x14ac:dyDescent="0.25">
      <c r="A163" s="1" t="s">
        <v>221</v>
      </c>
      <c r="B163">
        <v>21314956</v>
      </c>
      <c r="C163">
        <v>2.85</v>
      </c>
      <c r="D163">
        <v>590991</v>
      </c>
      <c r="E163">
        <v>29</v>
      </c>
      <c r="F163">
        <v>743390</v>
      </c>
      <c r="G163">
        <v>7381</v>
      </c>
      <c r="H163">
        <v>4</v>
      </c>
      <c r="I163">
        <v>18</v>
      </c>
      <c r="J163">
        <v>46</v>
      </c>
      <c r="K163">
        <v>0.26</v>
      </c>
      <c r="L163">
        <v>752612</v>
      </c>
      <c r="M163">
        <v>290585</v>
      </c>
      <c r="N163">
        <v>743390</v>
      </c>
      <c r="O163">
        <v>287024</v>
      </c>
      <c r="P163">
        <v>0.5</v>
      </c>
      <c r="Q163">
        <v>42.49</v>
      </c>
      <c r="R163">
        <v>54.77</v>
      </c>
      <c r="S163">
        <v>2.74</v>
      </c>
      <c r="T163">
        <v>0.499</v>
      </c>
      <c r="U163">
        <v>0.501</v>
      </c>
      <c r="V163">
        <v>106361.63043999999</v>
      </c>
      <c r="W163">
        <v>106787.92955999999</v>
      </c>
    </row>
    <row r="164" spans="1:23" x14ac:dyDescent="0.25">
      <c r="A164" s="1" t="s">
        <v>222</v>
      </c>
      <c r="B164">
        <v>16634373</v>
      </c>
      <c r="C164">
        <v>1.8</v>
      </c>
      <c r="D164">
        <v>293551</v>
      </c>
      <c r="E164">
        <v>43</v>
      </c>
      <c r="F164">
        <v>386850</v>
      </c>
      <c r="G164">
        <v>-60528</v>
      </c>
      <c r="H164">
        <v>3.7</v>
      </c>
      <c r="I164">
        <v>18</v>
      </c>
      <c r="J164">
        <v>38</v>
      </c>
      <c r="K164">
        <v>0.2</v>
      </c>
      <c r="L164">
        <v>390757</v>
      </c>
      <c r="M164">
        <v>150872</v>
      </c>
      <c r="N164">
        <v>386850</v>
      </c>
      <c r="O164">
        <v>149364</v>
      </c>
      <c r="P164">
        <v>0.3</v>
      </c>
      <c r="Q164">
        <v>38.159999999999997</v>
      </c>
      <c r="R164">
        <v>57.32</v>
      </c>
      <c r="S164">
        <v>4.5199999999999996</v>
      </c>
      <c r="T164">
        <v>0.49399999999999999</v>
      </c>
      <c r="U164">
        <v>0.50600000000000001</v>
      </c>
      <c r="V164">
        <v>82173.802620000002</v>
      </c>
      <c r="W164">
        <v>84169.927380000008</v>
      </c>
    </row>
    <row r="165" spans="1:23" x14ac:dyDescent="0.25">
      <c r="A165" s="1" t="s">
        <v>27</v>
      </c>
      <c r="B165">
        <v>46765</v>
      </c>
      <c r="C165">
        <v>-1.59</v>
      </c>
      <c r="D165">
        <v>-756</v>
      </c>
      <c r="E165">
        <v>234</v>
      </c>
      <c r="F165">
        <v>200</v>
      </c>
      <c r="G165">
        <v>-1110</v>
      </c>
      <c r="H165">
        <v>2.2999999999999998</v>
      </c>
      <c r="I165">
        <v>29</v>
      </c>
      <c r="J165">
        <v>0</v>
      </c>
      <c r="K165">
        <v>0</v>
      </c>
      <c r="L165">
        <v>199</v>
      </c>
      <c r="M165">
        <v>77</v>
      </c>
      <c r="N165">
        <v>200</v>
      </c>
      <c r="O165">
        <v>77</v>
      </c>
      <c r="P165">
        <v>0</v>
      </c>
      <c r="Q165">
        <v>25.91</v>
      </c>
      <c r="R165">
        <v>65.89</v>
      </c>
      <c r="S165">
        <v>8.1999999999999993</v>
      </c>
    </row>
    <row r="166" spans="1:23" x14ac:dyDescent="0.25">
      <c r="A166" s="1" t="s">
        <v>28</v>
      </c>
      <c r="B166">
        <v>81938</v>
      </c>
      <c r="C166">
        <v>1.34</v>
      </c>
      <c r="D166">
        <v>1082</v>
      </c>
      <c r="E166">
        <v>174</v>
      </c>
      <c r="F166">
        <v>470</v>
      </c>
      <c r="G166">
        <v>988</v>
      </c>
      <c r="H166">
        <v>1.1000000000000001</v>
      </c>
      <c r="I166">
        <v>43</v>
      </c>
      <c r="J166">
        <v>83</v>
      </c>
      <c r="K166">
        <v>0</v>
      </c>
      <c r="L166">
        <v>468</v>
      </c>
      <c r="M166">
        <v>181</v>
      </c>
      <c r="N166">
        <v>470</v>
      </c>
      <c r="O166">
        <v>181</v>
      </c>
      <c r="P166">
        <v>0</v>
      </c>
      <c r="Q166">
        <v>12.31</v>
      </c>
      <c r="R166">
        <v>68.17</v>
      </c>
      <c r="S166">
        <v>19.52</v>
      </c>
    </row>
    <row r="167" spans="1:23" x14ac:dyDescent="0.25">
      <c r="A167" s="1" t="s">
        <v>30</v>
      </c>
      <c r="B167">
        <v>14598</v>
      </c>
      <c r="C167">
        <v>1.3</v>
      </c>
      <c r="D167">
        <v>188</v>
      </c>
      <c r="E167">
        <v>162</v>
      </c>
      <c r="F167">
        <v>90</v>
      </c>
      <c r="G167">
        <v>109</v>
      </c>
      <c r="H167">
        <v>1.4</v>
      </c>
      <c r="I167">
        <v>38</v>
      </c>
      <c r="J167">
        <v>0</v>
      </c>
      <c r="K167">
        <v>0</v>
      </c>
      <c r="L167">
        <v>91</v>
      </c>
      <c r="M167">
        <v>35</v>
      </c>
      <c r="N167">
        <v>90</v>
      </c>
      <c r="O167">
        <v>35</v>
      </c>
      <c r="P167">
        <v>0</v>
      </c>
      <c r="Q167">
        <v>21</v>
      </c>
      <c r="R167">
        <v>67.88</v>
      </c>
      <c r="S167">
        <v>11.12</v>
      </c>
    </row>
    <row r="168" spans="1:23" x14ac:dyDescent="0.25">
      <c r="A168" s="1" t="s">
        <v>45</v>
      </c>
      <c r="B168">
        <v>64636</v>
      </c>
      <c r="C168">
        <v>-0.1</v>
      </c>
      <c r="D168">
        <v>-62</v>
      </c>
      <c r="E168">
        <v>1293</v>
      </c>
      <c r="F168">
        <v>50</v>
      </c>
      <c r="G168">
        <v>-5</v>
      </c>
      <c r="H168">
        <v>1.4</v>
      </c>
      <c r="I168">
        <v>46</v>
      </c>
      <c r="J168">
        <v>93</v>
      </c>
      <c r="K168">
        <v>0</v>
      </c>
      <c r="L168">
        <v>54</v>
      </c>
      <c r="M168">
        <v>21</v>
      </c>
      <c r="N168">
        <v>50</v>
      </c>
      <c r="O168">
        <v>19</v>
      </c>
      <c r="P168">
        <v>0</v>
      </c>
      <c r="Q168">
        <v>16.45</v>
      </c>
      <c r="R168">
        <v>61.66</v>
      </c>
      <c r="S168">
        <v>21.89</v>
      </c>
    </row>
    <row r="169" spans="1:23" x14ac:dyDescent="0.25">
      <c r="A169" s="1" t="s">
        <v>47</v>
      </c>
      <c r="B169">
        <v>12413315</v>
      </c>
      <c r="C169">
        <v>1.38</v>
      </c>
      <c r="D169">
        <v>169156</v>
      </c>
      <c r="E169">
        <v>11</v>
      </c>
      <c r="F169">
        <v>1083300</v>
      </c>
      <c r="G169">
        <v>-3000</v>
      </c>
      <c r="H169">
        <v>2.5</v>
      </c>
      <c r="I169">
        <v>25</v>
      </c>
      <c r="J169">
        <v>70</v>
      </c>
      <c r="K169">
        <v>0.15</v>
      </c>
      <c r="L169">
        <v>1098581</v>
      </c>
      <c r="M169">
        <v>424164</v>
      </c>
      <c r="N169">
        <v>1083300</v>
      </c>
      <c r="O169">
        <v>418264</v>
      </c>
      <c r="P169">
        <v>0.7</v>
      </c>
      <c r="Q169">
        <v>29.14</v>
      </c>
      <c r="R169">
        <v>64.03</v>
      </c>
      <c r="S169">
        <v>6.84</v>
      </c>
    </row>
    <row r="170" spans="1:23" x14ac:dyDescent="0.25">
      <c r="A170" s="1" t="s">
        <v>51</v>
      </c>
      <c r="B170">
        <v>39471</v>
      </c>
      <c r="C170">
        <v>1.25</v>
      </c>
      <c r="D170">
        <v>486</v>
      </c>
      <c r="E170">
        <v>263</v>
      </c>
      <c r="F170">
        <v>150</v>
      </c>
      <c r="G170">
        <v>212</v>
      </c>
      <c r="H170">
        <v>1</v>
      </c>
      <c r="I170">
        <v>38</v>
      </c>
      <c r="J170">
        <v>43</v>
      </c>
      <c r="K170">
        <v>0</v>
      </c>
      <c r="L170">
        <v>151</v>
      </c>
      <c r="M170">
        <v>58</v>
      </c>
      <c r="N170">
        <v>150</v>
      </c>
      <c r="O170">
        <v>58</v>
      </c>
      <c r="P170">
        <v>0</v>
      </c>
      <c r="Q170">
        <v>16.559999999999999</v>
      </c>
      <c r="R170">
        <v>71.87</v>
      </c>
      <c r="S170">
        <v>11.58</v>
      </c>
    </row>
    <row r="171" spans="1:23" x14ac:dyDescent="0.25">
      <c r="A171" s="1" t="s">
        <v>58</v>
      </c>
      <c r="B171">
        <v>74457</v>
      </c>
      <c r="C171">
        <v>1.94</v>
      </c>
      <c r="D171">
        <v>1419</v>
      </c>
      <c r="E171">
        <v>310</v>
      </c>
      <c r="F171">
        <v>240</v>
      </c>
      <c r="G171">
        <v>896</v>
      </c>
      <c r="H171">
        <v>1.5</v>
      </c>
      <c r="I171">
        <v>38</v>
      </c>
      <c r="J171">
        <v>90</v>
      </c>
      <c r="K171">
        <v>0</v>
      </c>
      <c r="L171">
        <v>264</v>
      </c>
      <c r="M171">
        <v>102</v>
      </c>
      <c r="N171">
        <v>240</v>
      </c>
      <c r="O171">
        <v>93</v>
      </c>
      <c r="P171">
        <v>0</v>
      </c>
      <c r="Q171">
        <v>17.48</v>
      </c>
      <c r="R171">
        <v>66.48</v>
      </c>
      <c r="S171">
        <v>16.04</v>
      </c>
    </row>
    <row r="172" spans="1:23" x14ac:dyDescent="0.25">
      <c r="A172" s="1" t="s">
        <v>65</v>
      </c>
      <c r="B172">
        <v>13729</v>
      </c>
      <c r="C172">
        <v>-3.47</v>
      </c>
      <c r="D172">
        <v>-493</v>
      </c>
      <c r="E172">
        <v>57</v>
      </c>
      <c r="F172">
        <v>240</v>
      </c>
      <c r="G172">
        <v>-505</v>
      </c>
      <c r="H172">
        <v>2</v>
      </c>
      <c r="I172">
        <v>36</v>
      </c>
      <c r="J172">
        <v>98</v>
      </c>
      <c r="K172">
        <v>0</v>
      </c>
      <c r="L172">
        <v>236</v>
      </c>
      <c r="M172">
        <v>91</v>
      </c>
      <c r="N172">
        <v>240</v>
      </c>
      <c r="O172">
        <v>93</v>
      </c>
      <c r="P172">
        <v>0</v>
      </c>
      <c r="Q172">
        <v>18.43</v>
      </c>
      <c r="R172">
        <v>66.23</v>
      </c>
      <c r="S172">
        <v>15.34</v>
      </c>
    </row>
    <row r="173" spans="1:23" x14ac:dyDescent="0.25">
      <c r="A173" s="1" t="s">
        <v>73</v>
      </c>
      <c r="B173">
        <v>66205</v>
      </c>
      <c r="C173">
        <v>-0.46</v>
      </c>
      <c r="D173">
        <v>-305</v>
      </c>
      <c r="E173">
        <v>88</v>
      </c>
      <c r="F173">
        <v>750</v>
      </c>
      <c r="G173">
        <v>-200</v>
      </c>
      <c r="H173">
        <v>1.5</v>
      </c>
      <c r="I173">
        <v>36</v>
      </c>
      <c r="J173">
        <v>83</v>
      </c>
      <c r="K173">
        <v>0</v>
      </c>
      <c r="L173">
        <v>751</v>
      </c>
      <c r="M173">
        <v>290</v>
      </c>
      <c r="N173">
        <v>750</v>
      </c>
      <c r="O173">
        <v>290</v>
      </c>
      <c r="P173">
        <v>0</v>
      </c>
      <c r="Q173">
        <v>20.82</v>
      </c>
      <c r="R173">
        <v>65.819999999999993</v>
      </c>
      <c r="S173">
        <v>13.36</v>
      </c>
    </row>
    <row r="174" spans="1:23" x14ac:dyDescent="0.25">
      <c r="A174" s="1" t="s">
        <v>91</v>
      </c>
      <c r="B174">
        <v>39329</v>
      </c>
      <c r="C174">
        <v>2.23</v>
      </c>
      <c r="D174">
        <v>858</v>
      </c>
      <c r="E174">
        <v>3933</v>
      </c>
      <c r="F174">
        <v>10</v>
      </c>
      <c r="G174">
        <v>598</v>
      </c>
      <c r="H174">
        <v>1.9</v>
      </c>
      <c r="I174">
        <v>39</v>
      </c>
      <c r="J174">
        <v>90</v>
      </c>
      <c r="K174">
        <v>0</v>
      </c>
      <c r="L174">
        <v>6</v>
      </c>
      <c r="M174">
        <v>2</v>
      </c>
      <c r="N174">
        <v>10</v>
      </c>
      <c r="O174">
        <v>4</v>
      </c>
      <c r="P174">
        <v>0</v>
      </c>
      <c r="Q174">
        <v>19.989999999999998</v>
      </c>
      <c r="R174">
        <v>62.62</v>
      </c>
      <c r="S174">
        <v>17.39</v>
      </c>
    </row>
    <row r="175" spans="1:23" x14ac:dyDescent="0.25">
      <c r="A175" s="1" t="s">
        <v>93</v>
      </c>
      <c r="B175">
        <v>55840</v>
      </c>
      <c r="C175">
        <v>-0.15</v>
      </c>
      <c r="D175">
        <v>-82</v>
      </c>
      <c r="E175">
        <v>0</v>
      </c>
      <c r="F175">
        <v>410450</v>
      </c>
      <c r="G175">
        <v>-284</v>
      </c>
      <c r="H175">
        <v>1.9</v>
      </c>
      <c r="I175">
        <v>35</v>
      </c>
      <c r="J175">
        <v>90</v>
      </c>
      <c r="K175">
        <v>0</v>
      </c>
      <c r="L175">
        <v>2166086</v>
      </c>
      <c r="M175">
        <v>836330</v>
      </c>
      <c r="N175">
        <v>410450</v>
      </c>
      <c r="O175">
        <v>158476</v>
      </c>
      <c r="P175">
        <v>0.3</v>
      </c>
      <c r="Q175">
        <v>20.46</v>
      </c>
      <c r="R175">
        <v>67.66</v>
      </c>
      <c r="S175">
        <v>11.89</v>
      </c>
    </row>
    <row r="176" spans="1:23" x14ac:dyDescent="0.25">
      <c r="A176" s="1" t="s">
        <v>105</v>
      </c>
      <c r="B176">
        <v>91567738</v>
      </c>
      <c r="C176">
        <v>1.06</v>
      </c>
      <c r="D176">
        <v>959031</v>
      </c>
      <c r="E176">
        <v>56</v>
      </c>
      <c r="F176">
        <v>1628550</v>
      </c>
      <c r="G176">
        <v>190156</v>
      </c>
      <c r="H176">
        <v>1.7</v>
      </c>
      <c r="I176">
        <v>33</v>
      </c>
      <c r="J176">
        <v>73</v>
      </c>
      <c r="K176">
        <v>1.1200000000000001</v>
      </c>
      <c r="L176">
        <v>1648195</v>
      </c>
      <c r="M176">
        <v>636371</v>
      </c>
      <c r="N176">
        <v>1628550</v>
      </c>
      <c r="O176">
        <v>628786</v>
      </c>
      <c r="P176">
        <v>1.1000000000000001</v>
      </c>
      <c r="Q176">
        <v>23.51</v>
      </c>
      <c r="R176">
        <v>69.819999999999993</v>
      </c>
      <c r="S176">
        <v>6.67</v>
      </c>
    </row>
    <row r="177" spans="1:19" x14ac:dyDescent="0.25">
      <c r="A177" s="1" t="s">
        <v>108</v>
      </c>
      <c r="B177">
        <v>84160</v>
      </c>
      <c r="C177">
        <v>-0.01</v>
      </c>
      <c r="D177">
        <v>-5</v>
      </c>
      <c r="E177">
        <v>148</v>
      </c>
      <c r="F177">
        <v>570</v>
      </c>
      <c r="G177">
        <v>177</v>
      </c>
      <c r="H177">
        <v>1.5</v>
      </c>
      <c r="I177">
        <v>46</v>
      </c>
      <c r="J177">
        <v>56</v>
      </c>
      <c r="K177">
        <v>0</v>
      </c>
      <c r="L177">
        <v>572</v>
      </c>
      <c r="M177">
        <v>221</v>
      </c>
      <c r="N177">
        <v>570</v>
      </c>
      <c r="O177">
        <v>220</v>
      </c>
      <c r="P177">
        <v>0</v>
      </c>
      <c r="Q177">
        <v>16.149999999999999</v>
      </c>
      <c r="R177">
        <v>62.09</v>
      </c>
      <c r="S177">
        <v>21.77</v>
      </c>
    </row>
    <row r="178" spans="1:19" x14ac:dyDescent="0.25">
      <c r="A178" s="1" t="s">
        <v>119</v>
      </c>
      <c r="B178">
        <v>7769819</v>
      </c>
      <c r="C178">
        <v>1.37</v>
      </c>
      <c r="D178">
        <v>104826</v>
      </c>
      <c r="E178">
        <v>34</v>
      </c>
      <c r="F178">
        <v>230800</v>
      </c>
      <c r="G178">
        <v>-10284</v>
      </c>
      <c r="H178">
        <v>2.4</v>
      </c>
      <c r="I178">
        <v>25</v>
      </c>
      <c r="J178">
        <v>38</v>
      </c>
      <c r="K178">
        <v>0.1</v>
      </c>
      <c r="L178">
        <v>236800</v>
      </c>
      <c r="M178">
        <v>91429</v>
      </c>
      <c r="N178">
        <v>230800</v>
      </c>
      <c r="O178">
        <v>89112</v>
      </c>
      <c r="P178">
        <v>0.2</v>
      </c>
      <c r="Q178">
        <v>30.63</v>
      </c>
      <c r="R178">
        <v>64.73</v>
      </c>
      <c r="S178">
        <v>4.6500000000000004</v>
      </c>
    </row>
    <row r="179" spans="1:19" x14ac:dyDescent="0.25">
      <c r="A179" s="1" t="s">
        <v>125</v>
      </c>
      <c r="B179">
        <v>39870</v>
      </c>
      <c r="C179">
        <v>0.69</v>
      </c>
      <c r="D179">
        <v>272</v>
      </c>
      <c r="E179">
        <v>249</v>
      </c>
      <c r="F179">
        <v>160</v>
      </c>
      <c r="G179">
        <v>206</v>
      </c>
      <c r="H179">
        <v>1.5</v>
      </c>
      <c r="I179">
        <v>44</v>
      </c>
      <c r="J179">
        <v>15</v>
      </c>
      <c r="K179">
        <v>0</v>
      </c>
      <c r="L179">
        <v>160</v>
      </c>
      <c r="M179">
        <v>62</v>
      </c>
      <c r="N179">
        <v>160</v>
      </c>
      <c r="O179">
        <v>62</v>
      </c>
      <c r="P179">
        <v>0</v>
      </c>
      <c r="Q179">
        <v>15.27</v>
      </c>
      <c r="R179">
        <v>64.38</v>
      </c>
      <c r="S179">
        <v>20.350000000000001</v>
      </c>
    </row>
    <row r="180" spans="1:19" x14ac:dyDescent="0.25">
      <c r="A180" s="1" t="s">
        <v>134</v>
      </c>
      <c r="B180">
        <v>37548</v>
      </c>
      <c r="C180">
        <v>-3.29</v>
      </c>
      <c r="D180">
        <v>-1279</v>
      </c>
      <c r="E180">
        <v>209</v>
      </c>
      <c r="F180">
        <v>180</v>
      </c>
      <c r="G180">
        <v>-1765</v>
      </c>
      <c r="H180">
        <v>2.9</v>
      </c>
      <c r="I180">
        <v>21</v>
      </c>
      <c r="J180">
        <v>0</v>
      </c>
      <c r="K180">
        <v>0</v>
      </c>
      <c r="L180">
        <v>181</v>
      </c>
      <c r="M180">
        <v>70</v>
      </c>
      <c r="N180">
        <v>180</v>
      </c>
      <c r="O180">
        <v>69</v>
      </c>
      <c r="P180">
        <v>0</v>
      </c>
      <c r="Q180">
        <v>30.65</v>
      </c>
      <c r="R180">
        <v>63.83</v>
      </c>
      <c r="S180">
        <v>5.52</v>
      </c>
    </row>
    <row r="181" spans="1:19" x14ac:dyDescent="0.25">
      <c r="A181" s="1" t="s">
        <v>138</v>
      </c>
      <c r="B181">
        <v>3034961</v>
      </c>
      <c r="C181">
        <v>-1.05</v>
      </c>
      <c r="D181">
        <v>-32109</v>
      </c>
      <c r="E181">
        <v>92</v>
      </c>
      <c r="F181">
        <v>32850</v>
      </c>
      <c r="G181">
        <v>-27088</v>
      </c>
      <c r="H181">
        <v>1.7</v>
      </c>
      <c r="I181">
        <v>38</v>
      </c>
      <c r="J181">
        <v>57</v>
      </c>
      <c r="K181">
        <v>0.04</v>
      </c>
      <c r="L181">
        <v>33846</v>
      </c>
      <c r="M181">
        <v>13068</v>
      </c>
      <c r="N181">
        <v>32850</v>
      </c>
      <c r="O181">
        <v>12683</v>
      </c>
      <c r="P181">
        <v>0</v>
      </c>
      <c r="Q181">
        <v>18.010000000000002</v>
      </c>
      <c r="R181">
        <v>66.37</v>
      </c>
      <c r="S181">
        <v>15.62</v>
      </c>
    </row>
    <row r="182" spans="1:19" x14ac:dyDescent="0.25">
      <c r="A182" s="1" t="s">
        <v>139</v>
      </c>
      <c r="B182">
        <v>38631</v>
      </c>
      <c r="C182">
        <v>-0.83</v>
      </c>
      <c r="D182">
        <v>-325</v>
      </c>
      <c r="E182">
        <v>25927</v>
      </c>
      <c r="F182">
        <v>1</v>
      </c>
      <c r="G182">
        <v>110</v>
      </c>
      <c r="H182">
        <v>2.1</v>
      </c>
      <c r="I182">
        <v>54</v>
      </c>
      <c r="J182">
        <v>0</v>
      </c>
      <c r="K182">
        <v>0</v>
      </c>
      <c r="L182">
        <v>2</v>
      </c>
      <c r="M182">
        <v>1</v>
      </c>
      <c r="N182">
        <v>1</v>
      </c>
      <c r="O182">
        <v>1</v>
      </c>
      <c r="P182">
        <v>0</v>
      </c>
      <c r="Q182">
        <v>9.4</v>
      </c>
      <c r="R182">
        <v>54.42</v>
      </c>
      <c r="S182">
        <v>36.18</v>
      </c>
    </row>
    <row r="183" spans="1:19" x14ac:dyDescent="0.25">
      <c r="A183" s="1" t="s">
        <v>142</v>
      </c>
      <c r="B183">
        <v>4389</v>
      </c>
      <c r="C183">
        <v>-0.7</v>
      </c>
      <c r="D183">
        <v>-31</v>
      </c>
      <c r="E183">
        <v>44</v>
      </c>
      <c r="F183">
        <v>100</v>
      </c>
      <c r="G183">
        <v>-7</v>
      </c>
      <c r="H183">
        <v>1.4</v>
      </c>
      <c r="I183">
        <v>42</v>
      </c>
      <c r="J183">
        <v>11</v>
      </c>
      <c r="K183">
        <v>0</v>
      </c>
      <c r="L183">
        <v>102</v>
      </c>
      <c r="M183">
        <v>39</v>
      </c>
      <c r="N183">
        <v>100</v>
      </c>
      <c r="O183">
        <v>39</v>
      </c>
      <c r="P183">
        <v>0</v>
      </c>
      <c r="Q183">
        <v>15.92</v>
      </c>
      <c r="R183">
        <v>76.599999999999994</v>
      </c>
      <c r="S183">
        <v>7.48</v>
      </c>
    </row>
    <row r="184" spans="1:19" x14ac:dyDescent="0.25">
      <c r="A184" s="1" t="s">
        <v>147</v>
      </c>
      <c r="B184">
        <v>11947</v>
      </c>
      <c r="C184">
        <v>0.61</v>
      </c>
      <c r="D184">
        <v>72</v>
      </c>
      <c r="E184">
        <v>597</v>
      </c>
      <c r="F184">
        <v>20</v>
      </c>
      <c r="G184">
        <v>-121</v>
      </c>
      <c r="H184">
        <v>3.3</v>
      </c>
      <c r="I184">
        <v>20</v>
      </c>
      <c r="J184">
        <v>95</v>
      </c>
      <c r="K184">
        <v>0</v>
      </c>
      <c r="L184">
        <v>21</v>
      </c>
      <c r="M184">
        <v>8</v>
      </c>
      <c r="N184">
        <v>20</v>
      </c>
      <c r="O184">
        <v>8</v>
      </c>
      <c r="P184">
        <v>0</v>
      </c>
      <c r="Q184">
        <v>30.13</v>
      </c>
      <c r="R184">
        <v>65.650000000000006</v>
      </c>
      <c r="S184">
        <v>4.22</v>
      </c>
    </row>
    <row r="185" spans="1:19" x14ac:dyDescent="0.25">
      <c r="A185" s="1" t="s">
        <v>155</v>
      </c>
      <c r="B185">
        <v>26498823</v>
      </c>
      <c r="C185">
        <v>0.31</v>
      </c>
      <c r="D185">
        <v>80619</v>
      </c>
      <c r="E185">
        <v>220</v>
      </c>
      <c r="F185">
        <v>120410</v>
      </c>
      <c r="G185">
        <v>-2473</v>
      </c>
      <c r="H185">
        <v>1.8</v>
      </c>
      <c r="I185">
        <v>36</v>
      </c>
      <c r="J185">
        <v>63</v>
      </c>
      <c r="K185">
        <v>0.32</v>
      </c>
      <c r="L185">
        <v>120538</v>
      </c>
      <c r="M185">
        <v>46540</v>
      </c>
      <c r="N185">
        <v>120410</v>
      </c>
      <c r="O185">
        <v>46491</v>
      </c>
      <c r="P185">
        <v>0.1</v>
      </c>
      <c r="Q185">
        <v>20.239999999999998</v>
      </c>
      <c r="R185">
        <v>69.16</v>
      </c>
      <c r="S185">
        <v>10.6</v>
      </c>
    </row>
    <row r="186" spans="1:19" x14ac:dyDescent="0.25">
      <c r="A186" s="1" t="s">
        <v>156</v>
      </c>
      <c r="B186">
        <v>44278</v>
      </c>
      <c r="C186">
        <v>-1.92</v>
      </c>
      <c r="D186">
        <v>-865</v>
      </c>
      <c r="E186">
        <v>96</v>
      </c>
      <c r="F186">
        <v>460</v>
      </c>
      <c r="G186">
        <v>-1097</v>
      </c>
      <c r="H186">
        <v>2.2999999999999998</v>
      </c>
      <c r="I186">
        <v>37</v>
      </c>
      <c r="J186">
        <v>0</v>
      </c>
      <c r="K186">
        <v>0</v>
      </c>
      <c r="L186">
        <v>464</v>
      </c>
      <c r="M186">
        <v>179</v>
      </c>
      <c r="N186">
        <v>460</v>
      </c>
      <c r="O186">
        <v>178</v>
      </c>
      <c r="P186">
        <v>0</v>
      </c>
      <c r="Q186">
        <v>22.61</v>
      </c>
      <c r="R186">
        <v>67.95</v>
      </c>
      <c r="S186">
        <v>9.43</v>
      </c>
    </row>
    <row r="187" spans="1:19" x14ac:dyDescent="0.25">
      <c r="A187" s="1" t="s">
        <v>160</v>
      </c>
      <c r="B187">
        <v>17695</v>
      </c>
      <c r="C187">
        <v>-0.18</v>
      </c>
      <c r="D187">
        <v>-32</v>
      </c>
      <c r="E187">
        <v>38</v>
      </c>
      <c r="F187">
        <v>460</v>
      </c>
      <c r="G187">
        <v>-14</v>
      </c>
      <c r="H187">
        <v>1.9</v>
      </c>
      <c r="I187">
        <v>38</v>
      </c>
      <c r="J187">
        <v>0</v>
      </c>
      <c r="K187">
        <v>0</v>
      </c>
      <c r="L187">
        <v>459</v>
      </c>
      <c r="M187">
        <v>177</v>
      </c>
      <c r="N187">
        <v>460</v>
      </c>
      <c r="O187">
        <v>178</v>
      </c>
      <c r="P187">
        <v>0</v>
      </c>
      <c r="Q187">
        <v>17.489999999999998</v>
      </c>
      <c r="R187">
        <v>71.819999999999993</v>
      </c>
      <c r="S187">
        <v>10.69</v>
      </c>
    </row>
    <row r="188" spans="1:19" x14ac:dyDescent="0.25">
      <c r="A188" s="1" t="s">
        <v>170</v>
      </c>
      <c r="B188">
        <v>144820423</v>
      </c>
      <c r="C188">
        <v>-0.43</v>
      </c>
      <c r="D188">
        <v>-620077</v>
      </c>
      <c r="E188">
        <v>9</v>
      </c>
      <c r="F188">
        <v>16376870</v>
      </c>
      <c r="G188">
        <v>-178042</v>
      </c>
      <c r="H188">
        <v>1.5</v>
      </c>
      <c r="I188">
        <v>40</v>
      </c>
      <c r="J188">
        <v>75</v>
      </c>
      <c r="K188">
        <v>1.77</v>
      </c>
      <c r="L188">
        <v>17098242</v>
      </c>
      <c r="M188">
        <v>6601665</v>
      </c>
      <c r="N188">
        <v>16376870</v>
      </c>
      <c r="O188">
        <v>6323142</v>
      </c>
      <c r="P188">
        <v>11</v>
      </c>
      <c r="Q188">
        <v>17.260000000000002</v>
      </c>
      <c r="R188">
        <v>65.790000000000006</v>
      </c>
      <c r="S188">
        <v>16.850000000000001</v>
      </c>
    </row>
    <row r="189" spans="1:19" x14ac:dyDescent="0.25">
      <c r="A189" s="1" t="s">
        <v>172</v>
      </c>
      <c r="B189">
        <v>11258</v>
      </c>
      <c r="C189">
        <v>1.56</v>
      </c>
      <c r="D189">
        <v>173</v>
      </c>
      <c r="E189">
        <v>536</v>
      </c>
      <c r="F189">
        <v>21</v>
      </c>
      <c r="G189">
        <v>180</v>
      </c>
      <c r="H189">
        <v>0.8</v>
      </c>
      <c r="I189">
        <v>39</v>
      </c>
      <c r="J189">
        <v>0</v>
      </c>
      <c r="K189">
        <v>0</v>
      </c>
      <c r="L189">
        <v>21</v>
      </c>
      <c r="M189">
        <v>8</v>
      </c>
      <c r="N189">
        <v>21</v>
      </c>
      <c r="O189">
        <v>8</v>
      </c>
      <c r="P189">
        <v>0</v>
      </c>
      <c r="Q189">
        <v>14.1</v>
      </c>
      <c r="R189">
        <v>63.8</v>
      </c>
      <c r="S189">
        <v>22.11</v>
      </c>
    </row>
    <row r="190" spans="1:19" x14ac:dyDescent="0.25">
      <c r="A190" s="1" t="s">
        <v>174</v>
      </c>
      <c r="B190">
        <v>26129</v>
      </c>
      <c r="C190">
        <v>-5.04</v>
      </c>
      <c r="D190">
        <v>-1386</v>
      </c>
      <c r="E190">
        <v>493</v>
      </c>
      <c r="F190">
        <v>53</v>
      </c>
      <c r="G190">
        <v>-1424</v>
      </c>
      <c r="H190">
        <v>2.7</v>
      </c>
      <c r="I190">
        <v>41</v>
      </c>
      <c r="J190">
        <v>0</v>
      </c>
      <c r="K190">
        <v>0</v>
      </c>
      <c r="L190">
        <v>53</v>
      </c>
      <c r="M190">
        <v>20</v>
      </c>
      <c r="N190">
        <v>53</v>
      </c>
      <c r="O190">
        <v>20</v>
      </c>
      <c r="P190">
        <v>0</v>
      </c>
      <c r="Q190">
        <v>24.9</v>
      </c>
      <c r="R190">
        <v>64.650000000000006</v>
      </c>
      <c r="S190">
        <v>10.45</v>
      </c>
    </row>
    <row r="191" spans="1:19" x14ac:dyDescent="0.25">
      <c r="A191" s="1" t="s">
        <v>176</v>
      </c>
      <c r="B191">
        <v>33581</v>
      </c>
      <c r="C191">
        <v>-0.45</v>
      </c>
      <c r="D191">
        <v>-152</v>
      </c>
      <c r="E191">
        <v>560</v>
      </c>
      <c r="F191">
        <v>60</v>
      </c>
      <c r="G191">
        <v>37</v>
      </c>
      <c r="H191">
        <v>1.2</v>
      </c>
      <c r="I191">
        <v>48</v>
      </c>
      <c r="J191">
        <v>100</v>
      </c>
      <c r="K191">
        <v>0</v>
      </c>
      <c r="L191">
        <v>61</v>
      </c>
      <c r="M191">
        <v>24</v>
      </c>
      <c r="N191">
        <v>60</v>
      </c>
      <c r="O191">
        <v>23</v>
      </c>
      <c r="P191">
        <v>0</v>
      </c>
      <c r="Q191">
        <v>14.34</v>
      </c>
      <c r="R191">
        <v>64.58</v>
      </c>
      <c r="S191">
        <v>21.08</v>
      </c>
    </row>
    <row r="192" spans="1:19" x14ac:dyDescent="0.25">
      <c r="A192" s="1" t="s">
        <v>183</v>
      </c>
      <c r="B192">
        <v>43350</v>
      </c>
      <c r="C192">
        <v>1.41</v>
      </c>
      <c r="D192">
        <v>601</v>
      </c>
      <c r="E192">
        <v>1275</v>
      </c>
      <c r="F192">
        <v>34</v>
      </c>
      <c r="G192">
        <v>558</v>
      </c>
      <c r="H192">
        <v>1.4</v>
      </c>
      <c r="I192">
        <v>42</v>
      </c>
      <c r="J192">
        <v>100</v>
      </c>
      <c r="K192">
        <v>0</v>
      </c>
      <c r="L192">
        <v>34</v>
      </c>
      <c r="M192">
        <v>13</v>
      </c>
      <c r="N192">
        <v>34</v>
      </c>
      <c r="O192">
        <v>13</v>
      </c>
      <c r="P192">
        <v>0</v>
      </c>
      <c r="Q192">
        <v>18.52</v>
      </c>
      <c r="R192">
        <v>67.180000000000007</v>
      </c>
      <c r="S192">
        <v>14.29</v>
      </c>
    </row>
    <row r="193" spans="1:19" x14ac:dyDescent="0.25">
      <c r="A193" s="1" t="s">
        <v>189</v>
      </c>
      <c r="B193">
        <v>51717590</v>
      </c>
      <c r="C193">
        <v>-0.06</v>
      </c>
      <c r="D193">
        <v>-31149</v>
      </c>
      <c r="E193">
        <v>532</v>
      </c>
      <c r="F193">
        <v>97230</v>
      </c>
      <c r="G193">
        <v>75963</v>
      </c>
      <c r="H193">
        <v>0.7</v>
      </c>
      <c r="I193">
        <v>45</v>
      </c>
      <c r="J193">
        <v>82</v>
      </c>
      <c r="K193">
        <v>0.63</v>
      </c>
      <c r="L193">
        <v>100210</v>
      </c>
      <c r="M193">
        <v>38691</v>
      </c>
      <c r="N193">
        <v>97230</v>
      </c>
      <c r="O193">
        <v>37541</v>
      </c>
      <c r="P193">
        <v>0.1</v>
      </c>
      <c r="Q193">
        <v>11.53</v>
      </c>
      <c r="R193">
        <v>70.099999999999994</v>
      </c>
      <c r="S193">
        <v>18.38</v>
      </c>
    </row>
    <row r="194" spans="1:19" x14ac:dyDescent="0.25">
      <c r="A194" s="1" t="s">
        <v>197</v>
      </c>
      <c r="B194">
        <v>24672760</v>
      </c>
      <c r="C194">
        <v>4.57</v>
      </c>
      <c r="D194">
        <v>1078137</v>
      </c>
      <c r="E194">
        <v>134</v>
      </c>
      <c r="F194">
        <v>183630</v>
      </c>
      <c r="G194">
        <v>546494</v>
      </c>
      <c r="H194">
        <v>2.7</v>
      </c>
      <c r="I194">
        <v>23</v>
      </c>
      <c r="J194">
        <v>53</v>
      </c>
      <c r="K194">
        <v>0.3</v>
      </c>
      <c r="L194">
        <v>185180</v>
      </c>
      <c r="M194">
        <v>71498</v>
      </c>
      <c r="N194">
        <v>183630</v>
      </c>
      <c r="O194">
        <v>70900</v>
      </c>
      <c r="P194">
        <v>0.1</v>
      </c>
      <c r="Q194">
        <v>33.270000000000003</v>
      </c>
      <c r="R194">
        <v>62.58</v>
      </c>
      <c r="S194">
        <v>4.1500000000000004</v>
      </c>
    </row>
    <row r="195" spans="1:19" x14ac:dyDescent="0.25">
      <c r="A195" s="1" t="s">
        <v>198</v>
      </c>
      <c r="B195">
        <v>23213962</v>
      </c>
      <c r="C195">
        <v>-0.44</v>
      </c>
      <c r="D195">
        <v>-103183</v>
      </c>
      <c r="E195">
        <v>656</v>
      </c>
      <c r="F195">
        <v>35410</v>
      </c>
      <c r="G195">
        <v>-25832</v>
      </c>
      <c r="H195">
        <v>0.9</v>
      </c>
      <c r="I195">
        <v>44</v>
      </c>
      <c r="J195">
        <v>83</v>
      </c>
      <c r="K195">
        <v>0.28000000000000003</v>
      </c>
      <c r="L195">
        <v>36193</v>
      </c>
      <c r="M195">
        <v>13974</v>
      </c>
      <c r="N195">
        <v>35410</v>
      </c>
      <c r="O195">
        <v>13672</v>
      </c>
      <c r="P195">
        <v>0</v>
      </c>
      <c r="Q195">
        <v>12.22</v>
      </c>
      <c r="R195">
        <v>69.72</v>
      </c>
      <c r="S195">
        <v>18.07</v>
      </c>
    </row>
    <row r="196" spans="1:19" x14ac:dyDescent="0.25">
      <c r="A196" s="1" t="s">
        <v>200</v>
      </c>
      <c r="B196">
        <v>68560157</v>
      </c>
      <c r="C196">
        <v>2.92</v>
      </c>
      <c r="D196">
        <v>1942551</v>
      </c>
      <c r="E196">
        <v>77</v>
      </c>
      <c r="F196">
        <v>885800</v>
      </c>
      <c r="G196">
        <v>-29865</v>
      </c>
      <c r="H196">
        <v>4.5</v>
      </c>
      <c r="I196">
        <v>17</v>
      </c>
      <c r="J196">
        <v>39</v>
      </c>
      <c r="K196">
        <v>0.84</v>
      </c>
      <c r="L196">
        <v>945087</v>
      </c>
      <c r="M196">
        <v>364900</v>
      </c>
      <c r="N196">
        <v>885800</v>
      </c>
      <c r="O196">
        <v>342009</v>
      </c>
      <c r="P196">
        <v>0.6</v>
      </c>
      <c r="Q196">
        <v>41.5</v>
      </c>
      <c r="R196">
        <v>55.15</v>
      </c>
      <c r="S196">
        <v>3.35</v>
      </c>
    </row>
    <row r="197" spans="1:19" x14ac:dyDescent="0.25">
      <c r="A197" s="1" t="s">
        <v>209</v>
      </c>
      <c r="B197">
        <v>9646</v>
      </c>
      <c r="C197">
        <v>-1.73</v>
      </c>
      <c r="D197">
        <v>-170</v>
      </c>
      <c r="E197">
        <v>322</v>
      </c>
      <c r="F197">
        <v>30</v>
      </c>
      <c r="G197">
        <v>-280</v>
      </c>
      <c r="H197">
        <v>3.2</v>
      </c>
      <c r="I197">
        <v>24</v>
      </c>
      <c r="J197">
        <v>83</v>
      </c>
      <c r="K197">
        <v>0</v>
      </c>
      <c r="L197">
        <v>26</v>
      </c>
      <c r="M197">
        <v>10</v>
      </c>
      <c r="N197">
        <v>30</v>
      </c>
      <c r="O197">
        <v>12</v>
      </c>
      <c r="P197">
        <v>0</v>
      </c>
      <c r="Q197">
        <v>29.27</v>
      </c>
      <c r="R197">
        <v>63.3</v>
      </c>
      <c r="S197">
        <v>7.43</v>
      </c>
    </row>
    <row r="198" spans="1:19" x14ac:dyDescent="0.25">
      <c r="A198" s="1" t="s">
        <v>214</v>
      </c>
      <c r="B198">
        <v>345426571</v>
      </c>
      <c r="C198">
        <v>0.56999999999999995</v>
      </c>
      <c r="D198">
        <v>1949236</v>
      </c>
      <c r="E198">
        <v>38</v>
      </c>
      <c r="F198">
        <v>9147420</v>
      </c>
      <c r="G198">
        <v>1286132</v>
      </c>
      <c r="H198">
        <v>1.6</v>
      </c>
      <c r="I198">
        <v>38</v>
      </c>
      <c r="J198">
        <v>82</v>
      </c>
      <c r="K198">
        <v>4.2300000000000004</v>
      </c>
      <c r="L198">
        <v>9372610</v>
      </c>
      <c r="M198">
        <v>3618783</v>
      </c>
      <c r="N198">
        <v>9147420</v>
      </c>
      <c r="O198">
        <v>3531837</v>
      </c>
      <c r="P198">
        <v>6.1</v>
      </c>
      <c r="Q198">
        <v>17.75</v>
      </c>
      <c r="R198">
        <v>63.52</v>
      </c>
      <c r="S198">
        <v>18.73</v>
      </c>
    </row>
    <row r="199" spans="1:19" x14ac:dyDescent="0.25">
      <c r="A199" s="1" t="s">
        <v>218</v>
      </c>
      <c r="B199">
        <v>28405543</v>
      </c>
      <c r="C199">
        <v>0.37</v>
      </c>
      <c r="D199">
        <v>104689</v>
      </c>
      <c r="E199">
        <v>32</v>
      </c>
      <c r="F199">
        <v>882050</v>
      </c>
      <c r="G199">
        <v>-105297</v>
      </c>
      <c r="H199">
        <v>2.1</v>
      </c>
      <c r="I199">
        <v>29</v>
      </c>
      <c r="J199">
        <v>0</v>
      </c>
      <c r="K199">
        <v>0.35</v>
      </c>
      <c r="L199">
        <v>916445</v>
      </c>
      <c r="M199">
        <v>353841</v>
      </c>
      <c r="N199">
        <v>882050</v>
      </c>
      <c r="O199">
        <v>340561</v>
      </c>
      <c r="P199">
        <v>0.6</v>
      </c>
      <c r="Q199">
        <v>25.13</v>
      </c>
      <c r="R199">
        <v>65.98</v>
      </c>
      <c r="S199">
        <v>8.9</v>
      </c>
    </row>
    <row r="200" spans="1:19" x14ac:dyDescent="0.25">
      <c r="A200" s="1" t="s">
        <v>219</v>
      </c>
      <c r="B200">
        <v>100987686</v>
      </c>
      <c r="C200">
        <v>0.63</v>
      </c>
      <c r="D200">
        <v>635494</v>
      </c>
      <c r="E200">
        <v>326</v>
      </c>
      <c r="F200">
        <v>310070</v>
      </c>
      <c r="G200">
        <v>-59645</v>
      </c>
      <c r="H200">
        <v>1.9</v>
      </c>
      <c r="I200">
        <v>33</v>
      </c>
      <c r="J200">
        <v>41</v>
      </c>
      <c r="K200">
        <v>1.24</v>
      </c>
      <c r="L200">
        <v>331212</v>
      </c>
      <c r="M200">
        <v>127882</v>
      </c>
      <c r="N200">
        <v>310070</v>
      </c>
      <c r="O200">
        <v>119719</v>
      </c>
      <c r="P200">
        <v>0.2</v>
      </c>
      <c r="Q200">
        <v>23.44</v>
      </c>
      <c r="R200">
        <v>68.69</v>
      </c>
      <c r="S200">
        <v>7.87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EFC93-D45F-4088-8819-E393EA5D4DB4}">
  <dimension ref="A1:C327"/>
  <sheetViews>
    <sheetView workbookViewId="0">
      <selection activeCell="H15" sqref="H15"/>
    </sheetView>
  </sheetViews>
  <sheetFormatPr defaultRowHeight="15" x14ac:dyDescent="0.25"/>
  <cols>
    <col min="1" max="1" width="23.7109375" bestFit="1" customWidth="1"/>
    <col min="2" max="2" width="13" bestFit="1" customWidth="1"/>
    <col min="3" max="3" width="10" bestFit="1" customWidth="1"/>
  </cols>
  <sheetData>
    <row r="1" spans="1:3" x14ac:dyDescent="0.25">
      <c r="A1" t="s">
        <v>311</v>
      </c>
      <c r="B1" t="s">
        <v>312</v>
      </c>
      <c r="C1" t="s">
        <v>313</v>
      </c>
    </row>
    <row r="2" spans="1:3" x14ac:dyDescent="0.25">
      <c r="A2" s="1" t="s">
        <v>24</v>
      </c>
      <c r="B2">
        <v>216222.78443999999</v>
      </c>
      <c r="C2" s="1" t="s">
        <v>309</v>
      </c>
    </row>
    <row r="3" spans="1:3" x14ac:dyDescent="0.25">
      <c r="A3" s="1" t="s">
        <v>25</v>
      </c>
      <c r="B3">
        <v>13986.742649999998</v>
      </c>
      <c r="C3" s="1" t="s">
        <v>309</v>
      </c>
    </row>
    <row r="4" spans="1:3" x14ac:dyDescent="0.25">
      <c r="A4" s="1" t="s">
        <v>26</v>
      </c>
      <c r="B4">
        <v>236880.39848</v>
      </c>
      <c r="C4" s="1" t="s">
        <v>309</v>
      </c>
    </row>
    <row r="5" spans="1:3" x14ac:dyDescent="0.25">
      <c r="A5" s="1" t="s">
        <v>27</v>
      </c>
      <c r="B5">
        <v>187913.81104</v>
      </c>
      <c r="C5" s="1" t="s">
        <v>309</v>
      </c>
    </row>
    <row r="6" spans="1:3" x14ac:dyDescent="0.25">
      <c r="A6" s="1" t="s">
        <v>28</v>
      </c>
      <c r="B6">
        <v>448.23015999999996</v>
      </c>
      <c r="C6" s="1" t="s">
        <v>309</v>
      </c>
    </row>
    <row r="7" spans="1:3" x14ac:dyDescent="0.25">
      <c r="A7" s="1" t="s">
        <v>29</v>
      </c>
      <c r="B7">
        <v>223454.21751000002</v>
      </c>
      <c r="C7" s="1" t="s">
        <v>309</v>
      </c>
    </row>
    <row r="8" spans="1:3" x14ac:dyDescent="0.25">
      <c r="A8" s="1" t="s">
        <v>30</v>
      </c>
      <c r="B8">
        <v>15285.537600000001</v>
      </c>
      <c r="C8" s="1" t="s">
        <v>309</v>
      </c>
    </row>
    <row r="9" spans="1:3" x14ac:dyDescent="0.25">
      <c r="A9" s="1" t="s">
        <v>31</v>
      </c>
      <c r="B9">
        <v>133031.76089999999</v>
      </c>
      <c r="C9" s="1" t="s">
        <v>309</v>
      </c>
    </row>
    <row r="10" spans="1:3" x14ac:dyDescent="0.25">
      <c r="A10" s="1" t="s">
        <v>32</v>
      </c>
      <c r="B10">
        <v>44509.567439999999</v>
      </c>
      <c r="C10" s="1" t="s">
        <v>309</v>
      </c>
    </row>
    <row r="11" spans="1:3" x14ac:dyDescent="0.25">
      <c r="A11" s="1" t="s">
        <v>33</v>
      </c>
      <c r="B11">
        <v>51372.787689999997</v>
      </c>
      <c r="C11" s="1" t="s">
        <v>309</v>
      </c>
    </row>
    <row r="12" spans="1:3" x14ac:dyDescent="0.25">
      <c r="A12" s="1" t="s">
        <v>34</v>
      </c>
      <c r="B12">
        <v>1962.27387</v>
      </c>
      <c r="C12" s="1" t="s">
        <v>309</v>
      </c>
    </row>
    <row r="13" spans="1:3" x14ac:dyDescent="0.25">
      <c r="A13" s="1" t="s">
        <v>35</v>
      </c>
      <c r="B13">
        <v>9995.8447799999994</v>
      </c>
      <c r="C13" s="1" t="s">
        <v>309</v>
      </c>
    </row>
    <row r="14" spans="1:3" x14ac:dyDescent="0.25">
      <c r="A14" s="1" t="s">
        <v>36</v>
      </c>
      <c r="B14">
        <v>878225.5618400001</v>
      </c>
      <c r="C14" s="1" t="s">
        <v>309</v>
      </c>
    </row>
    <row r="15" spans="1:3" x14ac:dyDescent="0.25">
      <c r="A15" s="1" t="s">
        <v>37</v>
      </c>
      <c r="B15">
        <v>1409.5103299999998</v>
      </c>
      <c r="C15" s="1" t="s">
        <v>309</v>
      </c>
    </row>
    <row r="16" spans="1:3" x14ac:dyDescent="0.25">
      <c r="A16" s="1" t="s">
        <v>38</v>
      </c>
      <c r="B16">
        <v>42023.069439999999</v>
      </c>
      <c r="C16" s="1" t="s">
        <v>309</v>
      </c>
    </row>
    <row r="17" spans="1:3" x14ac:dyDescent="0.25">
      <c r="A17" s="1" t="s">
        <v>39</v>
      </c>
      <c r="B17">
        <v>57637.326330000004</v>
      </c>
      <c r="C17" s="1" t="s">
        <v>309</v>
      </c>
    </row>
    <row r="18" spans="1:3" x14ac:dyDescent="0.25">
      <c r="A18" s="1" t="s">
        <v>40</v>
      </c>
      <c r="B18">
        <v>2085.36</v>
      </c>
      <c r="C18" s="1" t="s">
        <v>309</v>
      </c>
    </row>
    <row r="19" spans="1:3" x14ac:dyDescent="0.25">
      <c r="A19" s="1" t="s">
        <v>41</v>
      </c>
      <c r="B19">
        <v>72024.365520000007</v>
      </c>
      <c r="C19" s="1" t="s">
        <v>309</v>
      </c>
    </row>
    <row r="20" spans="1:3" x14ac:dyDescent="0.25">
      <c r="A20" s="1" t="s">
        <v>42</v>
      </c>
      <c r="B20">
        <v>4250.4838800000007</v>
      </c>
      <c r="C20" s="1" t="s">
        <v>309</v>
      </c>
    </row>
    <row r="21" spans="1:3" x14ac:dyDescent="0.25">
      <c r="A21" s="1" t="s">
        <v>43</v>
      </c>
      <c r="B21">
        <v>15441.554639999998</v>
      </c>
      <c r="C21" s="1" t="s">
        <v>309</v>
      </c>
    </row>
    <row r="22" spans="1:3" x14ac:dyDescent="0.25">
      <c r="A22" s="1" t="s">
        <v>44</v>
      </c>
      <c r="B22">
        <v>12681.329169999999</v>
      </c>
      <c r="C22" s="1" t="s">
        <v>309</v>
      </c>
    </row>
    <row r="23" spans="1:3" x14ac:dyDescent="0.25">
      <c r="A23" s="1" t="s">
        <v>45</v>
      </c>
      <c r="B23">
        <v>1043032.97916</v>
      </c>
      <c r="C23" s="1" t="s">
        <v>309</v>
      </c>
    </row>
    <row r="24" spans="1:3" x14ac:dyDescent="0.25">
      <c r="A24" s="1" t="s">
        <v>46</v>
      </c>
      <c r="B24">
        <v>32842.368539999996</v>
      </c>
      <c r="C24" s="1" t="s">
        <v>309</v>
      </c>
    </row>
    <row r="25" spans="1:3" x14ac:dyDescent="0.25">
      <c r="A25" s="1" t="s">
        <v>47</v>
      </c>
      <c r="B25">
        <v>117037.44157</v>
      </c>
      <c r="C25" s="1" t="s">
        <v>309</v>
      </c>
    </row>
    <row r="26" spans="1:3" x14ac:dyDescent="0.25">
      <c r="A26" s="1" t="s">
        <v>48</v>
      </c>
      <c r="B26">
        <v>69396.062839999999</v>
      </c>
      <c r="C26" s="1" t="s">
        <v>309</v>
      </c>
    </row>
    <row r="27" spans="1:3" x14ac:dyDescent="0.25">
      <c r="A27" s="1" t="s">
        <v>49</v>
      </c>
      <c r="B27">
        <v>86077.34887999999</v>
      </c>
      <c r="C27" s="1" t="s">
        <v>309</v>
      </c>
    </row>
    <row r="28" spans="1:3" x14ac:dyDescent="0.25">
      <c r="A28" s="1" t="s">
        <v>50</v>
      </c>
      <c r="B28">
        <v>145618.72</v>
      </c>
      <c r="C28" s="1" t="s">
        <v>309</v>
      </c>
    </row>
    <row r="29" spans="1:3" x14ac:dyDescent="0.25">
      <c r="A29" s="1" t="s">
        <v>51</v>
      </c>
      <c r="B29">
        <v>197122.4528</v>
      </c>
      <c r="C29" s="1" t="s">
        <v>309</v>
      </c>
    </row>
    <row r="30" spans="1:3" x14ac:dyDescent="0.25">
      <c r="A30" s="1" t="s">
        <v>52</v>
      </c>
      <c r="B30">
        <v>26226.9948</v>
      </c>
      <c r="C30" s="1" t="s">
        <v>309</v>
      </c>
    </row>
    <row r="31" spans="1:3" x14ac:dyDescent="0.25">
      <c r="A31" s="1" t="s">
        <v>53</v>
      </c>
      <c r="B31">
        <v>101698.60622999999</v>
      </c>
      <c r="C31" s="1" t="s">
        <v>309</v>
      </c>
    </row>
    <row r="32" spans="1:3" x14ac:dyDescent="0.25">
      <c r="A32" s="1" t="s">
        <v>54</v>
      </c>
      <c r="B32">
        <v>97835.616449999987</v>
      </c>
      <c r="C32" s="1" t="s">
        <v>309</v>
      </c>
    </row>
    <row r="33" spans="1:3" x14ac:dyDescent="0.25">
      <c r="A33" s="1" t="s">
        <v>55</v>
      </c>
      <c r="B33">
        <v>7352084.220040001</v>
      </c>
      <c r="C33" s="1" t="s">
        <v>309</v>
      </c>
    </row>
    <row r="34" spans="1:3" x14ac:dyDescent="0.25">
      <c r="A34" s="1" t="s">
        <v>56</v>
      </c>
      <c r="B34">
        <v>260200.90596</v>
      </c>
      <c r="C34" s="1" t="s">
        <v>309</v>
      </c>
    </row>
    <row r="35" spans="1:3" x14ac:dyDescent="0.25">
      <c r="A35" s="1" t="s">
        <v>57</v>
      </c>
      <c r="B35">
        <v>4367.80512</v>
      </c>
      <c r="C35" s="1" t="s">
        <v>309</v>
      </c>
    </row>
    <row r="36" spans="1:3" x14ac:dyDescent="0.25">
      <c r="A36" s="1" t="s">
        <v>58</v>
      </c>
      <c r="B36">
        <v>26059.942800000001</v>
      </c>
      <c r="C36" s="1" t="s">
        <v>309</v>
      </c>
    </row>
    <row r="37" spans="1:3" x14ac:dyDescent="0.25">
      <c r="A37" s="1" t="s">
        <v>59</v>
      </c>
      <c r="B37">
        <v>18679.066499999997</v>
      </c>
      <c r="C37" s="1" t="s">
        <v>309</v>
      </c>
    </row>
    <row r="38" spans="1:3" x14ac:dyDescent="0.25">
      <c r="A38" s="1" t="s">
        <v>60</v>
      </c>
      <c r="B38">
        <v>55228.308489999996</v>
      </c>
      <c r="C38" s="1" t="s">
        <v>309</v>
      </c>
    </row>
    <row r="39" spans="1:3" x14ac:dyDescent="0.25">
      <c r="A39" s="1" t="s">
        <v>61</v>
      </c>
      <c r="B39">
        <v>840.23346000000004</v>
      </c>
      <c r="C39" s="1" t="s">
        <v>309</v>
      </c>
    </row>
    <row r="40" spans="1:3" x14ac:dyDescent="0.25">
      <c r="A40" s="1" t="s">
        <v>62</v>
      </c>
      <c r="B40">
        <v>6940.8210200000003</v>
      </c>
      <c r="C40" s="1" t="s">
        <v>309</v>
      </c>
    </row>
    <row r="41" spans="1:3" x14ac:dyDescent="0.25">
      <c r="A41" s="1" t="s">
        <v>63</v>
      </c>
      <c r="B41">
        <v>29647.963520000001</v>
      </c>
      <c r="C41" s="1" t="s">
        <v>309</v>
      </c>
    </row>
    <row r="42" spans="1:3" x14ac:dyDescent="0.25">
      <c r="A42" s="1" t="s">
        <v>64</v>
      </c>
      <c r="B42">
        <v>5866.9844400000002</v>
      </c>
      <c r="C42" s="1" t="s">
        <v>309</v>
      </c>
    </row>
    <row r="43" spans="1:3" x14ac:dyDescent="0.25">
      <c r="A43" s="1" t="s">
        <v>65</v>
      </c>
      <c r="B43">
        <v>57137.785000000003</v>
      </c>
      <c r="C43" s="1" t="s">
        <v>309</v>
      </c>
    </row>
    <row r="44" spans="1:3" x14ac:dyDescent="0.25">
      <c r="A44" s="1" t="s">
        <v>66</v>
      </c>
      <c r="B44">
        <v>90677.39</v>
      </c>
      <c r="C44" s="1" t="s">
        <v>309</v>
      </c>
    </row>
    <row r="45" spans="1:3" x14ac:dyDescent="0.25">
      <c r="A45" s="1" t="s">
        <v>67</v>
      </c>
      <c r="B45">
        <v>585022.05515999999</v>
      </c>
      <c r="C45" s="1" t="s">
        <v>309</v>
      </c>
    </row>
    <row r="46" spans="1:3" x14ac:dyDescent="0.25">
      <c r="A46" s="1" t="s">
        <v>68</v>
      </c>
      <c r="B46">
        <v>30043.034819999997</v>
      </c>
      <c r="C46" s="1" t="s">
        <v>309</v>
      </c>
    </row>
    <row r="47" spans="1:3" x14ac:dyDescent="0.25">
      <c r="A47" s="1" t="s">
        <v>69</v>
      </c>
      <c r="B47">
        <v>9689.6819200000009</v>
      </c>
      <c r="C47" s="1" t="s">
        <v>309</v>
      </c>
    </row>
    <row r="48" spans="1:3" x14ac:dyDescent="0.25">
      <c r="A48" s="1" t="s">
        <v>70</v>
      </c>
      <c r="B48">
        <v>17642.65897</v>
      </c>
      <c r="C48" s="1" t="s">
        <v>309</v>
      </c>
    </row>
    <row r="49" spans="1:3" x14ac:dyDescent="0.25">
      <c r="A49" s="1" t="s">
        <v>71</v>
      </c>
      <c r="B49">
        <v>6312.9334399999998</v>
      </c>
      <c r="C49" s="1" t="s">
        <v>309</v>
      </c>
    </row>
    <row r="50" spans="1:3" x14ac:dyDescent="0.25">
      <c r="A50" s="1" t="s">
        <v>72</v>
      </c>
      <c r="B50">
        <v>660298.83499999996</v>
      </c>
      <c r="C50" s="1" t="s">
        <v>309</v>
      </c>
    </row>
    <row r="51" spans="1:3" x14ac:dyDescent="0.25">
      <c r="A51" s="1" t="s">
        <v>73</v>
      </c>
      <c r="B51">
        <v>4727.5105599999997</v>
      </c>
      <c r="C51" s="1" t="s">
        <v>309</v>
      </c>
    </row>
    <row r="52" spans="1:3" x14ac:dyDescent="0.25">
      <c r="A52" s="1" t="s">
        <v>74</v>
      </c>
      <c r="B52">
        <v>27580.992100000003</v>
      </c>
      <c r="C52" s="1" t="s">
        <v>309</v>
      </c>
    </row>
    <row r="53" spans="1:3" x14ac:dyDescent="0.25">
      <c r="A53" s="1" t="s">
        <v>75</v>
      </c>
      <c r="B53">
        <v>322094.88519999996</v>
      </c>
      <c r="C53" s="1" t="s">
        <v>309</v>
      </c>
    </row>
    <row r="54" spans="1:3" x14ac:dyDescent="0.25">
      <c r="A54" s="1" t="s">
        <v>76</v>
      </c>
      <c r="B54">
        <v>1440.03377</v>
      </c>
      <c r="C54" s="1" t="s">
        <v>309</v>
      </c>
    </row>
    <row r="55" spans="1:3" x14ac:dyDescent="0.25">
      <c r="A55" s="1" t="s">
        <v>77</v>
      </c>
      <c r="B55">
        <v>12770.928559999998</v>
      </c>
      <c r="C55" s="1" t="s">
        <v>309</v>
      </c>
    </row>
    <row r="56" spans="1:3" x14ac:dyDescent="0.25">
      <c r="A56" s="1" t="s">
        <v>78</v>
      </c>
      <c r="B56">
        <v>13661.940599999998</v>
      </c>
      <c r="C56" s="1" t="s">
        <v>309</v>
      </c>
    </row>
    <row r="57" spans="1:3" x14ac:dyDescent="0.25">
      <c r="A57" s="1" t="s">
        <v>79</v>
      </c>
      <c r="B57">
        <v>17934.125700000001</v>
      </c>
      <c r="C57" s="1" t="s">
        <v>309</v>
      </c>
    </row>
    <row r="58" spans="1:3" x14ac:dyDescent="0.25">
      <c r="A58" s="1" t="s">
        <v>80</v>
      </c>
      <c r="B58">
        <v>415151.50822000002</v>
      </c>
      <c r="C58" s="1" t="s">
        <v>309</v>
      </c>
    </row>
    <row r="59" spans="1:3" x14ac:dyDescent="0.25">
      <c r="A59" s="1" t="s">
        <v>81</v>
      </c>
      <c r="B59">
        <v>170759.97344</v>
      </c>
      <c r="C59" s="1" t="s">
        <v>309</v>
      </c>
    </row>
    <row r="60" spans="1:3" x14ac:dyDescent="0.25">
      <c r="A60" s="1" t="s">
        <v>82</v>
      </c>
      <c r="B60">
        <v>49535.737810000006</v>
      </c>
      <c r="C60" s="1" t="s">
        <v>309</v>
      </c>
    </row>
    <row r="61" spans="1:3" x14ac:dyDescent="0.25">
      <c r="A61" s="1" t="s">
        <v>83</v>
      </c>
      <c r="B61">
        <v>587.20706999999993</v>
      </c>
      <c r="C61" s="1" t="s">
        <v>309</v>
      </c>
    </row>
    <row r="62" spans="1:3" x14ac:dyDescent="0.25">
      <c r="A62" s="1" t="s">
        <v>84</v>
      </c>
      <c r="B62">
        <v>89823.031919999994</v>
      </c>
      <c r="C62" s="1" t="s">
        <v>309</v>
      </c>
    </row>
    <row r="63" spans="1:3" x14ac:dyDescent="0.25">
      <c r="A63" s="1" t="s">
        <v>85</v>
      </c>
      <c r="B63">
        <v>73921.472849999991</v>
      </c>
      <c r="C63" s="1" t="s">
        <v>309</v>
      </c>
    </row>
    <row r="64" spans="1:3" x14ac:dyDescent="0.25">
      <c r="A64" s="1" t="s">
        <v>86</v>
      </c>
      <c r="B64">
        <v>10940.719439999999</v>
      </c>
      <c r="C64" s="1" t="s">
        <v>309</v>
      </c>
    </row>
    <row r="65" spans="1:3" x14ac:dyDescent="0.25">
      <c r="A65" s="1" t="s">
        <v>87</v>
      </c>
      <c r="B65">
        <v>4221.9219600000006</v>
      </c>
      <c r="C65" s="1" t="s">
        <v>309</v>
      </c>
    </row>
    <row r="66" spans="1:3" x14ac:dyDescent="0.25">
      <c r="A66" s="1" t="s">
        <v>88</v>
      </c>
      <c r="B66">
        <v>58156.431579999997</v>
      </c>
      <c r="C66" s="1" t="s">
        <v>309</v>
      </c>
    </row>
    <row r="67" spans="1:3" x14ac:dyDescent="0.25">
      <c r="A67" s="1" t="s">
        <v>89</v>
      </c>
      <c r="B67">
        <v>54128.514999999999</v>
      </c>
      <c r="C67" s="1" t="s">
        <v>309</v>
      </c>
    </row>
    <row r="68" spans="1:3" x14ac:dyDescent="0.25">
      <c r="A68" s="1" t="s">
        <v>90</v>
      </c>
      <c r="B68">
        <v>45961.641250000001</v>
      </c>
      <c r="C68" s="1" t="s">
        <v>309</v>
      </c>
    </row>
    <row r="69" spans="1:3" x14ac:dyDescent="0.25">
      <c r="A69" s="1" t="s">
        <v>91</v>
      </c>
      <c r="B69">
        <v>1978.78188</v>
      </c>
      <c r="C69" s="1" t="s">
        <v>309</v>
      </c>
    </row>
    <row r="70" spans="1:3" x14ac:dyDescent="0.25">
      <c r="A70" s="1" t="s">
        <v>92</v>
      </c>
      <c r="B70">
        <v>7501338.0394700002</v>
      </c>
      <c r="C70" s="1" t="s">
        <v>309</v>
      </c>
    </row>
    <row r="71" spans="1:3" x14ac:dyDescent="0.25">
      <c r="A71" s="1" t="s">
        <v>93</v>
      </c>
      <c r="B71">
        <v>1425944.29293</v>
      </c>
      <c r="C71" s="1" t="s">
        <v>309</v>
      </c>
    </row>
    <row r="72" spans="1:3" x14ac:dyDescent="0.25">
      <c r="A72" s="1" t="s">
        <v>94</v>
      </c>
      <c r="B72">
        <v>232972.59590000001</v>
      </c>
      <c r="C72" s="1" t="s">
        <v>309</v>
      </c>
    </row>
    <row r="73" spans="1:3" x14ac:dyDescent="0.25">
      <c r="A73" s="1" t="s">
        <v>95</v>
      </c>
      <c r="B73">
        <v>26064.884320000001</v>
      </c>
      <c r="C73" s="1" t="s">
        <v>309</v>
      </c>
    </row>
    <row r="74" spans="1:3" x14ac:dyDescent="0.25">
      <c r="A74" s="1" t="s">
        <v>96</v>
      </c>
      <c r="B74">
        <v>46465.753949999998</v>
      </c>
      <c r="C74" s="1" t="s">
        <v>309</v>
      </c>
    </row>
    <row r="75" spans="1:3" x14ac:dyDescent="0.25">
      <c r="A75" s="1" t="s">
        <v>97</v>
      </c>
      <c r="B75">
        <v>288406.33361999999</v>
      </c>
      <c r="C75" s="1" t="s">
        <v>309</v>
      </c>
    </row>
    <row r="76" spans="1:3" x14ac:dyDescent="0.25">
      <c r="A76" s="1" t="s">
        <v>98</v>
      </c>
      <c r="B76">
        <v>13968.741</v>
      </c>
      <c r="C76" s="1" t="s">
        <v>309</v>
      </c>
    </row>
    <row r="77" spans="1:3" x14ac:dyDescent="0.25">
      <c r="A77" s="1" t="s">
        <v>99</v>
      </c>
      <c r="B77">
        <v>602677.30966999999</v>
      </c>
      <c r="C77" s="1" t="s">
        <v>309</v>
      </c>
    </row>
    <row r="78" spans="1:3" x14ac:dyDescent="0.25">
      <c r="A78" s="1" t="s">
        <v>100</v>
      </c>
      <c r="B78">
        <v>58919.667600000001</v>
      </c>
      <c r="C78" s="1" t="s">
        <v>309</v>
      </c>
    </row>
    <row r="79" spans="1:3" x14ac:dyDescent="0.25">
      <c r="A79" s="1" t="s">
        <v>101</v>
      </c>
      <c r="B79">
        <v>99050.266510000001</v>
      </c>
      <c r="C79" s="1" t="s">
        <v>309</v>
      </c>
    </row>
    <row r="80" spans="1:3" x14ac:dyDescent="0.25">
      <c r="A80" s="1" t="s">
        <v>102</v>
      </c>
      <c r="B80">
        <v>281600.39055999997</v>
      </c>
      <c r="C80" s="1" t="s">
        <v>309</v>
      </c>
    </row>
    <row r="81" spans="1:3" x14ac:dyDescent="0.25">
      <c r="A81" s="1" t="s">
        <v>103</v>
      </c>
      <c r="B81">
        <v>668.55445999999995</v>
      </c>
      <c r="C81" s="1" t="s">
        <v>309</v>
      </c>
    </row>
    <row r="82" spans="1:3" x14ac:dyDescent="0.25">
      <c r="A82" s="1" t="s">
        <v>104</v>
      </c>
      <c r="B82">
        <v>29508.351859999999</v>
      </c>
      <c r="C82" s="1" t="s">
        <v>309</v>
      </c>
    </row>
    <row r="83" spans="1:3" x14ac:dyDescent="0.25">
      <c r="A83" s="1" t="s">
        <v>105</v>
      </c>
      <c r="B83">
        <v>35427.024369999999</v>
      </c>
      <c r="C83" s="1" t="s">
        <v>309</v>
      </c>
    </row>
    <row r="84" spans="1:3" x14ac:dyDescent="0.25">
      <c r="A84" s="1" t="s">
        <v>106</v>
      </c>
      <c r="B84">
        <v>8554.4504699999998</v>
      </c>
      <c r="C84" s="1" t="s">
        <v>309</v>
      </c>
    </row>
    <row r="85" spans="1:3" x14ac:dyDescent="0.25">
      <c r="A85" s="1" t="s">
        <v>107</v>
      </c>
      <c r="B85">
        <v>29494.286960000001</v>
      </c>
      <c r="C85" s="1" t="s">
        <v>309</v>
      </c>
    </row>
    <row r="86" spans="1:3" x14ac:dyDescent="0.25">
      <c r="A86" s="1" t="s">
        <v>108</v>
      </c>
      <c r="B86">
        <v>11523.49539</v>
      </c>
      <c r="C86" s="1" t="s">
        <v>309</v>
      </c>
    </row>
    <row r="87" spans="1:3" x14ac:dyDescent="0.25">
      <c r="A87" s="1" t="s">
        <v>109</v>
      </c>
      <c r="B87">
        <v>28288.597680000003</v>
      </c>
      <c r="C87" s="1" t="s">
        <v>309</v>
      </c>
    </row>
    <row r="88" spans="1:3" x14ac:dyDescent="0.25">
      <c r="A88" s="1" t="s">
        <v>110</v>
      </c>
      <c r="B88">
        <v>36905.114999999998</v>
      </c>
      <c r="C88" s="1" t="s">
        <v>309</v>
      </c>
    </row>
    <row r="89" spans="1:3" x14ac:dyDescent="0.25">
      <c r="A89" s="1" t="s">
        <v>111</v>
      </c>
      <c r="B89">
        <v>13151.905999999999</v>
      </c>
      <c r="C89" s="1" t="s">
        <v>309</v>
      </c>
    </row>
    <row r="90" spans="1:3" x14ac:dyDescent="0.25">
      <c r="A90" s="1" t="s">
        <v>112</v>
      </c>
      <c r="B90">
        <v>3351.7192800000003</v>
      </c>
      <c r="C90" s="1" t="s">
        <v>309</v>
      </c>
    </row>
    <row r="91" spans="1:3" x14ac:dyDescent="0.25">
      <c r="A91" s="1" t="s">
        <v>113</v>
      </c>
      <c r="B91">
        <v>159185.48087999999</v>
      </c>
      <c r="C91" s="1" t="s">
        <v>309</v>
      </c>
    </row>
    <row r="92" spans="1:3" x14ac:dyDescent="0.25">
      <c r="A92" s="1" t="s">
        <v>114</v>
      </c>
      <c r="B92">
        <v>108492.98285999999</v>
      </c>
      <c r="C92" s="1" t="s">
        <v>309</v>
      </c>
    </row>
    <row r="93" spans="1:3" x14ac:dyDescent="0.25">
      <c r="A93" s="1" t="s">
        <v>115</v>
      </c>
      <c r="B93">
        <v>172454.71405000001</v>
      </c>
      <c r="C93" s="1" t="s">
        <v>309</v>
      </c>
    </row>
    <row r="94" spans="1:3" x14ac:dyDescent="0.25">
      <c r="A94" s="1" t="s">
        <v>116</v>
      </c>
      <c r="B94">
        <v>2660.1069600000001</v>
      </c>
      <c r="C94" s="1" t="s">
        <v>309</v>
      </c>
    </row>
    <row r="95" spans="1:3" x14ac:dyDescent="0.25">
      <c r="A95" s="1" t="s">
        <v>117</v>
      </c>
      <c r="B95">
        <v>123372.11880000001</v>
      </c>
      <c r="C95" s="1" t="s">
        <v>309</v>
      </c>
    </row>
    <row r="96" spans="1:3" x14ac:dyDescent="0.25">
      <c r="A96" s="1" t="s">
        <v>118</v>
      </c>
      <c r="B96">
        <v>2698.0349999999999</v>
      </c>
      <c r="C96" s="1" t="s">
        <v>309</v>
      </c>
    </row>
    <row r="97" spans="1:3" x14ac:dyDescent="0.25">
      <c r="A97" s="1" t="s">
        <v>119</v>
      </c>
      <c r="B97">
        <v>26053.750800000002</v>
      </c>
      <c r="C97" s="1" t="s">
        <v>309</v>
      </c>
    </row>
    <row r="98" spans="1:3" x14ac:dyDescent="0.25">
      <c r="A98" s="1" t="s">
        <v>120</v>
      </c>
      <c r="B98">
        <v>6279.5748599999997</v>
      </c>
      <c r="C98" s="1" t="s">
        <v>309</v>
      </c>
    </row>
    <row r="99" spans="1:3" x14ac:dyDescent="0.25">
      <c r="A99" s="1" t="s">
        <v>121</v>
      </c>
      <c r="B99">
        <v>633367.27387999999</v>
      </c>
      <c r="C99" s="1" t="s">
        <v>309</v>
      </c>
    </row>
    <row r="100" spans="1:3" x14ac:dyDescent="0.25">
      <c r="A100" s="1" t="s">
        <v>122</v>
      </c>
      <c r="B100">
        <v>17203.922999999999</v>
      </c>
      <c r="C100" s="1" t="s">
        <v>309</v>
      </c>
    </row>
    <row r="101" spans="1:3" x14ac:dyDescent="0.25">
      <c r="A101" s="1" t="s">
        <v>123</v>
      </c>
      <c r="B101">
        <v>3154.08626</v>
      </c>
      <c r="C101" s="1" t="s">
        <v>309</v>
      </c>
    </row>
    <row r="102" spans="1:3" x14ac:dyDescent="0.25">
      <c r="A102" s="1" t="s">
        <v>124</v>
      </c>
      <c r="B102">
        <v>188120.99462000001</v>
      </c>
      <c r="C102" s="1" t="s">
        <v>309</v>
      </c>
    </row>
    <row r="103" spans="1:3" x14ac:dyDescent="0.25">
      <c r="A103" s="1" t="s">
        <v>125</v>
      </c>
      <c r="B103">
        <v>169349.33574000001</v>
      </c>
      <c r="C103" s="1" t="s">
        <v>309</v>
      </c>
    </row>
    <row r="104" spans="1:3" x14ac:dyDescent="0.25">
      <c r="A104" s="1" t="s">
        <v>126</v>
      </c>
      <c r="B104">
        <v>264325.44134999998</v>
      </c>
      <c r="C104" s="1" t="s">
        <v>309</v>
      </c>
    </row>
    <row r="105" spans="1:3" x14ac:dyDescent="0.25">
      <c r="A105" s="1" t="s">
        <v>127</v>
      </c>
      <c r="B105">
        <v>14696.13535</v>
      </c>
      <c r="C105" s="1" t="s">
        <v>309</v>
      </c>
    </row>
    <row r="106" spans="1:3" x14ac:dyDescent="0.25">
      <c r="A106" s="1" t="s">
        <v>128</v>
      </c>
      <c r="B106">
        <v>143511.10136</v>
      </c>
      <c r="C106" s="1" t="s">
        <v>309</v>
      </c>
    </row>
    <row r="107" spans="1:3" x14ac:dyDescent="0.25">
      <c r="A107" s="1" t="s">
        <v>129</v>
      </c>
      <c r="B107">
        <v>90414.560320000004</v>
      </c>
      <c r="C107" s="1" t="s">
        <v>309</v>
      </c>
    </row>
    <row r="108" spans="1:3" x14ac:dyDescent="0.25">
      <c r="A108" s="1" t="s">
        <v>130</v>
      </c>
      <c r="B108">
        <v>1480.75334</v>
      </c>
      <c r="C108" s="1" t="s">
        <v>309</v>
      </c>
    </row>
    <row r="109" spans="1:3" x14ac:dyDescent="0.25">
      <c r="A109" s="1" t="s">
        <v>131</v>
      </c>
      <c r="B109">
        <v>25600.465040000003</v>
      </c>
      <c r="C109" s="1" t="s">
        <v>309</v>
      </c>
    </row>
    <row r="110" spans="1:3" x14ac:dyDescent="0.25">
      <c r="A110" s="1" t="s">
        <v>132</v>
      </c>
      <c r="B110">
        <v>34234.892999999996</v>
      </c>
      <c r="C110" s="1" t="s">
        <v>309</v>
      </c>
    </row>
    <row r="111" spans="1:3" x14ac:dyDescent="0.25">
      <c r="A111" s="1" t="s">
        <v>133</v>
      </c>
      <c r="B111">
        <v>136243.35648000002</v>
      </c>
      <c r="C111" s="1" t="s">
        <v>309</v>
      </c>
    </row>
    <row r="112" spans="1:3" x14ac:dyDescent="0.25">
      <c r="A112" s="1" t="s">
        <v>134</v>
      </c>
      <c r="B112">
        <v>1184338.54302</v>
      </c>
      <c r="C112" s="1" t="s">
        <v>309</v>
      </c>
    </row>
    <row r="113" spans="1:3" x14ac:dyDescent="0.25">
      <c r="A113" s="1" t="s">
        <v>135</v>
      </c>
      <c r="B113">
        <v>27939.066599999998</v>
      </c>
      <c r="C113" s="1" t="s">
        <v>309</v>
      </c>
    </row>
    <row r="114" spans="1:3" x14ac:dyDescent="0.25">
      <c r="A114" s="1" t="s">
        <v>136</v>
      </c>
      <c r="B114">
        <v>33590.581680000003</v>
      </c>
      <c r="C114" s="1" t="s">
        <v>309</v>
      </c>
    </row>
    <row r="115" spans="1:3" x14ac:dyDescent="0.25">
      <c r="A115" s="1" t="s">
        <v>137</v>
      </c>
      <c r="B115">
        <v>1291523.5029600002</v>
      </c>
      <c r="C115" s="1" t="s">
        <v>309</v>
      </c>
    </row>
    <row r="116" spans="1:3" x14ac:dyDescent="0.25">
      <c r="A116" s="1" t="s">
        <v>138</v>
      </c>
      <c r="B116">
        <v>22803.663850000001</v>
      </c>
      <c r="C116" s="1" t="s">
        <v>309</v>
      </c>
    </row>
    <row r="117" spans="1:3" x14ac:dyDescent="0.25">
      <c r="A117" s="1" t="s">
        <v>139</v>
      </c>
      <c r="B117">
        <v>53940.160200000006</v>
      </c>
      <c r="C117" s="1" t="s">
        <v>309</v>
      </c>
    </row>
    <row r="118" spans="1:3" x14ac:dyDescent="0.25">
      <c r="A118" s="1" t="s">
        <v>140</v>
      </c>
      <c r="B118">
        <v>34922.931120000001</v>
      </c>
      <c r="C118" s="1" t="s">
        <v>309</v>
      </c>
    </row>
    <row r="119" spans="1:3" x14ac:dyDescent="0.25">
      <c r="A119" s="1" t="s">
        <v>141</v>
      </c>
      <c r="B119">
        <v>171431.41847999999</v>
      </c>
      <c r="C119" s="1" t="s">
        <v>309</v>
      </c>
    </row>
    <row r="120" spans="1:3" x14ac:dyDescent="0.25">
      <c r="A120" s="1" t="s">
        <v>142</v>
      </c>
      <c r="B120">
        <v>580376.78669999994</v>
      </c>
      <c r="C120" s="1" t="s">
        <v>309</v>
      </c>
    </row>
    <row r="121" spans="1:3" x14ac:dyDescent="0.25">
      <c r="A121" s="1" t="s">
        <v>143</v>
      </c>
      <c r="B121">
        <v>186144.34083</v>
      </c>
      <c r="C121" s="1" t="s">
        <v>309</v>
      </c>
    </row>
    <row r="122" spans="1:3" x14ac:dyDescent="0.25">
      <c r="A122" s="1" t="s">
        <v>144</v>
      </c>
      <c r="B122">
        <v>50458.413279999993</v>
      </c>
      <c r="C122" s="1" t="s">
        <v>309</v>
      </c>
    </row>
    <row r="123" spans="1:3" x14ac:dyDescent="0.25">
      <c r="A123" s="1" t="s">
        <v>145</v>
      </c>
      <c r="B123">
        <v>23320.435950000003</v>
      </c>
      <c r="C123" s="1" t="s">
        <v>309</v>
      </c>
    </row>
    <row r="124" spans="1:3" x14ac:dyDescent="0.25">
      <c r="A124" s="1" t="s">
        <v>146</v>
      </c>
      <c r="B124">
        <v>92603.478560000003</v>
      </c>
      <c r="C124" s="1" t="s">
        <v>309</v>
      </c>
    </row>
    <row r="125" spans="1:3" x14ac:dyDescent="0.25">
      <c r="A125" s="1" t="s">
        <v>147</v>
      </c>
      <c r="B125">
        <v>69572.046959999992</v>
      </c>
      <c r="C125" s="1" t="s">
        <v>309</v>
      </c>
    </row>
    <row r="126" spans="1:3" x14ac:dyDescent="0.25">
      <c r="A126" s="1" t="s">
        <v>148</v>
      </c>
      <c r="B126">
        <v>882.54304000000002</v>
      </c>
      <c r="C126" s="1" t="s">
        <v>309</v>
      </c>
    </row>
    <row r="127" spans="1:3" x14ac:dyDescent="0.25">
      <c r="A127" s="1" t="s">
        <v>149</v>
      </c>
      <c r="B127">
        <v>1124.9780400000002</v>
      </c>
      <c r="C127" s="1" t="s">
        <v>309</v>
      </c>
    </row>
    <row r="128" spans="1:3" x14ac:dyDescent="0.25">
      <c r="A128" s="1" t="s">
        <v>150</v>
      </c>
      <c r="B128">
        <v>195285.85274999999</v>
      </c>
      <c r="C128" s="1" t="s">
        <v>309</v>
      </c>
    </row>
    <row r="129" spans="1:3" x14ac:dyDescent="0.25">
      <c r="A129" s="1" t="s">
        <v>151</v>
      </c>
      <c r="B129">
        <v>90659.72159999999</v>
      </c>
      <c r="C129" s="1" t="s">
        <v>309</v>
      </c>
    </row>
    <row r="130" spans="1:3" x14ac:dyDescent="0.25">
      <c r="A130" s="1" t="s">
        <v>152</v>
      </c>
      <c r="B130">
        <v>32940.096239999999</v>
      </c>
      <c r="C130" s="1" t="s">
        <v>309</v>
      </c>
    </row>
    <row r="131" spans="1:3" x14ac:dyDescent="0.25">
      <c r="A131" s="1" t="s">
        <v>153</v>
      </c>
      <c r="B131">
        <v>663.82762000000002</v>
      </c>
      <c r="C131" s="1" t="s">
        <v>309</v>
      </c>
    </row>
    <row r="132" spans="1:3" x14ac:dyDescent="0.25">
      <c r="A132" s="1" t="s">
        <v>154</v>
      </c>
      <c r="B132">
        <v>42950.849339999993</v>
      </c>
      <c r="C132" s="1" t="s">
        <v>309</v>
      </c>
    </row>
    <row r="133" spans="1:3" x14ac:dyDescent="0.25">
      <c r="A133" s="1" t="s">
        <v>155</v>
      </c>
      <c r="B133">
        <v>28811.99178</v>
      </c>
      <c r="C133" s="1" t="s">
        <v>309</v>
      </c>
    </row>
    <row r="134" spans="1:3" x14ac:dyDescent="0.25">
      <c r="A134" s="1" t="s">
        <v>156</v>
      </c>
      <c r="B134">
        <v>26762.853599999999</v>
      </c>
      <c r="C134" s="1" t="s">
        <v>309</v>
      </c>
    </row>
    <row r="135" spans="1:3" x14ac:dyDescent="0.25">
      <c r="A135" s="1" t="s">
        <v>157</v>
      </c>
      <c r="B135">
        <v>10529.924089999999</v>
      </c>
      <c r="C135" s="1" t="s">
        <v>309</v>
      </c>
    </row>
    <row r="136" spans="1:3" x14ac:dyDescent="0.25">
      <c r="A136" s="1" t="s">
        <v>158</v>
      </c>
      <c r="B136">
        <v>4161.5258400000002</v>
      </c>
      <c r="C136" s="1" t="s">
        <v>309</v>
      </c>
    </row>
    <row r="137" spans="1:3" x14ac:dyDescent="0.25">
      <c r="A137" s="1" t="s">
        <v>159</v>
      </c>
      <c r="B137">
        <v>94475.480469999995</v>
      </c>
      <c r="C137" s="1" t="s">
        <v>309</v>
      </c>
    </row>
    <row r="138" spans="1:3" x14ac:dyDescent="0.25">
      <c r="A138" s="1" t="s">
        <v>160</v>
      </c>
      <c r="B138">
        <v>310434.85694999999</v>
      </c>
      <c r="C138" s="1" t="s">
        <v>309</v>
      </c>
    </row>
    <row r="139" spans="1:3" x14ac:dyDescent="0.25">
      <c r="A139" s="1" t="s">
        <v>161</v>
      </c>
      <c r="B139">
        <v>59717.04</v>
      </c>
      <c r="C139" s="1" t="s">
        <v>309</v>
      </c>
    </row>
    <row r="140" spans="1:3" x14ac:dyDescent="0.25">
      <c r="A140" s="1" t="s">
        <v>162</v>
      </c>
      <c r="B140">
        <v>236677.99844</v>
      </c>
      <c r="C140" s="1" t="s">
        <v>309</v>
      </c>
    </row>
    <row r="141" spans="1:3" x14ac:dyDescent="0.25">
      <c r="A141" s="1" t="s">
        <v>163</v>
      </c>
      <c r="B141">
        <v>112976.43285000001</v>
      </c>
      <c r="C141" s="1" t="s">
        <v>309</v>
      </c>
    </row>
    <row r="142" spans="1:3" x14ac:dyDescent="0.25">
      <c r="A142" s="1" t="s">
        <v>164</v>
      </c>
      <c r="B142">
        <v>253253.79426</v>
      </c>
      <c r="C142" s="1" t="s">
        <v>309</v>
      </c>
    </row>
    <row r="143" spans="1:3" x14ac:dyDescent="0.25">
      <c r="A143" s="1" t="s">
        <v>165</v>
      </c>
      <c r="B143">
        <v>3178.4993099999997</v>
      </c>
      <c r="C143" s="1" t="s">
        <v>309</v>
      </c>
    </row>
    <row r="144" spans="1:3" x14ac:dyDescent="0.25">
      <c r="A144" s="1" t="s">
        <v>166</v>
      </c>
      <c r="B144">
        <v>52822.855020000003</v>
      </c>
      <c r="C144" s="1" t="s">
        <v>309</v>
      </c>
    </row>
    <row r="145" spans="1:3" x14ac:dyDescent="0.25">
      <c r="A145" s="1" t="s">
        <v>167</v>
      </c>
      <c r="B145">
        <v>43985.366330000004</v>
      </c>
      <c r="C145" s="1" t="s">
        <v>309</v>
      </c>
    </row>
    <row r="146" spans="1:3" x14ac:dyDescent="0.25">
      <c r="A146" s="1" t="s">
        <v>168</v>
      </c>
      <c r="B146">
        <v>53166.453540000002</v>
      </c>
      <c r="C146" s="1" t="s">
        <v>309</v>
      </c>
    </row>
    <row r="147" spans="1:3" x14ac:dyDescent="0.25">
      <c r="A147" s="1" t="s">
        <v>169</v>
      </c>
      <c r="B147">
        <v>351173.25390000001</v>
      </c>
      <c r="C147" s="1" t="s">
        <v>309</v>
      </c>
    </row>
    <row r="148" spans="1:3" x14ac:dyDescent="0.25">
      <c r="A148" s="1" t="s">
        <v>170</v>
      </c>
      <c r="B148">
        <v>7115.2410400000008</v>
      </c>
      <c r="C148" s="1" t="s">
        <v>309</v>
      </c>
    </row>
    <row r="149" spans="1:3" x14ac:dyDescent="0.25">
      <c r="A149" s="1" t="s">
        <v>171</v>
      </c>
      <c r="B149">
        <v>46910.11348</v>
      </c>
      <c r="C149" s="1" t="s">
        <v>309</v>
      </c>
    </row>
    <row r="150" spans="1:3" x14ac:dyDescent="0.25">
      <c r="A150" s="1" t="s">
        <v>172</v>
      </c>
      <c r="B150">
        <v>521.91674999999998</v>
      </c>
      <c r="C150" s="1" t="s">
        <v>309</v>
      </c>
    </row>
    <row r="151" spans="1:3" x14ac:dyDescent="0.25">
      <c r="A151" s="1" t="s">
        <v>173</v>
      </c>
      <c r="B151">
        <v>7448.44308</v>
      </c>
      <c r="C151" s="1" t="s">
        <v>309</v>
      </c>
    </row>
    <row r="152" spans="1:3" x14ac:dyDescent="0.25">
      <c r="A152" s="1" t="s">
        <v>174</v>
      </c>
      <c r="B152">
        <v>60894.460639999998</v>
      </c>
      <c r="C152" s="1" t="s">
        <v>309</v>
      </c>
    </row>
    <row r="153" spans="1:3" x14ac:dyDescent="0.25">
      <c r="A153" s="1" t="s">
        <v>175</v>
      </c>
      <c r="B153">
        <v>429496.38255000004</v>
      </c>
      <c r="C153" s="1" t="s">
        <v>309</v>
      </c>
    </row>
    <row r="154" spans="1:3" x14ac:dyDescent="0.25">
      <c r="A154" s="1" t="s">
        <v>176</v>
      </c>
      <c r="B154">
        <v>36872.930159999996</v>
      </c>
      <c r="C154" s="1" t="s">
        <v>309</v>
      </c>
    </row>
    <row r="155" spans="1:3" x14ac:dyDescent="0.25">
      <c r="A155" s="1" t="s">
        <v>177</v>
      </c>
      <c r="B155">
        <v>250575.61091999998</v>
      </c>
      <c r="C155" s="1" t="s">
        <v>309</v>
      </c>
    </row>
    <row r="156" spans="1:3" x14ac:dyDescent="0.25">
      <c r="A156" s="1" t="s">
        <v>178</v>
      </c>
      <c r="B156">
        <v>174535.61881000001</v>
      </c>
      <c r="C156" s="1" t="s">
        <v>309</v>
      </c>
    </row>
    <row r="157" spans="1:3" x14ac:dyDescent="0.25">
      <c r="A157" s="1" t="s">
        <v>179</v>
      </c>
      <c r="B157">
        <v>77300.174289999995</v>
      </c>
      <c r="C157" s="1" t="s">
        <v>309</v>
      </c>
    </row>
    <row r="158" spans="1:3" x14ac:dyDescent="0.25">
      <c r="A158" s="1" t="s">
        <v>180</v>
      </c>
      <c r="B158">
        <v>340851.28656000004</v>
      </c>
      <c r="C158" s="1" t="s">
        <v>309</v>
      </c>
    </row>
    <row r="159" spans="1:3" x14ac:dyDescent="0.25">
      <c r="A159" s="1" t="s">
        <v>181</v>
      </c>
      <c r="B159">
        <v>16357.22004</v>
      </c>
      <c r="C159" s="1" t="s">
        <v>309</v>
      </c>
    </row>
    <row r="160" spans="1:3" x14ac:dyDescent="0.25">
      <c r="A160" s="1" t="s">
        <v>182</v>
      </c>
      <c r="B160">
        <v>180718.43922999999</v>
      </c>
      <c r="C160" s="1" t="s">
        <v>309</v>
      </c>
    </row>
    <row r="161" spans="1:3" x14ac:dyDescent="0.25">
      <c r="A161" s="1" t="s">
        <v>183</v>
      </c>
      <c r="B161">
        <v>1661.8293899999999</v>
      </c>
      <c r="C161" s="1" t="s">
        <v>309</v>
      </c>
    </row>
    <row r="162" spans="1:3" x14ac:dyDescent="0.25">
      <c r="A162" s="1" t="s">
        <v>184</v>
      </c>
      <c r="B162">
        <v>204539.14656000002</v>
      </c>
      <c r="C162" s="1" t="s">
        <v>309</v>
      </c>
    </row>
    <row r="163" spans="1:3" x14ac:dyDescent="0.25">
      <c r="A163" s="1" t="s">
        <v>185</v>
      </c>
      <c r="B163">
        <v>106361.63043999999</v>
      </c>
      <c r="C163" s="1" t="s">
        <v>309</v>
      </c>
    </row>
    <row r="164" spans="1:3" x14ac:dyDescent="0.25">
      <c r="A164" s="1" t="s">
        <v>186</v>
      </c>
      <c r="B164">
        <v>82173.802620000002</v>
      </c>
      <c r="C164" s="1" t="s">
        <v>309</v>
      </c>
    </row>
    <row r="165" spans="1:3" x14ac:dyDescent="0.25">
      <c r="A165" s="1" t="s">
        <v>24</v>
      </c>
      <c r="B165">
        <v>210252.13556000002</v>
      </c>
      <c r="C165" s="1" t="s">
        <v>310</v>
      </c>
    </row>
    <row r="166" spans="1:3" x14ac:dyDescent="0.25">
      <c r="A166" s="1" t="s">
        <v>25</v>
      </c>
      <c r="B166">
        <v>13930.907349999999</v>
      </c>
      <c r="C166" s="1" t="s">
        <v>310</v>
      </c>
    </row>
    <row r="167" spans="1:3" x14ac:dyDescent="0.25">
      <c r="A167" s="1" t="s">
        <v>26</v>
      </c>
      <c r="B167">
        <v>231262.68151999998</v>
      </c>
      <c r="C167" s="1" t="s">
        <v>310</v>
      </c>
    </row>
    <row r="168" spans="1:3" x14ac:dyDescent="0.25">
      <c r="A168" s="1" t="s">
        <v>27</v>
      </c>
      <c r="B168">
        <v>190944.67896000002</v>
      </c>
      <c r="C168" s="1" t="s">
        <v>310</v>
      </c>
    </row>
    <row r="169" spans="1:3" x14ac:dyDescent="0.25">
      <c r="A169" s="1" t="s">
        <v>28</v>
      </c>
      <c r="B169">
        <v>489.48983999999996</v>
      </c>
      <c r="C169" s="1" t="s">
        <v>310</v>
      </c>
    </row>
    <row r="170" spans="1:3" x14ac:dyDescent="0.25">
      <c r="A170" s="1" t="s">
        <v>29</v>
      </c>
      <c r="B170">
        <v>233507.37249000001</v>
      </c>
      <c r="C170" s="1" t="s">
        <v>310</v>
      </c>
    </row>
    <row r="171" spans="1:3" x14ac:dyDescent="0.25">
      <c r="A171" s="1" t="s">
        <v>30</v>
      </c>
      <c r="B171">
        <v>14452.8624</v>
      </c>
      <c r="C171" s="1" t="s">
        <v>310</v>
      </c>
    </row>
    <row r="172" spans="1:3" x14ac:dyDescent="0.25">
      <c r="A172" s="1" t="s">
        <v>31</v>
      </c>
      <c r="B172">
        <v>134100.28909999999</v>
      </c>
      <c r="C172" s="1" t="s">
        <v>310</v>
      </c>
    </row>
    <row r="173" spans="1:3" x14ac:dyDescent="0.25">
      <c r="A173" s="1" t="s">
        <v>32</v>
      </c>
      <c r="B173">
        <v>46698.562560000006</v>
      </c>
      <c r="C173" s="1" t="s">
        <v>310</v>
      </c>
    </row>
    <row r="174" spans="1:3" x14ac:dyDescent="0.25">
      <c r="A174" s="1" t="s">
        <v>33</v>
      </c>
      <c r="B174">
        <v>51992.982309999999</v>
      </c>
      <c r="C174" s="1" t="s">
        <v>310</v>
      </c>
    </row>
    <row r="175" spans="1:3" x14ac:dyDescent="0.25">
      <c r="A175" s="1" t="s">
        <v>34</v>
      </c>
      <c r="B175">
        <v>2050.5561299999999</v>
      </c>
      <c r="C175" s="1" t="s">
        <v>310</v>
      </c>
    </row>
    <row r="176" spans="1:3" x14ac:dyDescent="0.25">
      <c r="A176" s="1" t="s">
        <v>35</v>
      </c>
      <c r="B176">
        <v>6074.6452200000003</v>
      </c>
      <c r="C176" s="1" t="s">
        <v>310</v>
      </c>
    </row>
    <row r="177" spans="1:3" x14ac:dyDescent="0.25">
      <c r="A177" s="1" t="s">
        <v>36</v>
      </c>
      <c r="B177">
        <v>857398.07816000003</v>
      </c>
      <c r="C177" s="1" t="s">
        <v>310</v>
      </c>
    </row>
    <row r="178" spans="1:3" x14ac:dyDescent="0.25">
      <c r="A178" s="1" t="s">
        <v>37</v>
      </c>
      <c r="B178">
        <v>1415.15967</v>
      </c>
      <c r="C178" s="1" t="s">
        <v>310</v>
      </c>
    </row>
    <row r="179" spans="1:3" x14ac:dyDescent="0.25">
      <c r="A179" s="1" t="s">
        <v>38</v>
      </c>
      <c r="B179">
        <v>48543.89056</v>
      </c>
      <c r="C179" s="1" t="s">
        <v>310</v>
      </c>
    </row>
    <row r="180" spans="1:3" x14ac:dyDescent="0.25">
      <c r="A180" s="1" t="s">
        <v>39</v>
      </c>
      <c r="B180">
        <v>59750.303670000001</v>
      </c>
      <c r="C180" s="1" t="s">
        <v>310</v>
      </c>
    </row>
    <row r="181" spans="1:3" x14ac:dyDescent="0.25">
      <c r="A181" s="1" t="s">
        <v>40</v>
      </c>
      <c r="B181">
        <v>2085.36</v>
      </c>
      <c r="C181" s="1" t="s">
        <v>310</v>
      </c>
    </row>
    <row r="182" spans="1:3" x14ac:dyDescent="0.25">
      <c r="A182" s="1" t="s">
        <v>41</v>
      </c>
      <c r="B182">
        <v>72602.874479999999</v>
      </c>
      <c r="C182" s="1" t="s">
        <v>310</v>
      </c>
    </row>
    <row r="183" spans="1:3" x14ac:dyDescent="0.25">
      <c r="A183" s="1" t="s">
        <v>42</v>
      </c>
      <c r="B183">
        <v>3664.7561200000005</v>
      </c>
      <c r="C183" s="1" t="s">
        <v>310</v>
      </c>
    </row>
    <row r="184" spans="1:3" x14ac:dyDescent="0.25">
      <c r="A184" s="1" t="s">
        <v>43</v>
      </c>
      <c r="B184">
        <v>16200.975360000002</v>
      </c>
      <c r="C184" s="1" t="s">
        <v>310</v>
      </c>
    </row>
    <row r="185" spans="1:3" x14ac:dyDescent="0.25">
      <c r="A185" s="1" t="s">
        <v>44</v>
      </c>
      <c r="B185">
        <v>12530.060829999999</v>
      </c>
      <c r="C185" s="1" t="s">
        <v>310</v>
      </c>
    </row>
    <row r="186" spans="1:3" x14ac:dyDescent="0.25">
      <c r="A186" s="1" t="s">
        <v>45</v>
      </c>
      <c r="B186">
        <v>1076952.7508400001</v>
      </c>
      <c r="C186" s="1" t="s">
        <v>310</v>
      </c>
    </row>
    <row r="187" spans="1:3" x14ac:dyDescent="0.25">
      <c r="A187" s="1" t="s">
        <v>46</v>
      </c>
      <c r="B187">
        <v>34734.521460000004</v>
      </c>
      <c r="C187" s="1" t="s">
        <v>310</v>
      </c>
    </row>
    <row r="188" spans="1:3" x14ac:dyDescent="0.25">
      <c r="A188" s="1" t="s">
        <v>47</v>
      </c>
      <c r="B188">
        <v>118450.36842999999</v>
      </c>
      <c r="C188" s="1" t="s">
        <v>310</v>
      </c>
    </row>
    <row r="189" spans="1:3" x14ac:dyDescent="0.25">
      <c r="A189" s="1" t="s">
        <v>48</v>
      </c>
      <c r="B189">
        <v>71081.797160000002</v>
      </c>
      <c r="C189" s="1" t="s">
        <v>310</v>
      </c>
    </row>
    <row r="190" spans="1:3" x14ac:dyDescent="0.25">
      <c r="A190" s="1" t="s">
        <v>49</v>
      </c>
      <c r="B190">
        <v>90310.661120000004</v>
      </c>
      <c r="C190" s="1" t="s">
        <v>310</v>
      </c>
    </row>
    <row r="191" spans="1:3" x14ac:dyDescent="0.25">
      <c r="A191" s="1" t="s">
        <v>50</v>
      </c>
      <c r="B191">
        <v>145618.72</v>
      </c>
      <c r="C191" s="1" t="s">
        <v>310</v>
      </c>
    </row>
    <row r="192" spans="1:3" x14ac:dyDescent="0.25">
      <c r="A192" s="1" t="s">
        <v>51</v>
      </c>
      <c r="B192">
        <v>200301.84720000002</v>
      </c>
      <c r="C192" s="1" t="s">
        <v>310</v>
      </c>
    </row>
    <row r="193" spans="1:3" x14ac:dyDescent="0.25">
      <c r="A193" s="1" t="s">
        <v>52</v>
      </c>
      <c r="B193">
        <v>27079.905200000001</v>
      </c>
      <c r="C193" s="1" t="s">
        <v>310</v>
      </c>
    </row>
    <row r="194" spans="1:3" x14ac:dyDescent="0.25">
      <c r="A194" s="1" t="s">
        <v>53</v>
      </c>
      <c r="B194">
        <v>101292.62376999999</v>
      </c>
      <c r="C194" s="1" t="s">
        <v>310</v>
      </c>
    </row>
    <row r="195" spans="1:3" x14ac:dyDescent="0.25">
      <c r="A195" s="1" t="s">
        <v>54</v>
      </c>
      <c r="B195">
        <v>99812.093549999991</v>
      </c>
      <c r="C195" s="1" t="s">
        <v>310</v>
      </c>
    </row>
    <row r="196" spans="1:3" x14ac:dyDescent="0.25">
      <c r="A196" s="1" t="s">
        <v>55</v>
      </c>
      <c r="B196">
        <v>6841128.5599599993</v>
      </c>
      <c r="C196" s="1" t="s">
        <v>310</v>
      </c>
    </row>
    <row r="197" spans="1:3" x14ac:dyDescent="0.25">
      <c r="A197" s="1" t="s">
        <v>56</v>
      </c>
      <c r="B197">
        <v>268662.72404</v>
      </c>
      <c r="C197" s="1" t="s">
        <v>310</v>
      </c>
    </row>
    <row r="198" spans="1:3" x14ac:dyDescent="0.25">
      <c r="A198" s="1" t="s">
        <v>57</v>
      </c>
      <c r="B198">
        <v>4298.4748799999998</v>
      </c>
      <c r="C198" s="1" t="s">
        <v>310</v>
      </c>
    </row>
    <row r="199" spans="1:3" x14ac:dyDescent="0.25">
      <c r="A199" s="1" t="s">
        <v>58</v>
      </c>
      <c r="B199">
        <v>25239.157199999998</v>
      </c>
      <c r="C199" s="1" t="s">
        <v>310</v>
      </c>
    </row>
    <row r="200" spans="1:3" x14ac:dyDescent="0.25">
      <c r="A200" s="1" t="s">
        <v>59</v>
      </c>
      <c r="B200">
        <v>20074.183500000003</v>
      </c>
      <c r="C200" s="1" t="s">
        <v>310</v>
      </c>
    </row>
    <row r="201" spans="1:3" x14ac:dyDescent="0.25">
      <c r="A201" s="1" t="s">
        <v>60</v>
      </c>
      <c r="B201">
        <v>54569.521509999999</v>
      </c>
      <c r="C201" s="1" t="s">
        <v>310</v>
      </c>
    </row>
    <row r="202" spans="1:3" x14ac:dyDescent="0.25">
      <c r="A202" s="1" t="s">
        <v>61</v>
      </c>
      <c r="B202">
        <v>1014.58654</v>
      </c>
      <c r="C202" s="1" t="s">
        <v>310</v>
      </c>
    </row>
    <row r="203" spans="1:3" x14ac:dyDescent="0.25">
      <c r="A203" s="1" t="s">
        <v>62</v>
      </c>
      <c r="B203">
        <v>6641.9989800000003</v>
      </c>
      <c r="C203" s="1" t="s">
        <v>310</v>
      </c>
    </row>
    <row r="204" spans="1:3" x14ac:dyDescent="0.25">
      <c r="A204" s="1" t="s">
        <v>63</v>
      </c>
      <c r="B204">
        <v>30126.156480000001</v>
      </c>
      <c r="C204" s="1" t="s">
        <v>310</v>
      </c>
    </row>
    <row r="205" spans="1:3" x14ac:dyDescent="0.25">
      <c r="A205" s="1" t="s">
        <v>64</v>
      </c>
      <c r="B205">
        <v>5820.2355600000001</v>
      </c>
      <c r="C205" s="1" t="s">
        <v>310</v>
      </c>
    </row>
    <row r="206" spans="1:3" x14ac:dyDescent="0.25">
      <c r="A206" s="1" t="s">
        <v>65</v>
      </c>
      <c r="B206">
        <v>57137.785000000003</v>
      </c>
      <c r="C206" s="1" t="s">
        <v>310</v>
      </c>
    </row>
    <row r="207" spans="1:3" x14ac:dyDescent="0.25">
      <c r="A207" s="1" t="s">
        <v>66</v>
      </c>
      <c r="B207">
        <v>90677.39</v>
      </c>
      <c r="C207" s="1" t="s">
        <v>310</v>
      </c>
    </row>
    <row r="208" spans="1:3" x14ac:dyDescent="0.25">
      <c r="A208" s="1" t="s">
        <v>67</v>
      </c>
      <c r="B208">
        <v>580360.52483999997</v>
      </c>
      <c r="C208" s="1" t="s">
        <v>310</v>
      </c>
    </row>
    <row r="209" spans="1:3" x14ac:dyDescent="0.25">
      <c r="A209" s="1" t="s">
        <v>68</v>
      </c>
      <c r="B209">
        <v>33338.89518</v>
      </c>
      <c r="C209" s="1" t="s">
        <v>310</v>
      </c>
    </row>
    <row r="210" spans="1:3" x14ac:dyDescent="0.25">
      <c r="A210" s="1" t="s">
        <v>69</v>
      </c>
      <c r="B210">
        <v>9235.478079999999</v>
      </c>
      <c r="C210" s="1" t="s">
        <v>310</v>
      </c>
    </row>
    <row r="211" spans="1:3" x14ac:dyDescent="0.25">
      <c r="A211" s="1" t="s">
        <v>70</v>
      </c>
      <c r="B211">
        <v>17713.371029999998</v>
      </c>
      <c r="C211" s="1" t="s">
        <v>310</v>
      </c>
    </row>
    <row r="212" spans="1:3" x14ac:dyDescent="0.25">
      <c r="A212" s="1" t="s">
        <v>71</v>
      </c>
      <c r="B212">
        <v>7292.5265600000002</v>
      </c>
      <c r="C212" s="1" t="s">
        <v>310</v>
      </c>
    </row>
    <row r="213" spans="1:3" x14ac:dyDescent="0.25">
      <c r="A213" s="1" t="s">
        <v>72</v>
      </c>
      <c r="B213">
        <v>660298.83499999996</v>
      </c>
      <c r="C213" s="1" t="s">
        <v>310</v>
      </c>
    </row>
    <row r="214" spans="1:3" x14ac:dyDescent="0.25">
      <c r="A214" s="1" t="s">
        <v>73</v>
      </c>
      <c r="B214">
        <v>4560.3294400000004</v>
      </c>
      <c r="C214" s="1" t="s">
        <v>310</v>
      </c>
    </row>
    <row r="215" spans="1:3" x14ac:dyDescent="0.25">
      <c r="A215" s="1" t="s">
        <v>74</v>
      </c>
      <c r="B215">
        <v>28592.107899999999</v>
      </c>
      <c r="C215" s="1" t="s">
        <v>310</v>
      </c>
    </row>
    <row r="216" spans="1:3" x14ac:dyDescent="0.25">
      <c r="A216" s="1" t="s">
        <v>75</v>
      </c>
      <c r="B216">
        <v>343390.41480000003</v>
      </c>
      <c r="C216" s="1" t="s">
        <v>310</v>
      </c>
    </row>
    <row r="217" spans="1:3" x14ac:dyDescent="0.25">
      <c r="A217" s="1" t="s">
        <v>76</v>
      </c>
      <c r="B217">
        <v>1378.0362300000002</v>
      </c>
      <c r="C217" s="1" t="s">
        <v>310</v>
      </c>
    </row>
    <row r="218" spans="1:3" x14ac:dyDescent="0.25">
      <c r="A218" s="1" t="s">
        <v>77</v>
      </c>
      <c r="B218">
        <v>12618.591439999998</v>
      </c>
      <c r="C218" s="1" t="s">
        <v>310</v>
      </c>
    </row>
    <row r="219" spans="1:3" x14ac:dyDescent="0.25">
      <c r="A219" s="1" t="s">
        <v>78</v>
      </c>
      <c r="B219">
        <v>13937.939399999999</v>
      </c>
      <c r="C219" s="1" t="s">
        <v>310</v>
      </c>
    </row>
    <row r="220" spans="1:3" x14ac:dyDescent="0.25">
      <c r="A220" s="1" t="s">
        <v>79</v>
      </c>
      <c r="B220">
        <v>20142.5743</v>
      </c>
      <c r="C220" s="1" t="s">
        <v>310</v>
      </c>
    </row>
    <row r="221" spans="1:3" x14ac:dyDescent="0.25">
      <c r="A221" s="1" t="s">
        <v>80</v>
      </c>
      <c r="B221">
        <v>430370.91177999997</v>
      </c>
      <c r="C221" s="1" t="s">
        <v>310</v>
      </c>
    </row>
    <row r="222" spans="1:3" x14ac:dyDescent="0.25">
      <c r="A222" s="1" t="s">
        <v>81</v>
      </c>
      <c r="B222">
        <v>173514.16656000001</v>
      </c>
      <c r="C222" s="1" t="s">
        <v>310</v>
      </c>
    </row>
    <row r="223" spans="1:3" x14ac:dyDescent="0.25">
      <c r="A223" s="1" t="s">
        <v>82</v>
      </c>
      <c r="B223">
        <v>50942.43219</v>
      </c>
      <c r="C223" s="1" t="s">
        <v>310</v>
      </c>
    </row>
    <row r="224" spans="1:3" x14ac:dyDescent="0.25">
      <c r="A224" s="1" t="s">
        <v>83</v>
      </c>
      <c r="B224">
        <v>584.86293000000001</v>
      </c>
      <c r="C224" s="1" t="s">
        <v>310</v>
      </c>
    </row>
    <row r="225" spans="1:3" x14ac:dyDescent="0.25">
      <c r="A225" s="1" t="s">
        <v>84</v>
      </c>
      <c r="B225">
        <v>94240.558080000003</v>
      </c>
      <c r="C225" s="1" t="s">
        <v>310</v>
      </c>
    </row>
    <row r="226" spans="1:3" x14ac:dyDescent="0.25">
      <c r="A226" s="1" t="s">
        <v>85</v>
      </c>
      <c r="B226">
        <v>73626.37715</v>
      </c>
      <c r="C226" s="1" t="s">
        <v>310</v>
      </c>
    </row>
    <row r="227" spans="1:3" x14ac:dyDescent="0.25">
      <c r="A227" s="1" t="s">
        <v>86</v>
      </c>
      <c r="B227">
        <v>11072.80056</v>
      </c>
      <c r="C227" s="1" t="s">
        <v>310</v>
      </c>
    </row>
    <row r="228" spans="1:3" x14ac:dyDescent="0.25">
      <c r="A228" s="1" t="s">
        <v>87</v>
      </c>
      <c r="B228">
        <v>4088.9480399999998</v>
      </c>
      <c r="C228" s="1" t="s">
        <v>310</v>
      </c>
    </row>
    <row r="229" spans="1:3" x14ac:dyDescent="0.25">
      <c r="A229" s="1" t="s">
        <v>88</v>
      </c>
      <c r="B229">
        <v>59569.138420000003</v>
      </c>
      <c r="C229" s="1" t="s">
        <v>310</v>
      </c>
    </row>
    <row r="230" spans="1:3" x14ac:dyDescent="0.25">
      <c r="A230" s="1" t="s">
        <v>89</v>
      </c>
      <c r="B230">
        <v>54128.514999999999</v>
      </c>
      <c r="C230" s="1" t="s">
        <v>310</v>
      </c>
    </row>
    <row r="231" spans="1:3" x14ac:dyDescent="0.25">
      <c r="A231" s="1" t="s">
        <v>90</v>
      </c>
      <c r="B231">
        <v>50799.708750000005</v>
      </c>
      <c r="C231" s="1" t="s">
        <v>310</v>
      </c>
    </row>
    <row r="232" spans="1:3" x14ac:dyDescent="0.25">
      <c r="A232" s="1" t="s">
        <v>91</v>
      </c>
      <c r="B232">
        <v>1955.1781199999998</v>
      </c>
      <c r="C232" s="1" t="s">
        <v>310</v>
      </c>
    </row>
    <row r="233" spans="1:3" x14ac:dyDescent="0.25">
      <c r="A233" s="1" t="s">
        <v>92</v>
      </c>
      <c r="B233">
        <v>7008019.87053</v>
      </c>
      <c r="C233" s="1" t="s">
        <v>310</v>
      </c>
    </row>
    <row r="234" spans="1:3" x14ac:dyDescent="0.25">
      <c r="A234" s="1" t="s">
        <v>93</v>
      </c>
      <c r="B234">
        <v>1408935.0170699998</v>
      </c>
      <c r="C234" s="1" t="s">
        <v>310</v>
      </c>
    </row>
    <row r="235" spans="1:3" x14ac:dyDescent="0.25">
      <c r="A235" s="1" t="s">
        <v>94</v>
      </c>
      <c r="B235">
        <v>227447.55410000001</v>
      </c>
      <c r="C235" s="1" t="s">
        <v>310</v>
      </c>
    </row>
    <row r="236" spans="1:3" x14ac:dyDescent="0.25">
      <c r="A236" s="1" t="s">
        <v>95</v>
      </c>
      <c r="B236">
        <v>26485.285680000001</v>
      </c>
      <c r="C236" s="1" t="s">
        <v>310</v>
      </c>
    </row>
    <row r="237" spans="1:3" x14ac:dyDescent="0.25">
      <c r="A237" s="1" t="s">
        <v>96</v>
      </c>
      <c r="B237">
        <v>47404.456050000001</v>
      </c>
      <c r="C237" s="1" t="s">
        <v>310</v>
      </c>
    </row>
    <row r="238" spans="1:3" x14ac:dyDescent="0.25">
      <c r="A238" s="1" t="s">
        <v>97</v>
      </c>
      <c r="B238">
        <v>305022.33638000005</v>
      </c>
      <c r="C238" s="1" t="s">
        <v>310</v>
      </c>
    </row>
    <row r="239" spans="1:3" x14ac:dyDescent="0.25">
      <c r="A239" s="1" t="s">
        <v>98</v>
      </c>
      <c r="B239">
        <v>14423.009</v>
      </c>
      <c r="C239" s="1" t="s">
        <v>310</v>
      </c>
    </row>
    <row r="240" spans="1:3" x14ac:dyDescent="0.25">
      <c r="A240" s="1" t="s">
        <v>99</v>
      </c>
      <c r="B240">
        <v>634853.10033000004</v>
      </c>
      <c r="C240" s="1" t="s">
        <v>310</v>
      </c>
    </row>
    <row r="241" spans="1:3" x14ac:dyDescent="0.25">
      <c r="A241" s="1" t="s">
        <v>100</v>
      </c>
      <c r="B241">
        <v>56609.092400000001</v>
      </c>
      <c r="C241" s="1" t="s">
        <v>310</v>
      </c>
    </row>
    <row r="242" spans="1:3" x14ac:dyDescent="0.25">
      <c r="A242" s="1" t="s">
        <v>101</v>
      </c>
      <c r="B242">
        <v>106875.44349000001</v>
      </c>
      <c r="C242" s="1" t="s">
        <v>310</v>
      </c>
    </row>
    <row r="243" spans="1:3" x14ac:dyDescent="0.25">
      <c r="A243" s="1" t="s">
        <v>102</v>
      </c>
      <c r="B243">
        <v>282729.04943999997</v>
      </c>
      <c r="C243" s="1" t="s">
        <v>310</v>
      </c>
    </row>
    <row r="244" spans="1:3" x14ac:dyDescent="0.25">
      <c r="A244" s="1" t="s">
        <v>103</v>
      </c>
      <c r="B244">
        <v>676.62554</v>
      </c>
      <c r="C244" s="1" t="s">
        <v>310</v>
      </c>
    </row>
    <row r="245" spans="1:3" x14ac:dyDescent="0.25">
      <c r="A245" s="1" t="s">
        <v>104</v>
      </c>
      <c r="B245">
        <v>19836.718140000001</v>
      </c>
      <c r="C245" s="1" t="s">
        <v>310</v>
      </c>
    </row>
    <row r="246" spans="1:3" x14ac:dyDescent="0.25">
      <c r="A246" s="1" t="s">
        <v>105</v>
      </c>
      <c r="B246">
        <v>36433.065629999997</v>
      </c>
      <c r="C246" s="1" t="s">
        <v>310</v>
      </c>
    </row>
    <row r="247" spans="1:3" x14ac:dyDescent="0.25">
      <c r="A247" s="1" t="s">
        <v>106</v>
      </c>
      <c r="B247">
        <v>10164.259530000001</v>
      </c>
      <c r="C247" s="1" t="s">
        <v>310</v>
      </c>
    </row>
    <row r="248" spans="1:3" x14ac:dyDescent="0.25">
      <c r="A248" s="1" t="s">
        <v>107</v>
      </c>
      <c r="B248">
        <v>28565.333039999998</v>
      </c>
      <c r="C248" s="1" t="s">
        <v>310</v>
      </c>
    </row>
    <row r="249" spans="1:3" x14ac:dyDescent="0.25">
      <c r="A249" s="1" t="s">
        <v>108</v>
      </c>
      <c r="B249">
        <v>11850.73461</v>
      </c>
      <c r="C249" s="1" t="s">
        <v>310</v>
      </c>
    </row>
    <row r="250" spans="1:3" x14ac:dyDescent="0.25">
      <c r="A250" s="1" t="s">
        <v>109</v>
      </c>
      <c r="B250">
        <v>27839.572319999999</v>
      </c>
      <c r="C250" s="1" t="s">
        <v>310</v>
      </c>
    </row>
    <row r="251" spans="1:3" x14ac:dyDescent="0.25">
      <c r="A251" s="1" t="s">
        <v>110</v>
      </c>
      <c r="B251">
        <v>36905.114999999998</v>
      </c>
      <c r="C251" s="1" t="s">
        <v>310</v>
      </c>
    </row>
    <row r="252" spans="1:3" x14ac:dyDescent="0.25">
      <c r="A252" s="1" t="s">
        <v>111</v>
      </c>
      <c r="B252">
        <v>15439.194000000001</v>
      </c>
      <c r="C252" s="1" t="s">
        <v>310</v>
      </c>
    </row>
    <row r="253" spans="1:3" x14ac:dyDescent="0.25">
      <c r="A253" s="1" t="s">
        <v>112</v>
      </c>
      <c r="B253">
        <v>3378.6407200000003</v>
      </c>
      <c r="C253" s="1" t="s">
        <v>310</v>
      </c>
    </row>
    <row r="254" spans="1:3" x14ac:dyDescent="0.25">
      <c r="A254" s="1" t="s">
        <v>113</v>
      </c>
      <c r="B254">
        <v>160464.07912000001</v>
      </c>
      <c r="C254" s="1" t="s">
        <v>310</v>
      </c>
    </row>
    <row r="255" spans="1:3" x14ac:dyDescent="0.25">
      <c r="A255" s="1" t="s">
        <v>114</v>
      </c>
      <c r="B255">
        <v>108059.87714</v>
      </c>
      <c r="C255" s="1" t="s">
        <v>310</v>
      </c>
    </row>
    <row r="256" spans="1:3" x14ac:dyDescent="0.25">
      <c r="A256" s="1" t="s">
        <v>115</v>
      </c>
      <c r="B256">
        <v>183122.01595</v>
      </c>
      <c r="C256" s="1" t="s">
        <v>310</v>
      </c>
    </row>
    <row r="257" spans="1:3" x14ac:dyDescent="0.25">
      <c r="A257" s="1" t="s">
        <v>116</v>
      </c>
      <c r="B257">
        <v>2617.8830400000002</v>
      </c>
      <c r="C257" s="1" t="s">
        <v>310</v>
      </c>
    </row>
    <row r="258" spans="1:3" x14ac:dyDescent="0.25">
      <c r="A258" s="1" t="s">
        <v>117</v>
      </c>
      <c r="B258">
        <v>121413.8312</v>
      </c>
      <c r="C258" s="1" t="s">
        <v>310</v>
      </c>
    </row>
    <row r="259" spans="1:3" x14ac:dyDescent="0.25">
      <c r="A259" s="1" t="s">
        <v>118</v>
      </c>
      <c r="B259">
        <v>2698.0349999999999</v>
      </c>
      <c r="C259" s="1" t="s">
        <v>310</v>
      </c>
    </row>
    <row r="260" spans="1:3" x14ac:dyDescent="0.25">
      <c r="A260" s="1" t="s">
        <v>119</v>
      </c>
      <c r="B260">
        <v>25640.199199999999</v>
      </c>
      <c r="C260" s="1" t="s">
        <v>310</v>
      </c>
    </row>
    <row r="261" spans="1:3" x14ac:dyDescent="0.25">
      <c r="A261" s="1" t="s">
        <v>120</v>
      </c>
      <c r="B261">
        <v>6432.1151399999999</v>
      </c>
      <c r="C261" s="1" t="s">
        <v>310</v>
      </c>
    </row>
    <row r="262" spans="1:3" x14ac:dyDescent="0.25">
      <c r="A262" s="1" t="s">
        <v>121</v>
      </c>
      <c r="B262">
        <v>675242.79612000007</v>
      </c>
      <c r="C262" s="1" t="s">
        <v>310</v>
      </c>
    </row>
    <row r="263" spans="1:3" x14ac:dyDescent="0.25">
      <c r="A263" s="1" t="s">
        <v>122</v>
      </c>
      <c r="B263">
        <v>17551.476999999999</v>
      </c>
      <c r="C263" s="1" t="s">
        <v>310</v>
      </c>
    </row>
    <row r="264" spans="1:3" x14ac:dyDescent="0.25">
      <c r="A264" s="1" t="s">
        <v>123</v>
      </c>
      <c r="B264">
        <v>3230.7037400000004</v>
      </c>
      <c r="C264" s="1" t="s">
        <v>310</v>
      </c>
    </row>
    <row r="265" spans="1:3" x14ac:dyDescent="0.25">
      <c r="A265" s="1" t="s">
        <v>124</v>
      </c>
      <c r="B265">
        <v>192690.73538</v>
      </c>
      <c r="C265" s="1" t="s">
        <v>310</v>
      </c>
    </row>
    <row r="266" spans="1:3" x14ac:dyDescent="0.25">
      <c r="A266" s="1" t="s">
        <v>125</v>
      </c>
      <c r="B266">
        <v>176968.32425999999</v>
      </c>
      <c r="C266" s="1" t="s">
        <v>310</v>
      </c>
    </row>
    <row r="267" spans="1:3" x14ac:dyDescent="0.25">
      <c r="A267" s="1" t="s">
        <v>126</v>
      </c>
      <c r="B267">
        <v>280675.46865</v>
      </c>
      <c r="C267" s="1" t="s">
        <v>310</v>
      </c>
    </row>
    <row r="268" spans="1:3" x14ac:dyDescent="0.25">
      <c r="A268" s="1" t="s">
        <v>127</v>
      </c>
      <c r="B268">
        <v>15605.174650000001</v>
      </c>
      <c r="C268" s="1" t="s">
        <v>310</v>
      </c>
    </row>
    <row r="269" spans="1:3" x14ac:dyDescent="0.25">
      <c r="A269" s="1" t="s">
        <v>128</v>
      </c>
      <c r="B269">
        <v>152999.43864000001</v>
      </c>
      <c r="C269" s="1" t="s">
        <v>310</v>
      </c>
    </row>
    <row r="270" spans="1:3" x14ac:dyDescent="0.25">
      <c r="A270" s="1" t="s">
        <v>129</v>
      </c>
      <c r="B270">
        <v>91872.859680000009</v>
      </c>
      <c r="C270" s="1" t="s">
        <v>310</v>
      </c>
    </row>
    <row r="271" spans="1:3" x14ac:dyDescent="0.25">
      <c r="A271" s="1" t="s">
        <v>130</v>
      </c>
      <c r="B271">
        <v>1445.6366599999999</v>
      </c>
      <c r="C271" s="1" t="s">
        <v>310</v>
      </c>
    </row>
    <row r="272" spans="1:3" x14ac:dyDescent="0.25">
      <c r="A272" s="1" t="s">
        <v>131</v>
      </c>
      <c r="B272">
        <v>26538.97496</v>
      </c>
      <c r="C272" s="1" t="s">
        <v>310</v>
      </c>
    </row>
    <row r="273" spans="1:3" x14ac:dyDescent="0.25">
      <c r="A273" s="1" t="s">
        <v>132</v>
      </c>
      <c r="B273">
        <v>34926.506999999998</v>
      </c>
      <c r="C273" s="1" t="s">
        <v>310</v>
      </c>
    </row>
    <row r="274" spans="1:3" x14ac:dyDescent="0.25">
      <c r="A274" s="1" t="s">
        <v>133</v>
      </c>
      <c r="B274">
        <v>134080.76352000001</v>
      </c>
      <c r="C274" s="1" t="s">
        <v>310</v>
      </c>
    </row>
    <row r="275" spans="1:3" x14ac:dyDescent="0.25">
      <c r="A275" s="1" t="s">
        <v>134</v>
      </c>
      <c r="B275">
        <v>1142456.23698</v>
      </c>
      <c r="C275" s="1" t="s">
        <v>310</v>
      </c>
    </row>
    <row r="276" spans="1:3" x14ac:dyDescent="0.25">
      <c r="A276" s="1" t="s">
        <v>135</v>
      </c>
      <c r="B276">
        <v>27827.533399999997</v>
      </c>
      <c r="C276" s="1" t="s">
        <v>310</v>
      </c>
    </row>
    <row r="277" spans="1:3" x14ac:dyDescent="0.25">
      <c r="A277" s="1" t="s">
        <v>136</v>
      </c>
      <c r="B277">
        <v>19224.798320000002</v>
      </c>
      <c r="C277" s="1" t="s">
        <v>310</v>
      </c>
    </row>
    <row r="278" spans="1:3" x14ac:dyDescent="0.25">
      <c r="A278" s="1" t="s">
        <v>137</v>
      </c>
      <c r="B278">
        <v>1221168.1370399999</v>
      </c>
      <c r="C278" s="1" t="s">
        <v>310</v>
      </c>
    </row>
    <row r="279" spans="1:3" x14ac:dyDescent="0.25">
      <c r="A279" s="1" t="s">
        <v>138</v>
      </c>
      <c r="B279">
        <v>22352.10615</v>
      </c>
      <c r="C279" s="1" t="s">
        <v>310</v>
      </c>
    </row>
    <row r="280" spans="1:3" x14ac:dyDescent="0.25">
      <c r="A280" s="1" t="s">
        <v>139</v>
      </c>
      <c r="B280">
        <v>51824.859799999998</v>
      </c>
      <c r="C280" s="1" t="s">
        <v>310</v>
      </c>
    </row>
    <row r="281" spans="1:3" x14ac:dyDescent="0.25">
      <c r="A281" s="1" t="s">
        <v>140</v>
      </c>
      <c r="B281">
        <v>34368.598879999998</v>
      </c>
      <c r="C281" s="1" t="s">
        <v>310</v>
      </c>
    </row>
    <row r="282" spans="1:3" x14ac:dyDescent="0.25">
      <c r="A282" s="1" t="s">
        <v>141</v>
      </c>
      <c r="B282">
        <v>170747.06151999999</v>
      </c>
      <c r="C282" s="1" t="s">
        <v>310</v>
      </c>
    </row>
    <row r="283" spans="1:3" x14ac:dyDescent="0.25">
      <c r="A283" s="1" t="s">
        <v>142</v>
      </c>
      <c r="B283">
        <v>578059.91330000001</v>
      </c>
      <c r="C283" s="1" t="s">
        <v>310</v>
      </c>
    </row>
    <row r="284" spans="1:3" x14ac:dyDescent="0.25">
      <c r="A284" s="1" t="s">
        <v>143</v>
      </c>
      <c r="B284">
        <v>199247.66917000001</v>
      </c>
      <c r="C284" s="1" t="s">
        <v>310</v>
      </c>
    </row>
    <row r="285" spans="1:3" x14ac:dyDescent="0.25">
      <c r="A285" s="1" t="s">
        <v>144</v>
      </c>
      <c r="B285">
        <v>53794.506720000005</v>
      </c>
      <c r="C285" s="1" t="s">
        <v>310</v>
      </c>
    </row>
    <row r="286" spans="1:3" x14ac:dyDescent="0.25">
      <c r="A286" s="1" t="s">
        <v>145</v>
      </c>
      <c r="B286">
        <v>7163.7940499999986</v>
      </c>
      <c r="C286" s="1" t="s">
        <v>310</v>
      </c>
    </row>
    <row r="287" spans="1:3" x14ac:dyDescent="0.25">
      <c r="A287" s="1" t="s">
        <v>146</v>
      </c>
      <c r="B287">
        <v>97547.401440000001</v>
      </c>
      <c r="C287" s="1" t="s">
        <v>310</v>
      </c>
    </row>
    <row r="288" spans="1:3" x14ac:dyDescent="0.25">
      <c r="A288" s="1" t="s">
        <v>147</v>
      </c>
      <c r="B288">
        <v>72993.623040000006</v>
      </c>
      <c r="C288" s="1" t="s">
        <v>310</v>
      </c>
    </row>
    <row r="289" spans="1:3" x14ac:dyDescent="0.25">
      <c r="A289" s="1" t="s">
        <v>148</v>
      </c>
      <c r="B289">
        <v>914.89696000000004</v>
      </c>
      <c r="C289" s="1" t="s">
        <v>310</v>
      </c>
    </row>
    <row r="290" spans="1:3" x14ac:dyDescent="0.25">
      <c r="A290" s="1" t="s">
        <v>149</v>
      </c>
      <c r="B290">
        <v>1055.2119599999999</v>
      </c>
      <c r="C290" s="1" t="s">
        <v>310</v>
      </c>
    </row>
    <row r="291" spans="1:3" x14ac:dyDescent="0.25">
      <c r="A291" s="1" t="s">
        <v>150</v>
      </c>
      <c r="B291">
        <v>144341.71725000002</v>
      </c>
      <c r="C291" s="1" t="s">
        <v>310</v>
      </c>
    </row>
    <row r="292" spans="1:3" x14ac:dyDescent="0.25">
      <c r="A292" s="1" t="s">
        <v>151</v>
      </c>
      <c r="B292">
        <v>94360.118400000007</v>
      </c>
      <c r="C292" s="1" t="s">
        <v>310</v>
      </c>
    </row>
    <row r="293" spans="1:3" x14ac:dyDescent="0.25">
      <c r="A293" s="1" t="s">
        <v>152</v>
      </c>
      <c r="B293">
        <v>34422.063759999997</v>
      </c>
      <c r="C293" s="1" t="s">
        <v>310</v>
      </c>
    </row>
    <row r="294" spans="1:3" x14ac:dyDescent="0.25">
      <c r="A294" s="1" t="s">
        <v>153</v>
      </c>
      <c r="B294">
        <v>640.35238000000004</v>
      </c>
      <c r="C294" s="1" t="s">
        <v>310</v>
      </c>
    </row>
    <row r="295" spans="1:3" x14ac:dyDescent="0.25">
      <c r="A295" s="1" t="s">
        <v>154</v>
      </c>
      <c r="B295">
        <v>43469.37066</v>
      </c>
      <c r="C295" s="1" t="s">
        <v>310</v>
      </c>
    </row>
    <row r="296" spans="1:3" x14ac:dyDescent="0.25">
      <c r="A296" s="1" t="s">
        <v>155</v>
      </c>
      <c r="B296">
        <v>29511.878220000002</v>
      </c>
      <c r="C296" s="1" t="s">
        <v>310</v>
      </c>
    </row>
    <row r="297" spans="1:3" x14ac:dyDescent="0.25">
      <c r="A297" s="1" t="s">
        <v>156</v>
      </c>
      <c r="B297">
        <v>28304.746400000004</v>
      </c>
      <c r="C297" s="1" t="s">
        <v>310</v>
      </c>
    </row>
    <row r="298" spans="1:3" x14ac:dyDescent="0.25">
      <c r="A298" s="1" t="s">
        <v>157</v>
      </c>
      <c r="B298">
        <v>10657.045909999999</v>
      </c>
      <c r="C298" s="1" t="s">
        <v>310</v>
      </c>
    </row>
    <row r="299" spans="1:3" x14ac:dyDescent="0.25">
      <c r="A299" s="1" t="s">
        <v>158</v>
      </c>
      <c r="B299">
        <v>4030.4541599999998</v>
      </c>
      <c r="C299" s="1" t="s">
        <v>310</v>
      </c>
    </row>
    <row r="300" spans="1:3" x14ac:dyDescent="0.25">
      <c r="A300" s="1" t="s">
        <v>159</v>
      </c>
      <c r="B300">
        <v>95616.02953</v>
      </c>
      <c r="C300" s="1" t="s">
        <v>310</v>
      </c>
    </row>
    <row r="301" spans="1:3" x14ac:dyDescent="0.25">
      <c r="A301" s="1" t="s">
        <v>160</v>
      </c>
      <c r="B301">
        <v>329637.01305000001</v>
      </c>
      <c r="C301" s="1" t="s">
        <v>310</v>
      </c>
    </row>
    <row r="302" spans="1:3" x14ac:dyDescent="0.25">
      <c r="A302" s="1" t="s">
        <v>161</v>
      </c>
      <c r="B302">
        <v>59717.04</v>
      </c>
      <c r="C302" s="1" t="s">
        <v>310</v>
      </c>
    </row>
    <row r="303" spans="1:3" x14ac:dyDescent="0.25">
      <c r="A303" s="1" t="s">
        <v>162</v>
      </c>
      <c r="B303">
        <v>242427.26156000001</v>
      </c>
      <c r="C303" s="1" t="s">
        <v>310</v>
      </c>
    </row>
    <row r="304" spans="1:3" x14ac:dyDescent="0.25">
      <c r="A304" s="1" t="s">
        <v>163</v>
      </c>
      <c r="B304">
        <v>118059.21715</v>
      </c>
      <c r="C304" s="1" t="s">
        <v>310</v>
      </c>
    </row>
    <row r="305" spans="1:3" x14ac:dyDescent="0.25">
      <c r="A305" s="1" t="s">
        <v>164</v>
      </c>
      <c r="B305">
        <v>251235.83574000001</v>
      </c>
      <c r="C305" s="1" t="s">
        <v>310</v>
      </c>
    </row>
    <row r="306" spans="1:3" x14ac:dyDescent="0.25">
      <c r="A306" s="1" t="s">
        <v>165</v>
      </c>
      <c r="B306">
        <v>3165.8106899999998</v>
      </c>
      <c r="C306" s="1" t="s">
        <v>310</v>
      </c>
    </row>
    <row r="307" spans="1:3" x14ac:dyDescent="0.25">
      <c r="A307" s="1" t="s">
        <v>166</v>
      </c>
      <c r="B307">
        <v>53247.134980000003</v>
      </c>
      <c r="C307" s="1" t="s">
        <v>310</v>
      </c>
    </row>
    <row r="308" spans="1:3" x14ac:dyDescent="0.25">
      <c r="A308" s="1" t="s">
        <v>167</v>
      </c>
      <c r="B308">
        <v>45234.443670000001</v>
      </c>
      <c r="C308" s="1" t="s">
        <v>310</v>
      </c>
    </row>
    <row r="309" spans="1:3" x14ac:dyDescent="0.25">
      <c r="A309" s="1" t="s">
        <v>168</v>
      </c>
      <c r="B309">
        <v>52742.816460000002</v>
      </c>
      <c r="C309" s="1" t="s">
        <v>310</v>
      </c>
    </row>
    <row r="310" spans="1:3" x14ac:dyDescent="0.25">
      <c r="A310" s="1" t="s">
        <v>169</v>
      </c>
      <c r="B310">
        <v>365506.85610000003</v>
      </c>
      <c r="C310" s="1" t="s">
        <v>310</v>
      </c>
    </row>
    <row r="311" spans="1:3" x14ac:dyDescent="0.25">
      <c r="A311" s="1" t="s">
        <v>170</v>
      </c>
      <c r="B311">
        <v>6891.1389600000002</v>
      </c>
      <c r="C311" s="1" t="s">
        <v>310</v>
      </c>
    </row>
    <row r="312" spans="1:3" x14ac:dyDescent="0.25">
      <c r="A312" s="1" t="s">
        <v>171</v>
      </c>
      <c r="B312">
        <v>48242.246520000001</v>
      </c>
      <c r="C312" s="1" t="s">
        <v>310</v>
      </c>
    </row>
    <row r="313" spans="1:3" x14ac:dyDescent="0.25">
      <c r="A313" s="1" t="s">
        <v>172</v>
      </c>
      <c r="B313">
        <v>519.83324999999991</v>
      </c>
      <c r="C313" s="1" t="s">
        <v>310</v>
      </c>
    </row>
    <row r="314" spans="1:3" x14ac:dyDescent="0.25">
      <c r="A314" s="1" t="s">
        <v>173</v>
      </c>
      <c r="B314">
        <v>7629.3769200000006</v>
      </c>
      <c r="C314" s="1" t="s">
        <v>310</v>
      </c>
    </row>
    <row r="315" spans="1:3" x14ac:dyDescent="0.25">
      <c r="A315" s="1" t="s">
        <v>174</v>
      </c>
      <c r="B315">
        <v>61876.629359999999</v>
      </c>
      <c r="C315" s="1" t="s">
        <v>310</v>
      </c>
    </row>
    <row r="316" spans="1:3" x14ac:dyDescent="0.25">
      <c r="A316" s="1" t="s">
        <v>175</v>
      </c>
      <c r="B316">
        <v>445241.66745000001</v>
      </c>
      <c r="C316" s="1" t="s">
        <v>310</v>
      </c>
    </row>
    <row r="317" spans="1:3" x14ac:dyDescent="0.25">
      <c r="A317" s="1" t="s">
        <v>176</v>
      </c>
      <c r="B317">
        <v>38072.04984</v>
      </c>
      <c r="C317" s="1" t="s">
        <v>310</v>
      </c>
    </row>
    <row r="318" spans="1:3" x14ac:dyDescent="0.25">
      <c r="A318" s="1" t="s">
        <v>177</v>
      </c>
      <c r="B318">
        <v>249575.30907999998</v>
      </c>
      <c r="C318" s="1" t="s">
        <v>310</v>
      </c>
    </row>
    <row r="319" spans="1:3" x14ac:dyDescent="0.25">
      <c r="A319" s="1" t="s">
        <v>178</v>
      </c>
      <c r="B319">
        <v>204066.59119000004</v>
      </c>
      <c r="C319" s="1" t="s">
        <v>310</v>
      </c>
    </row>
    <row r="320" spans="1:3" x14ac:dyDescent="0.25">
      <c r="A320" s="1" t="s">
        <v>179</v>
      </c>
      <c r="B320">
        <v>32971.115709999998</v>
      </c>
      <c r="C320" s="1" t="s">
        <v>310</v>
      </c>
    </row>
    <row r="321" spans="1:3" x14ac:dyDescent="0.25">
      <c r="A321" s="1" t="s">
        <v>180</v>
      </c>
      <c r="B321">
        <v>350530.63344000001</v>
      </c>
      <c r="C321" s="1" t="s">
        <v>310</v>
      </c>
    </row>
    <row r="322" spans="1:3" x14ac:dyDescent="0.25">
      <c r="A322" s="1" t="s">
        <v>181</v>
      </c>
      <c r="B322">
        <v>17508.659960000001</v>
      </c>
      <c r="C322" s="1" t="s">
        <v>310</v>
      </c>
    </row>
    <row r="323" spans="1:3" x14ac:dyDescent="0.25">
      <c r="A323" s="1" t="s">
        <v>182</v>
      </c>
      <c r="B323">
        <v>182900.15076999998</v>
      </c>
      <c r="C323" s="1" t="s">
        <v>310</v>
      </c>
    </row>
    <row r="324" spans="1:3" x14ac:dyDescent="0.25">
      <c r="A324" s="1" t="s">
        <v>183</v>
      </c>
      <c r="B324">
        <v>1615.9406100000001</v>
      </c>
      <c r="C324" s="1" t="s">
        <v>310</v>
      </c>
    </row>
    <row r="325" spans="1:3" x14ac:dyDescent="0.25">
      <c r="A325" s="1" t="s">
        <v>184</v>
      </c>
      <c r="B325">
        <v>201292.49343999999</v>
      </c>
      <c r="C325" s="1" t="s">
        <v>310</v>
      </c>
    </row>
    <row r="326" spans="1:3" x14ac:dyDescent="0.25">
      <c r="A326" s="1" t="s">
        <v>185</v>
      </c>
      <c r="B326">
        <v>106787.92955999999</v>
      </c>
      <c r="C326" s="1" t="s">
        <v>310</v>
      </c>
    </row>
    <row r="327" spans="1:3" x14ac:dyDescent="0.25">
      <c r="A327" s="1" t="s">
        <v>186</v>
      </c>
      <c r="B327">
        <v>84169.927380000008</v>
      </c>
      <c r="C327" s="1" t="s">
        <v>310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5BA0-1E0D-449D-86CD-444101AE1A78}">
  <dimension ref="A1:N167"/>
  <sheetViews>
    <sheetView showGridLines="0" showRowColHeaders="0" tabSelected="1" zoomScaleNormal="100" workbookViewId="0">
      <selection activeCell="G5" sqref="G5"/>
    </sheetView>
  </sheetViews>
  <sheetFormatPr defaultRowHeight="15" x14ac:dyDescent="0.25"/>
  <cols>
    <col min="1" max="1" width="22.7109375" style="9" bestFit="1" customWidth="1"/>
    <col min="2" max="3" width="29" style="9" bestFit="1" customWidth="1"/>
    <col min="4" max="4" width="16.28515625" style="9" bestFit="1" customWidth="1"/>
    <col min="5" max="5" width="22.7109375" style="9" bestFit="1" customWidth="1"/>
    <col min="6" max="6" width="20.5703125" style="9" bestFit="1" customWidth="1"/>
    <col min="7" max="7" width="30.42578125" style="9" bestFit="1" customWidth="1"/>
    <col min="8" max="8" width="29" style="9" bestFit="1" customWidth="1"/>
    <col min="9" max="10" width="13.85546875" style="9" bestFit="1" customWidth="1"/>
    <col min="11" max="11" width="11.28515625" style="9" bestFit="1" customWidth="1"/>
    <col min="12" max="12" width="11.140625" style="9" bestFit="1" customWidth="1"/>
    <col min="13" max="13" width="13.140625" style="9" bestFit="1" customWidth="1"/>
    <col min="14" max="14" width="13.85546875" style="9" bestFit="1" customWidth="1"/>
    <col min="15" max="15" width="13.140625" style="9" bestFit="1" customWidth="1"/>
    <col min="16" max="16" width="13.85546875" style="9" bestFit="1" customWidth="1"/>
    <col min="17" max="17" width="5" style="9" bestFit="1" customWidth="1"/>
    <col min="18" max="26" width="6" style="9" bestFit="1" customWidth="1"/>
    <col min="27" max="27" width="5" style="9" bestFit="1" customWidth="1"/>
    <col min="28" max="33" width="6" style="9" bestFit="1" customWidth="1"/>
    <col min="34" max="34" width="3" style="9" bestFit="1" customWidth="1"/>
    <col min="35" max="52" width="6" style="9" bestFit="1" customWidth="1"/>
    <col min="53" max="53" width="5" style="9" bestFit="1" customWidth="1"/>
    <col min="54" max="69" width="6" style="9" bestFit="1" customWidth="1"/>
    <col min="70" max="70" width="5" style="9" bestFit="1" customWidth="1"/>
    <col min="71" max="78" width="6" style="9" bestFit="1" customWidth="1"/>
    <col min="79" max="79" width="3" style="9" bestFit="1" customWidth="1"/>
    <col min="80" max="87" width="6" style="9" bestFit="1" customWidth="1"/>
    <col min="88" max="88" width="5" style="9" bestFit="1" customWidth="1"/>
    <col min="89" max="107" width="6" style="9" bestFit="1" customWidth="1"/>
    <col min="108" max="108" width="5" style="9" bestFit="1" customWidth="1"/>
    <col min="109" max="113" width="6" style="9" bestFit="1" customWidth="1"/>
    <col min="114" max="114" width="5" style="9" bestFit="1" customWidth="1"/>
    <col min="115" max="145" width="6" style="9" bestFit="1" customWidth="1"/>
    <col min="146" max="146" width="5" style="9" bestFit="1" customWidth="1"/>
    <col min="147" max="170" width="6" style="9" bestFit="1" customWidth="1"/>
    <col min="171" max="171" width="5" style="9" bestFit="1" customWidth="1"/>
    <col min="172" max="176" width="6" style="9" bestFit="1" customWidth="1"/>
    <col min="177" max="177" width="5" style="9" bestFit="1" customWidth="1"/>
    <col min="178" max="185" width="6" style="9" bestFit="1" customWidth="1"/>
    <col min="186" max="186" width="3" style="9" bestFit="1" customWidth="1"/>
    <col min="187" max="190" width="6" style="9" bestFit="1" customWidth="1"/>
    <col min="191" max="192" width="5" style="9" bestFit="1" customWidth="1"/>
    <col min="193" max="193" width="11.28515625" style="9" bestFit="1" customWidth="1"/>
    <col min="194" max="194" width="10" style="9" bestFit="1" customWidth="1"/>
    <col min="195" max="196" width="11" style="9" bestFit="1" customWidth="1"/>
    <col min="197" max="197" width="11.28515625" style="9" bestFit="1" customWidth="1"/>
    <col min="198" max="16384" width="9.140625" style="9"/>
  </cols>
  <sheetData>
    <row r="1" spans="1:5" s="9" customFormat="1" x14ac:dyDescent="0.25">
      <c r="A1" s="9" t="s">
        <v>286</v>
      </c>
      <c r="B1" s="9" t="s">
        <v>287</v>
      </c>
      <c r="D1" s="9" t="s">
        <v>286</v>
      </c>
      <c r="E1" s="9" t="s">
        <v>287</v>
      </c>
    </row>
    <row r="2" spans="1:5" s="9" customFormat="1" x14ac:dyDescent="0.25">
      <c r="A2" s="10" t="s">
        <v>39</v>
      </c>
      <c r="B2" s="11">
        <v>173562364</v>
      </c>
      <c r="D2" s="10" t="s">
        <v>30</v>
      </c>
      <c r="E2" s="11">
        <v>14598</v>
      </c>
    </row>
    <row r="3" spans="1:5" s="9" customFormat="1" x14ac:dyDescent="0.25">
      <c r="A3" s="10" t="s">
        <v>50</v>
      </c>
      <c r="B3" s="11">
        <v>211998573</v>
      </c>
      <c r="D3" s="10" t="s">
        <v>65</v>
      </c>
      <c r="E3" s="11">
        <v>13729</v>
      </c>
    </row>
    <row r="4" spans="1:5" s="9" customFormat="1" x14ac:dyDescent="0.25">
      <c r="A4" s="10" t="s">
        <v>62</v>
      </c>
      <c r="B4" s="11">
        <v>1419321278</v>
      </c>
      <c r="D4" s="10" t="s">
        <v>134</v>
      </c>
      <c r="E4" s="11">
        <v>37548</v>
      </c>
    </row>
    <row r="5" spans="1:5" s="9" customFormat="1" x14ac:dyDescent="0.25">
      <c r="A5" s="10" t="s">
        <v>81</v>
      </c>
      <c r="B5" s="11">
        <v>132059767</v>
      </c>
      <c r="D5" s="10" t="s">
        <v>142</v>
      </c>
      <c r="E5" s="11">
        <v>4389</v>
      </c>
    </row>
    <row r="6" spans="1:5" s="9" customFormat="1" x14ac:dyDescent="0.25">
      <c r="A6" s="10" t="s">
        <v>103</v>
      </c>
      <c r="B6" s="11">
        <v>1450935791</v>
      </c>
      <c r="D6" s="10" t="s">
        <v>147</v>
      </c>
      <c r="E6" s="11">
        <v>11947</v>
      </c>
    </row>
    <row r="7" spans="1:5" s="9" customFormat="1" x14ac:dyDescent="0.25">
      <c r="A7" s="10" t="s">
        <v>104</v>
      </c>
      <c r="B7" s="11">
        <v>283487931</v>
      </c>
      <c r="D7" s="10" t="s">
        <v>160</v>
      </c>
      <c r="E7" s="11">
        <v>17695</v>
      </c>
    </row>
    <row r="8" spans="1:5" s="9" customFormat="1" x14ac:dyDescent="0.25">
      <c r="A8" s="10" t="s">
        <v>154</v>
      </c>
      <c r="B8" s="11">
        <v>232679478</v>
      </c>
      <c r="D8" s="10" t="s">
        <v>172</v>
      </c>
      <c r="E8" s="11">
        <v>11258</v>
      </c>
    </row>
    <row r="9" spans="1:5" s="9" customFormat="1" x14ac:dyDescent="0.25">
      <c r="A9" s="10" t="s">
        <v>159</v>
      </c>
      <c r="B9" s="11">
        <v>251269164</v>
      </c>
      <c r="D9" s="10" t="s">
        <v>174</v>
      </c>
      <c r="E9" s="11">
        <v>26129</v>
      </c>
    </row>
    <row r="10" spans="1:5" s="9" customFormat="1" x14ac:dyDescent="0.25">
      <c r="A10" s="10" t="s">
        <v>170</v>
      </c>
      <c r="B10" s="11">
        <v>144820423</v>
      </c>
      <c r="D10" s="10" t="s">
        <v>176</v>
      </c>
      <c r="E10" s="11">
        <v>33581</v>
      </c>
    </row>
    <row r="11" spans="1:5" s="9" customFormat="1" x14ac:dyDescent="0.25">
      <c r="A11" s="10" t="s">
        <v>214</v>
      </c>
      <c r="B11" s="11">
        <v>345426571</v>
      </c>
      <c r="D11" s="10" t="s">
        <v>209</v>
      </c>
      <c r="E11" s="11">
        <v>9646</v>
      </c>
    </row>
    <row r="12" spans="1:5" s="9" customFormat="1" x14ac:dyDescent="0.25">
      <c r="A12" s="10" t="s">
        <v>285</v>
      </c>
      <c r="B12" s="11">
        <v>4645561340</v>
      </c>
      <c r="D12" s="10" t="s">
        <v>285</v>
      </c>
      <c r="E12" s="11">
        <v>180520</v>
      </c>
    </row>
    <row r="13" spans="1:5" s="9" customFormat="1" x14ac:dyDescent="0.25"/>
    <row r="14" spans="1:5" s="9" customFormat="1" x14ac:dyDescent="0.25"/>
    <row r="15" spans="1:5" s="9" customFormat="1" x14ac:dyDescent="0.25">
      <c r="A15" s="9" t="s">
        <v>286</v>
      </c>
      <c r="B15" s="9" t="s">
        <v>288</v>
      </c>
      <c r="D15" s="9" t="s">
        <v>286</v>
      </c>
      <c r="E15" s="9" t="s">
        <v>288</v>
      </c>
    </row>
    <row r="16" spans="1:5" s="9" customFormat="1" x14ac:dyDescent="0.25">
      <c r="A16" s="10" t="s">
        <v>29</v>
      </c>
      <c r="B16" s="11">
        <v>1135943</v>
      </c>
      <c r="D16" s="10" t="s">
        <v>41</v>
      </c>
      <c r="E16" s="11">
        <v>-58984</v>
      </c>
    </row>
    <row r="17" spans="1:5" s="9" customFormat="1" x14ac:dyDescent="0.25">
      <c r="A17" s="10" t="s">
        <v>59</v>
      </c>
      <c r="B17" s="11">
        <v>178269</v>
      </c>
      <c r="D17" s="10" t="s">
        <v>62</v>
      </c>
      <c r="E17" s="11">
        <v>-3263655</v>
      </c>
    </row>
    <row r="18" spans="1:5" s="9" customFormat="1" x14ac:dyDescent="0.25">
      <c r="A18" s="10" t="s">
        <v>60</v>
      </c>
      <c r="B18" s="11">
        <v>980059</v>
      </c>
      <c r="D18" s="10" t="s">
        <v>92</v>
      </c>
      <c r="E18" s="11">
        <v>-195091</v>
      </c>
    </row>
    <row r="19" spans="1:5" s="9" customFormat="1" x14ac:dyDescent="0.25">
      <c r="A19" s="10" t="s">
        <v>153</v>
      </c>
      <c r="B19" s="11">
        <v>872545</v>
      </c>
      <c r="D19" s="10" t="s">
        <v>110</v>
      </c>
      <c r="E19" s="11">
        <v>-156586</v>
      </c>
    </row>
    <row r="20" spans="1:5" s="9" customFormat="1" x14ac:dyDescent="0.25">
      <c r="A20" s="10" t="s">
        <v>158</v>
      </c>
      <c r="B20" s="11">
        <v>232269</v>
      </c>
      <c r="D20" s="10" t="s">
        <v>112</v>
      </c>
      <c r="E20" s="11">
        <v>-617906</v>
      </c>
    </row>
    <row r="21" spans="1:5" s="9" customFormat="1" x14ac:dyDescent="0.25">
      <c r="A21" s="10" t="s">
        <v>187</v>
      </c>
      <c r="B21" s="11">
        <v>650536</v>
      </c>
      <c r="D21" s="10" t="s">
        <v>148</v>
      </c>
      <c r="E21" s="11">
        <v>-43560</v>
      </c>
    </row>
    <row r="22" spans="1:5" s="9" customFormat="1" x14ac:dyDescent="0.25">
      <c r="A22" s="10" t="s">
        <v>190</v>
      </c>
      <c r="B22" s="11">
        <v>460034</v>
      </c>
      <c r="D22" s="10" t="s">
        <v>166</v>
      </c>
      <c r="E22" s="11">
        <v>-223643</v>
      </c>
    </row>
    <row r="23" spans="1:5" s="9" customFormat="1" x14ac:dyDescent="0.25">
      <c r="A23" s="10" t="s">
        <v>197</v>
      </c>
      <c r="B23" s="11">
        <v>1078137</v>
      </c>
      <c r="D23" s="10" t="s">
        <v>169</v>
      </c>
      <c r="E23" s="11">
        <v>-103391</v>
      </c>
    </row>
    <row r="24" spans="1:5" s="9" customFormat="1" x14ac:dyDescent="0.25">
      <c r="A24" s="10" t="s">
        <v>212</v>
      </c>
      <c r="B24" s="11">
        <v>385048</v>
      </c>
      <c r="D24" s="10" t="s">
        <v>170</v>
      </c>
      <c r="E24" s="11">
        <v>-620077</v>
      </c>
    </row>
    <row r="25" spans="1:5" s="9" customFormat="1" x14ac:dyDescent="0.25">
      <c r="A25" s="10" t="s">
        <v>220</v>
      </c>
      <c r="B25" s="11">
        <v>1192365</v>
      </c>
      <c r="D25" s="10" t="s">
        <v>198</v>
      </c>
      <c r="E25" s="11">
        <v>-103183</v>
      </c>
    </row>
    <row r="26" spans="1:5" s="9" customFormat="1" x14ac:dyDescent="0.25">
      <c r="A26" s="10" t="s">
        <v>285</v>
      </c>
      <c r="B26" s="11">
        <v>7165205</v>
      </c>
      <c r="D26" s="10" t="s">
        <v>285</v>
      </c>
      <c r="E26" s="11">
        <v>-5386076</v>
      </c>
    </row>
    <row r="27" spans="1:5" s="9" customFormat="1" x14ac:dyDescent="0.25"/>
    <row r="28" spans="1:5" s="9" customFormat="1" x14ac:dyDescent="0.25"/>
    <row r="29" spans="1:5" s="9" customFormat="1" x14ac:dyDescent="0.25">
      <c r="A29" s="9" t="s">
        <v>286</v>
      </c>
      <c r="B29" s="9" t="s">
        <v>289</v>
      </c>
      <c r="D29" s="9" t="s">
        <v>286</v>
      </c>
      <c r="E29" s="9" t="s">
        <v>289</v>
      </c>
    </row>
    <row r="30" spans="1:5" s="9" customFormat="1" x14ac:dyDescent="0.25">
      <c r="A30" s="10" t="s">
        <v>57</v>
      </c>
      <c r="B30" s="11">
        <v>368599</v>
      </c>
      <c r="D30" s="10" t="s">
        <v>39</v>
      </c>
      <c r="E30" s="11">
        <v>-473362</v>
      </c>
    </row>
    <row r="31" spans="1:5" s="9" customFormat="1" x14ac:dyDescent="0.25">
      <c r="A31" s="10" t="s">
        <v>197</v>
      </c>
      <c r="B31" s="11">
        <v>546494</v>
      </c>
      <c r="D31" s="10" t="s">
        <v>103</v>
      </c>
      <c r="E31" s="11">
        <v>-630830</v>
      </c>
    </row>
    <row r="32" spans="1:5" s="9" customFormat="1" x14ac:dyDescent="0.25">
      <c r="A32" s="10" t="s">
        <v>211</v>
      </c>
      <c r="B32" s="11">
        <v>1146012</v>
      </c>
      <c r="D32" s="10" t="s">
        <v>148</v>
      </c>
      <c r="E32" s="11">
        <v>-401282</v>
      </c>
    </row>
    <row r="33" spans="1:5" s="9" customFormat="1" x14ac:dyDescent="0.25">
      <c r="A33" s="10" t="s">
        <v>213</v>
      </c>
      <c r="B33" s="11">
        <v>417114</v>
      </c>
      <c r="D33" s="10" t="s">
        <v>159</v>
      </c>
      <c r="E33" s="11">
        <v>-1401173</v>
      </c>
    </row>
    <row r="34" spans="1:5" s="9" customFormat="1" x14ac:dyDescent="0.25">
      <c r="A34" s="10" t="s">
        <v>214</v>
      </c>
      <c r="B34" s="11">
        <v>1286132</v>
      </c>
      <c r="D34" s="10" t="s">
        <v>193</v>
      </c>
      <c r="E34" s="11">
        <v>-544257</v>
      </c>
    </row>
    <row r="35" spans="1:5" s="9" customFormat="1" x14ac:dyDescent="0.25">
      <c r="A35" s="10" t="s">
        <v>285</v>
      </c>
      <c r="B35" s="11">
        <v>3764351</v>
      </c>
      <c r="D35" s="10" t="s">
        <v>285</v>
      </c>
      <c r="E35" s="11">
        <v>-3450904</v>
      </c>
    </row>
    <row r="36" spans="1:5" s="9" customFormat="1" x14ac:dyDescent="0.25"/>
    <row r="37" spans="1:5" s="9" customFormat="1" x14ac:dyDescent="0.25"/>
    <row r="38" spans="1:5" s="9" customFormat="1" x14ac:dyDescent="0.25">
      <c r="A38" s="9" t="s">
        <v>286</v>
      </c>
      <c r="B38" s="9" t="s">
        <v>291</v>
      </c>
      <c r="C38" s="9" t="s">
        <v>290</v>
      </c>
    </row>
    <row r="39" spans="1:5" s="9" customFormat="1" x14ac:dyDescent="0.25">
      <c r="A39" s="10" t="s">
        <v>38</v>
      </c>
      <c r="B39" s="11">
        <v>760</v>
      </c>
      <c r="C39" s="11">
        <v>2115</v>
      </c>
    </row>
    <row r="40" spans="1:5" s="9" customFormat="1" x14ac:dyDescent="0.25">
      <c r="A40" s="10" t="s">
        <v>91</v>
      </c>
      <c r="B40" s="11">
        <v>10</v>
      </c>
      <c r="C40" s="11">
        <v>3933</v>
      </c>
    </row>
    <row r="41" spans="1:5" s="9" customFormat="1" x14ac:dyDescent="0.25">
      <c r="A41" s="10" t="s">
        <v>131</v>
      </c>
      <c r="B41" s="11">
        <v>300</v>
      </c>
      <c r="C41" s="11">
        <v>1759</v>
      </c>
    </row>
    <row r="42" spans="1:5" s="9" customFormat="1" x14ac:dyDescent="0.25">
      <c r="A42" s="10" t="s">
        <v>139</v>
      </c>
      <c r="B42" s="11">
        <v>1</v>
      </c>
      <c r="C42" s="11">
        <v>25927</v>
      </c>
    </row>
    <row r="43" spans="1:5" s="9" customFormat="1" x14ac:dyDescent="0.25">
      <c r="A43" s="10" t="s">
        <v>182</v>
      </c>
      <c r="B43" s="11">
        <v>700</v>
      </c>
      <c r="C43" s="11">
        <v>8332</v>
      </c>
    </row>
    <row r="44" spans="1:5" s="9" customFormat="1" x14ac:dyDescent="0.25">
      <c r="A44" s="10" t="s">
        <v>285</v>
      </c>
      <c r="B44" s="11">
        <v>1771</v>
      </c>
      <c r="C44" s="11">
        <v>42066</v>
      </c>
    </row>
    <row r="45" spans="1:5" s="9" customFormat="1" x14ac:dyDescent="0.25"/>
    <row r="46" spans="1:5" s="9" customFormat="1" x14ac:dyDescent="0.25">
      <c r="A46" s="9" t="s">
        <v>286</v>
      </c>
      <c r="B46" s="9" t="s">
        <v>292</v>
      </c>
      <c r="C46" s="9" t="s">
        <v>293</v>
      </c>
    </row>
    <row r="47" spans="1:5" s="9" customFormat="1" x14ac:dyDescent="0.25">
      <c r="A47" s="10" t="s">
        <v>59</v>
      </c>
      <c r="B47" s="11">
        <v>6</v>
      </c>
      <c r="C47" s="11">
        <v>14</v>
      </c>
    </row>
    <row r="48" spans="1:5" s="9" customFormat="1" x14ac:dyDescent="0.25">
      <c r="A48" s="10" t="s">
        <v>60</v>
      </c>
      <c r="B48" s="11">
        <v>6</v>
      </c>
      <c r="C48" s="11">
        <v>16</v>
      </c>
    </row>
    <row r="49" spans="1:5" s="9" customFormat="1" x14ac:dyDescent="0.25">
      <c r="A49" s="10" t="s">
        <v>132</v>
      </c>
      <c r="B49" s="11">
        <v>5.5</v>
      </c>
      <c r="C49" s="11">
        <v>16</v>
      </c>
    </row>
    <row r="50" spans="1:5" s="9" customFormat="1" x14ac:dyDescent="0.25">
      <c r="A50" s="10" t="s">
        <v>153</v>
      </c>
      <c r="B50" s="11">
        <v>5.9</v>
      </c>
      <c r="C50" s="11">
        <v>15</v>
      </c>
    </row>
    <row r="51" spans="1:5" s="9" customFormat="1" x14ac:dyDescent="0.25">
      <c r="A51" s="10" t="s">
        <v>187</v>
      </c>
      <c r="B51" s="11">
        <v>6</v>
      </c>
      <c r="C51" s="11">
        <v>16</v>
      </c>
    </row>
    <row r="52" spans="1:5" s="9" customFormat="1" x14ac:dyDescent="0.25">
      <c r="A52" s="10" t="s">
        <v>285</v>
      </c>
      <c r="B52" s="11">
        <v>29.4</v>
      </c>
      <c r="C52" s="11">
        <v>77</v>
      </c>
    </row>
    <row r="53" spans="1:5" s="9" customFormat="1" x14ac:dyDescent="0.25"/>
    <row r="54" spans="1:5" s="9" customFormat="1" x14ac:dyDescent="0.25"/>
    <row r="55" spans="1:5" s="9" customFormat="1" x14ac:dyDescent="0.25">
      <c r="A55" s="9" t="s">
        <v>286</v>
      </c>
      <c r="B55" s="9" t="s">
        <v>292</v>
      </c>
      <c r="C55" s="9" t="s">
        <v>293</v>
      </c>
    </row>
    <row r="56" spans="1:5" s="9" customFormat="1" x14ac:dyDescent="0.25">
      <c r="A56" s="10" t="s">
        <v>172</v>
      </c>
      <c r="B56" s="11">
        <v>0.8</v>
      </c>
      <c r="C56" s="11">
        <v>39</v>
      </c>
    </row>
    <row r="57" spans="1:5" s="9" customFormat="1" x14ac:dyDescent="0.25">
      <c r="A57" s="10" t="s">
        <v>182</v>
      </c>
      <c r="B57" s="11">
        <v>1</v>
      </c>
      <c r="C57" s="11">
        <v>36</v>
      </c>
    </row>
    <row r="58" spans="1:5" s="9" customFormat="1" x14ac:dyDescent="0.25">
      <c r="A58" s="10" t="s">
        <v>189</v>
      </c>
      <c r="B58" s="11">
        <v>0.7</v>
      </c>
      <c r="C58" s="11">
        <v>45</v>
      </c>
    </row>
    <row r="59" spans="1:5" s="9" customFormat="1" x14ac:dyDescent="0.25">
      <c r="A59" s="10" t="s">
        <v>198</v>
      </c>
      <c r="B59" s="11">
        <v>0.9</v>
      </c>
      <c r="C59" s="11">
        <v>44</v>
      </c>
    </row>
    <row r="60" spans="1:5" s="9" customFormat="1" x14ac:dyDescent="0.25">
      <c r="A60" s="10" t="s">
        <v>211</v>
      </c>
      <c r="B60" s="11">
        <v>1</v>
      </c>
      <c r="C60" s="11">
        <v>42</v>
      </c>
    </row>
    <row r="61" spans="1:5" s="9" customFormat="1" x14ac:dyDescent="0.25">
      <c r="A61" s="10" t="s">
        <v>285</v>
      </c>
      <c r="B61" s="11">
        <v>4.4000000000000004</v>
      </c>
      <c r="C61" s="11">
        <v>206</v>
      </c>
    </row>
    <row r="62" spans="1:5" s="9" customFormat="1" x14ac:dyDescent="0.25"/>
    <row r="63" spans="1:5" s="9" customFormat="1" x14ac:dyDescent="0.25"/>
    <row r="64" spans="1:5" s="9" customFormat="1" x14ac:dyDescent="0.25">
      <c r="A64" s="9" t="s">
        <v>286</v>
      </c>
      <c r="B64" s="9" t="s">
        <v>291</v>
      </c>
      <c r="D64" s="9" t="s">
        <v>286</v>
      </c>
      <c r="E64" s="9" t="s">
        <v>291</v>
      </c>
    </row>
    <row r="65" spans="1:5" s="9" customFormat="1" x14ac:dyDescent="0.25">
      <c r="A65" s="10" t="s">
        <v>50</v>
      </c>
      <c r="B65" s="11">
        <v>8358140</v>
      </c>
      <c r="D65" s="10" t="s">
        <v>91</v>
      </c>
      <c r="E65" s="11">
        <v>10</v>
      </c>
    </row>
    <row r="66" spans="1:5" s="9" customFormat="1" x14ac:dyDescent="0.25">
      <c r="A66" s="10" t="s">
        <v>57</v>
      </c>
      <c r="B66" s="11">
        <v>9093510</v>
      </c>
      <c r="D66" s="10" t="s">
        <v>139</v>
      </c>
      <c r="E66" s="11">
        <v>1</v>
      </c>
    </row>
    <row r="67" spans="1:5" s="9" customFormat="1" x14ac:dyDescent="0.25">
      <c r="A67" s="10" t="s">
        <v>62</v>
      </c>
      <c r="B67" s="11">
        <v>9388211</v>
      </c>
      <c r="D67" s="10" t="s">
        <v>147</v>
      </c>
      <c r="E67" s="11">
        <v>20</v>
      </c>
    </row>
    <row r="68" spans="1:5" s="9" customFormat="1" x14ac:dyDescent="0.25">
      <c r="A68" s="10" t="s">
        <v>170</v>
      </c>
      <c r="B68" s="11">
        <v>16376870</v>
      </c>
      <c r="D68" s="10" t="s">
        <v>172</v>
      </c>
      <c r="E68" s="11">
        <v>21</v>
      </c>
    </row>
    <row r="69" spans="1:5" s="9" customFormat="1" x14ac:dyDescent="0.25">
      <c r="A69" s="10" t="s">
        <v>214</v>
      </c>
      <c r="B69" s="11">
        <v>9147420</v>
      </c>
      <c r="D69" s="10" t="s">
        <v>209</v>
      </c>
      <c r="E69" s="11">
        <v>30</v>
      </c>
    </row>
    <row r="70" spans="1:5" s="9" customFormat="1" x14ac:dyDescent="0.25">
      <c r="A70" s="10" t="s">
        <v>285</v>
      </c>
      <c r="B70" s="11">
        <v>52364151</v>
      </c>
      <c r="D70" s="10" t="s">
        <v>285</v>
      </c>
      <c r="E70" s="11">
        <v>82</v>
      </c>
    </row>
    <row r="71" spans="1:5" s="9" customFormat="1" x14ac:dyDescent="0.25"/>
    <row r="72" spans="1:5" s="9" customFormat="1" x14ac:dyDescent="0.25"/>
    <row r="73" spans="1:5" s="9" customFormat="1" x14ac:dyDescent="0.25">
      <c r="A73" s="9" t="s">
        <v>286</v>
      </c>
      <c r="B73" s="9" t="s">
        <v>294</v>
      </c>
    </row>
    <row r="74" spans="1:5" s="9" customFormat="1" x14ac:dyDescent="0.25">
      <c r="A74" s="10" t="s">
        <v>32</v>
      </c>
      <c r="B74" s="11">
        <v>95</v>
      </c>
    </row>
    <row r="75" spans="1:5" s="9" customFormat="1" x14ac:dyDescent="0.25">
      <c r="A75" s="10" t="s">
        <v>42</v>
      </c>
      <c r="B75" s="11">
        <v>99</v>
      </c>
    </row>
    <row r="76" spans="1:5" s="9" customFormat="1" x14ac:dyDescent="0.25">
      <c r="A76" s="10" t="s">
        <v>45</v>
      </c>
      <c r="B76" s="11">
        <v>93</v>
      </c>
    </row>
    <row r="77" spans="1:5" s="9" customFormat="1" x14ac:dyDescent="0.25">
      <c r="A77" s="10" t="s">
        <v>65</v>
      </c>
      <c r="B77" s="11">
        <v>98</v>
      </c>
    </row>
    <row r="78" spans="1:5" s="9" customFormat="1" x14ac:dyDescent="0.25">
      <c r="A78" s="10" t="s">
        <v>112</v>
      </c>
      <c r="B78" s="11">
        <v>93</v>
      </c>
    </row>
    <row r="79" spans="1:5" s="9" customFormat="1" x14ac:dyDescent="0.25">
      <c r="A79" s="10" t="s">
        <v>147</v>
      </c>
      <c r="B79" s="11">
        <v>95</v>
      </c>
    </row>
    <row r="80" spans="1:5" s="9" customFormat="1" x14ac:dyDescent="0.25">
      <c r="A80" s="10" t="s">
        <v>158</v>
      </c>
      <c r="B80" s="11">
        <v>93</v>
      </c>
    </row>
    <row r="81" spans="1:5" s="9" customFormat="1" x14ac:dyDescent="0.25">
      <c r="A81" s="10" t="s">
        <v>168</v>
      </c>
      <c r="B81" s="11">
        <v>97</v>
      </c>
    </row>
    <row r="82" spans="1:5" s="9" customFormat="1" x14ac:dyDescent="0.25">
      <c r="A82" s="10" t="s">
        <v>176</v>
      </c>
      <c r="B82" s="11">
        <v>100</v>
      </c>
    </row>
    <row r="83" spans="1:5" s="9" customFormat="1" x14ac:dyDescent="0.25">
      <c r="A83" s="10" t="s">
        <v>183</v>
      </c>
      <c r="B83" s="11">
        <v>100</v>
      </c>
    </row>
    <row r="84" spans="1:5" s="9" customFormat="1" x14ac:dyDescent="0.25">
      <c r="A84" s="10" t="s">
        <v>285</v>
      </c>
      <c r="B84" s="11">
        <v>963</v>
      </c>
    </row>
    <row r="85" spans="1:5" s="9" customFormat="1" x14ac:dyDescent="0.25"/>
    <row r="86" spans="1:5" s="9" customFormat="1" x14ac:dyDescent="0.25"/>
    <row r="87" spans="1:5" s="9" customFormat="1" x14ac:dyDescent="0.25">
      <c r="A87" s="9" t="s">
        <v>286</v>
      </c>
      <c r="B87" s="9" t="s">
        <v>295</v>
      </c>
      <c r="D87" s="9" t="s">
        <v>286</v>
      </c>
      <c r="E87" s="9" t="s">
        <v>295</v>
      </c>
    </row>
    <row r="88" spans="1:5" s="9" customFormat="1" x14ac:dyDescent="0.25">
      <c r="A88" s="10" t="s">
        <v>39</v>
      </c>
      <c r="B88" s="11">
        <v>2.13</v>
      </c>
      <c r="D88" s="10" t="s">
        <v>26</v>
      </c>
      <c r="E88" s="11">
        <v>0.56999999999999995</v>
      </c>
    </row>
    <row r="89" spans="1:5" s="9" customFormat="1" x14ac:dyDescent="0.25">
      <c r="A89" s="10" t="s">
        <v>50</v>
      </c>
      <c r="B89" s="11">
        <v>2.6</v>
      </c>
      <c r="D89" s="10" t="s">
        <v>32</v>
      </c>
      <c r="E89" s="11">
        <v>0.56000000000000005</v>
      </c>
    </row>
    <row r="90" spans="1:5" s="9" customFormat="1" x14ac:dyDescent="0.25">
      <c r="A90" s="10" t="s">
        <v>62</v>
      </c>
      <c r="B90" s="11">
        <v>17.39</v>
      </c>
      <c r="D90" s="10" t="s">
        <v>34</v>
      </c>
      <c r="E90" s="11">
        <v>0.33</v>
      </c>
    </row>
    <row r="91" spans="1:5" s="9" customFormat="1" x14ac:dyDescent="0.25">
      <c r="A91" s="10" t="s">
        <v>81</v>
      </c>
      <c r="B91" s="11">
        <v>1.62</v>
      </c>
      <c r="D91" s="10" t="s">
        <v>50</v>
      </c>
      <c r="E91" s="11">
        <v>2.6</v>
      </c>
    </row>
    <row r="92" spans="1:5" s="9" customFormat="1" x14ac:dyDescent="0.25">
      <c r="A92" s="10" t="s">
        <v>103</v>
      </c>
      <c r="B92" s="11">
        <v>17.78</v>
      </c>
      <c r="D92" s="10" t="s">
        <v>57</v>
      </c>
      <c r="E92" s="11">
        <v>0.49</v>
      </c>
    </row>
    <row r="93" spans="1:5" s="9" customFormat="1" x14ac:dyDescent="0.25">
      <c r="A93" s="10" t="s">
        <v>104</v>
      </c>
      <c r="B93" s="11">
        <v>3.47</v>
      </c>
      <c r="D93" s="10" t="s">
        <v>62</v>
      </c>
      <c r="E93" s="11">
        <v>17.39</v>
      </c>
    </row>
    <row r="94" spans="1:5" s="9" customFormat="1" x14ac:dyDescent="0.25">
      <c r="A94" s="10" t="s">
        <v>154</v>
      </c>
      <c r="B94" s="11">
        <v>2.85</v>
      </c>
      <c r="D94" s="10" t="s">
        <v>103</v>
      </c>
      <c r="E94" s="11">
        <v>17.78</v>
      </c>
    </row>
    <row r="95" spans="1:5" s="9" customFormat="1" x14ac:dyDescent="0.25">
      <c r="A95" s="10" t="s">
        <v>159</v>
      </c>
      <c r="B95" s="11">
        <v>3.08</v>
      </c>
      <c r="D95" s="10" t="s">
        <v>114</v>
      </c>
      <c r="E95" s="11">
        <v>0.25</v>
      </c>
    </row>
    <row r="96" spans="1:5" s="9" customFormat="1" x14ac:dyDescent="0.25">
      <c r="A96" s="10" t="s">
        <v>170</v>
      </c>
      <c r="B96" s="11">
        <v>1.77</v>
      </c>
      <c r="D96" s="10" t="s">
        <v>170</v>
      </c>
      <c r="E96" s="11">
        <v>1.77</v>
      </c>
    </row>
    <row r="97" spans="1:14" s="9" customFormat="1" x14ac:dyDescent="0.25">
      <c r="A97" s="10" t="s">
        <v>214</v>
      </c>
      <c r="B97" s="11">
        <v>4.2300000000000004</v>
      </c>
      <c r="D97" s="10" t="s">
        <v>214</v>
      </c>
      <c r="E97" s="11">
        <v>4.2300000000000004</v>
      </c>
    </row>
    <row r="98" spans="1:14" s="9" customFormat="1" x14ac:dyDescent="0.25">
      <c r="A98" s="10" t="s">
        <v>285</v>
      </c>
      <c r="B98" s="11">
        <v>56.92</v>
      </c>
      <c r="D98" s="10" t="s">
        <v>285</v>
      </c>
      <c r="E98" s="11">
        <v>45.97</v>
      </c>
    </row>
    <row r="99" spans="1:14" s="9" customFormat="1" x14ac:dyDescent="0.25"/>
    <row r="100" spans="1:14" s="9" customFormat="1" x14ac:dyDescent="0.25"/>
    <row r="101" spans="1:14" s="9" customFormat="1" x14ac:dyDescent="0.25">
      <c r="A101" s="9" t="s">
        <v>286</v>
      </c>
      <c r="B101" s="9" t="s">
        <v>297</v>
      </c>
      <c r="C101" s="9" t="s">
        <v>298</v>
      </c>
      <c r="D101" s="9" t="s">
        <v>299</v>
      </c>
      <c r="F101" s="9" t="s">
        <v>286</v>
      </c>
      <c r="G101" s="9" t="s">
        <v>297</v>
      </c>
      <c r="H101" s="9" t="s">
        <v>298</v>
      </c>
      <c r="I101" s="9" t="s">
        <v>299</v>
      </c>
      <c r="K101" s="9" t="s">
        <v>286</v>
      </c>
      <c r="L101" s="9" t="s">
        <v>297</v>
      </c>
      <c r="M101" s="9" t="s">
        <v>298</v>
      </c>
      <c r="N101" s="9" t="s">
        <v>299</v>
      </c>
    </row>
    <row r="102" spans="1:14" s="9" customFormat="1" x14ac:dyDescent="0.25">
      <c r="A102" s="10" t="s">
        <v>29</v>
      </c>
      <c r="B102" s="11">
        <v>47.18</v>
      </c>
      <c r="C102" s="11">
        <v>50.49</v>
      </c>
      <c r="D102" s="11">
        <v>2.33</v>
      </c>
      <c r="F102" s="10" t="s">
        <v>38</v>
      </c>
      <c r="G102" s="11">
        <v>18.14</v>
      </c>
      <c r="H102" s="11">
        <v>77.83</v>
      </c>
      <c r="I102" s="11">
        <v>4.03</v>
      </c>
      <c r="K102" s="10" t="s">
        <v>67</v>
      </c>
      <c r="L102" s="11">
        <v>13.98</v>
      </c>
      <c r="M102" s="11">
        <v>63.39</v>
      </c>
      <c r="N102" s="11">
        <v>22.63</v>
      </c>
    </row>
    <row r="103" spans="1:14" s="9" customFormat="1" x14ac:dyDescent="0.25">
      <c r="A103" s="10" t="s">
        <v>44</v>
      </c>
      <c r="B103" s="11">
        <v>45.37</v>
      </c>
      <c r="C103" s="11">
        <v>52.18</v>
      </c>
      <c r="D103" s="11">
        <v>2.4500000000000002</v>
      </c>
      <c r="F103" s="10" t="s">
        <v>51</v>
      </c>
      <c r="G103" s="11">
        <v>16.559999999999999</v>
      </c>
      <c r="H103" s="11">
        <v>71.87</v>
      </c>
      <c r="I103" s="11">
        <v>11.58</v>
      </c>
      <c r="K103" s="10" t="s">
        <v>83</v>
      </c>
      <c r="L103" s="11">
        <v>16.25</v>
      </c>
      <c r="M103" s="11">
        <v>60.5</v>
      </c>
      <c r="N103" s="11">
        <v>23.25</v>
      </c>
    </row>
    <row r="104" spans="1:14" s="9" customFormat="1" x14ac:dyDescent="0.25">
      <c r="A104" s="10" t="s">
        <v>54</v>
      </c>
      <c r="B104" s="11">
        <v>42.67</v>
      </c>
      <c r="C104" s="11">
        <v>54.03</v>
      </c>
      <c r="D104" s="11">
        <v>3.3</v>
      </c>
      <c r="F104" s="10" t="s">
        <v>117</v>
      </c>
      <c r="G104" s="11">
        <v>23.32</v>
      </c>
      <c r="H104" s="11">
        <v>73.28</v>
      </c>
      <c r="I104" s="11">
        <v>3.4</v>
      </c>
      <c r="K104" s="10" t="s">
        <v>89</v>
      </c>
      <c r="L104" s="11">
        <v>13.75</v>
      </c>
      <c r="M104" s="11">
        <v>62.97</v>
      </c>
      <c r="N104" s="11">
        <v>23.28</v>
      </c>
    </row>
    <row r="105" spans="1:14" s="9" customFormat="1" x14ac:dyDescent="0.25">
      <c r="A105" s="10" t="s">
        <v>60</v>
      </c>
      <c r="B105" s="11">
        <v>46.24</v>
      </c>
      <c r="C105" s="11">
        <v>51.27</v>
      </c>
      <c r="D105" s="11">
        <v>2.4900000000000002</v>
      </c>
      <c r="F105" s="10" t="s">
        <v>131</v>
      </c>
      <c r="G105" s="11">
        <v>22.25</v>
      </c>
      <c r="H105" s="11">
        <v>71.97</v>
      </c>
      <c r="I105" s="11">
        <v>5.78</v>
      </c>
      <c r="K105" s="10" t="s">
        <v>92</v>
      </c>
      <c r="L105" s="11">
        <v>14.02</v>
      </c>
      <c r="M105" s="11">
        <v>62.66</v>
      </c>
      <c r="N105" s="11">
        <v>23.31</v>
      </c>
    </row>
    <row r="106" spans="1:14" s="9" customFormat="1" x14ac:dyDescent="0.25">
      <c r="A106" s="10" t="s">
        <v>97</v>
      </c>
      <c r="B106" s="11">
        <v>42.51</v>
      </c>
      <c r="C106" s="11">
        <v>54.38</v>
      </c>
      <c r="D106" s="11">
        <v>3.11</v>
      </c>
      <c r="F106" s="10" t="s">
        <v>142</v>
      </c>
      <c r="G106" s="11">
        <v>15.92</v>
      </c>
      <c r="H106" s="11">
        <v>76.599999999999994</v>
      </c>
      <c r="I106" s="11">
        <v>7.48</v>
      </c>
      <c r="K106" s="10" t="s">
        <v>110</v>
      </c>
      <c r="L106" s="11">
        <v>12.08</v>
      </c>
      <c r="M106" s="11">
        <v>64.61</v>
      </c>
      <c r="N106" s="11">
        <v>23.31</v>
      </c>
    </row>
    <row r="107" spans="1:14" s="9" customFormat="1" x14ac:dyDescent="0.25">
      <c r="A107" s="10" t="s">
        <v>123</v>
      </c>
      <c r="B107" s="11">
        <v>42.69</v>
      </c>
      <c r="C107" s="11">
        <v>54.5</v>
      </c>
      <c r="D107" s="11">
        <v>2.82</v>
      </c>
      <c r="F107" s="10" t="s">
        <v>160</v>
      </c>
      <c r="G107" s="11">
        <v>17.489999999999998</v>
      </c>
      <c r="H107" s="11">
        <v>71.819999999999993</v>
      </c>
      <c r="I107" s="11">
        <v>10.69</v>
      </c>
      <c r="K107" s="10" t="s">
        <v>112</v>
      </c>
      <c r="L107" s="11">
        <v>12.29</v>
      </c>
      <c r="M107" s="11">
        <v>58.49</v>
      </c>
      <c r="N107" s="11">
        <v>29.22</v>
      </c>
    </row>
    <row r="108" spans="1:14" s="9" customFormat="1" x14ac:dyDescent="0.25">
      <c r="A108" s="10" t="s">
        <v>132</v>
      </c>
      <c r="B108" s="11">
        <v>47.05</v>
      </c>
      <c r="C108" s="11">
        <v>49.88</v>
      </c>
      <c r="D108" s="11">
        <v>3.07</v>
      </c>
      <c r="F108" s="10" t="s">
        <v>168</v>
      </c>
      <c r="G108" s="11">
        <v>13.08</v>
      </c>
      <c r="H108" s="11">
        <v>85.51</v>
      </c>
      <c r="I108" s="11">
        <v>1.41</v>
      </c>
      <c r="K108" s="10" t="s">
        <v>133</v>
      </c>
      <c r="L108" s="11">
        <v>14.53</v>
      </c>
      <c r="M108" s="11">
        <v>62.83</v>
      </c>
      <c r="N108" s="11">
        <v>22.65</v>
      </c>
    </row>
    <row r="109" spans="1:14" s="9" customFormat="1" x14ac:dyDescent="0.25">
      <c r="A109" s="10" t="s">
        <v>144</v>
      </c>
      <c r="B109" s="11">
        <v>45</v>
      </c>
      <c r="C109" s="11">
        <v>52.1</v>
      </c>
      <c r="D109" s="11">
        <v>2.9</v>
      </c>
      <c r="F109" s="10" t="s">
        <v>177</v>
      </c>
      <c r="G109" s="11">
        <v>23.45</v>
      </c>
      <c r="H109" s="11">
        <v>72.36</v>
      </c>
      <c r="I109" s="11">
        <v>4.1900000000000004</v>
      </c>
      <c r="K109" s="10" t="s">
        <v>139</v>
      </c>
      <c r="L109" s="11">
        <v>9.4</v>
      </c>
      <c r="M109" s="11">
        <v>54.42</v>
      </c>
      <c r="N109" s="11">
        <v>36.18</v>
      </c>
    </row>
    <row r="110" spans="1:14" s="9" customFormat="1" x14ac:dyDescent="0.25">
      <c r="A110" s="10" t="s">
        <v>153</v>
      </c>
      <c r="B110" s="11">
        <v>49.7</v>
      </c>
      <c r="C110" s="11">
        <v>47.6</v>
      </c>
      <c r="D110" s="11">
        <v>2.7</v>
      </c>
      <c r="F110" s="10" t="s">
        <v>180</v>
      </c>
      <c r="G110" s="11">
        <v>17.95</v>
      </c>
      <c r="H110" s="11">
        <v>72.58</v>
      </c>
      <c r="I110" s="11">
        <v>9.4700000000000006</v>
      </c>
      <c r="K110" s="10" t="s">
        <v>169</v>
      </c>
      <c r="L110" s="11">
        <v>15.63</v>
      </c>
      <c r="M110" s="11">
        <v>62.13</v>
      </c>
      <c r="N110" s="11">
        <v>22.24</v>
      </c>
    </row>
    <row r="111" spans="1:14" s="9" customFormat="1" x14ac:dyDescent="0.25">
      <c r="A111" s="10" t="s">
        <v>210</v>
      </c>
      <c r="B111" s="11">
        <v>47.3</v>
      </c>
      <c r="C111" s="11">
        <v>50.31</v>
      </c>
      <c r="D111" s="11">
        <v>2.39</v>
      </c>
      <c r="F111" s="10" t="s">
        <v>212</v>
      </c>
      <c r="G111" s="11">
        <v>16.23</v>
      </c>
      <c r="H111" s="11">
        <v>81.77</v>
      </c>
      <c r="I111" s="11">
        <v>2</v>
      </c>
      <c r="K111" s="10" t="s">
        <v>185</v>
      </c>
      <c r="L111" s="11">
        <v>14.55</v>
      </c>
      <c r="M111" s="11">
        <v>62.73</v>
      </c>
      <c r="N111" s="11">
        <v>22.72</v>
      </c>
    </row>
    <row r="112" spans="1:14" s="9" customFormat="1" x14ac:dyDescent="0.25">
      <c r="A112" s="10" t="s">
        <v>285</v>
      </c>
      <c r="B112" s="11">
        <v>455.71</v>
      </c>
      <c r="C112" s="11">
        <v>516.74</v>
      </c>
      <c r="D112" s="11">
        <v>27.56</v>
      </c>
      <c r="F112" s="10" t="s">
        <v>285</v>
      </c>
      <c r="G112" s="11">
        <v>184.39</v>
      </c>
      <c r="H112" s="11">
        <v>755.59</v>
      </c>
      <c r="I112" s="11">
        <v>60.03</v>
      </c>
      <c r="K112" s="10" t="s">
        <v>285</v>
      </c>
      <c r="L112" s="11">
        <v>136.47999999999999</v>
      </c>
      <c r="M112" s="11">
        <v>614.73</v>
      </c>
      <c r="N112" s="11">
        <v>248.79</v>
      </c>
    </row>
    <row r="113" spans="1:8" s="9" customFormat="1" x14ac:dyDescent="0.25"/>
    <row r="114" spans="1:8" s="9" customFormat="1" x14ac:dyDescent="0.25"/>
    <row r="115" spans="1:8" s="9" customFormat="1" x14ac:dyDescent="0.25">
      <c r="A115" s="9" t="s">
        <v>286</v>
      </c>
      <c r="B115" s="9" t="s">
        <v>292</v>
      </c>
      <c r="C115" s="9" t="s">
        <v>294</v>
      </c>
      <c r="F115" s="9" t="s">
        <v>286</v>
      </c>
      <c r="G115" s="9" t="s">
        <v>292</v>
      </c>
      <c r="H115" s="9" t="s">
        <v>294</v>
      </c>
    </row>
    <row r="116" spans="1:8" s="9" customFormat="1" x14ac:dyDescent="0.25">
      <c r="A116" s="10" t="s">
        <v>24</v>
      </c>
      <c r="B116" s="11">
        <v>4.8</v>
      </c>
      <c r="C116" s="11">
        <v>27</v>
      </c>
      <c r="F116" s="10" t="s">
        <v>51</v>
      </c>
      <c r="G116" s="11">
        <v>1</v>
      </c>
      <c r="H116" s="11">
        <v>43</v>
      </c>
    </row>
    <row r="117" spans="1:8" s="9" customFormat="1" x14ac:dyDescent="0.25">
      <c r="A117" s="10" t="s">
        <v>29</v>
      </c>
      <c r="B117" s="11">
        <v>5</v>
      </c>
      <c r="C117" s="11">
        <v>68</v>
      </c>
      <c r="F117" s="10" t="s">
        <v>61</v>
      </c>
      <c r="G117" s="11">
        <v>1.1000000000000001</v>
      </c>
      <c r="H117" s="11">
        <v>85</v>
      </c>
    </row>
    <row r="118" spans="1:8" s="9" customFormat="1" x14ac:dyDescent="0.25">
      <c r="A118" s="10" t="s">
        <v>54</v>
      </c>
      <c r="B118" s="11">
        <v>4.8</v>
      </c>
      <c r="C118" s="11">
        <v>14</v>
      </c>
      <c r="F118" s="10" t="s">
        <v>62</v>
      </c>
      <c r="G118" s="11">
        <v>1</v>
      </c>
      <c r="H118" s="11">
        <v>66</v>
      </c>
    </row>
    <row r="119" spans="1:8" s="9" customFormat="1" x14ac:dyDescent="0.25">
      <c r="A119" s="10" t="s">
        <v>59</v>
      </c>
      <c r="B119" s="11">
        <v>6</v>
      </c>
      <c r="C119" s="11">
        <v>44</v>
      </c>
      <c r="F119" s="10" t="s">
        <v>69</v>
      </c>
      <c r="G119" s="11">
        <v>1.1000000000000001</v>
      </c>
      <c r="H119" s="11">
        <v>80</v>
      </c>
    </row>
    <row r="120" spans="1:8" s="9" customFormat="1" x14ac:dyDescent="0.25">
      <c r="A120" s="10" t="s">
        <v>60</v>
      </c>
      <c r="B120" s="11">
        <v>6</v>
      </c>
      <c r="C120" s="11">
        <v>22</v>
      </c>
      <c r="F120" s="10" t="s">
        <v>133</v>
      </c>
      <c r="G120" s="11">
        <v>1.1000000000000001</v>
      </c>
      <c r="H120" s="11">
        <v>77</v>
      </c>
    </row>
    <row r="121" spans="1:8" s="9" customFormat="1" x14ac:dyDescent="0.25">
      <c r="A121" s="10" t="s">
        <v>132</v>
      </c>
      <c r="B121" s="11">
        <v>5.5</v>
      </c>
      <c r="C121" s="11">
        <v>44</v>
      </c>
      <c r="F121" s="10" t="s">
        <v>172</v>
      </c>
      <c r="G121" s="11">
        <v>0.8</v>
      </c>
      <c r="H121" s="11">
        <v>0</v>
      </c>
    </row>
    <row r="122" spans="1:8" s="9" customFormat="1" x14ac:dyDescent="0.25">
      <c r="A122" s="10" t="s">
        <v>135</v>
      </c>
      <c r="B122" s="11">
        <v>4.5999999999999996</v>
      </c>
      <c r="C122" s="11">
        <v>60</v>
      </c>
      <c r="F122" s="10" t="s">
        <v>182</v>
      </c>
      <c r="G122" s="11">
        <v>1</v>
      </c>
      <c r="H122" s="11">
        <v>0</v>
      </c>
    </row>
    <row r="123" spans="1:8" s="9" customFormat="1" x14ac:dyDescent="0.25">
      <c r="A123" s="10" t="s">
        <v>144</v>
      </c>
      <c r="B123" s="11">
        <v>4.7</v>
      </c>
      <c r="C123" s="11">
        <v>41</v>
      </c>
      <c r="F123" s="10" t="s">
        <v>189</v>
      </c>
      <c r="G123" s="11">
        <v>0.7</v>
      </c>
      <c r="H123" s="11">
        <v>82</v>
      </c>
    </row>
    <row r="124" spans="1:8" s="9" customFormat="1" x14ac:dyDescent="0.25">
      <c r="A124" s="10" t="s">
        <v>153</v>
      </c>
      <c r="B124" s="11">
        <v>5.9</v>
      </c>
      <c r="C124" s="11">
        <v>18</v>
      </c>
      <c r="F124" s="10" t="s">
        <v>198</v>
      </c>
      <c r="G124" s="11">
        <v>0.9</v>
      </c>
      <c r="H124" s="11">
        <v>83</v>
      </c>
    </row>
    <row r="125" spans="1:8" s="9" customFormat="1" x14ac:dyDescent="0.25">
      <c r="A125" s="10" t="s">
        <v>187</v>
      </c>
      <c r="B125" s="11">
        <v>6</v>
      </c>
      <c r="C125" s="11">
        <v>46</v>
      </c>
      <c r="F125" s="10" t="s">
        <v>211</v>
      </c>
      <c r="G125" s="11">
        <v>1</v>
      </c>
      <c r="H125" s="11">
        <v>79</v>
      </c>
    </row>
    <row r="126" spans="1:8" s="9" customFormat="1" x14ac:dyDescent="0.25">
      <c r="A126" s="10" t="s">
        <v>285</v>
      </c>
      <c r="B126" s="11">
        <v>53.3</v>
      </c>
      <c r="C126" s="11">
        <v>384</v>
      </c>
      <c r="F126" s="10" t="s">
        <v>285</v>
      </c>
      <c r="G126" s="11">
        <v>9.6999999999999993</v>
      </c>
      <c r="H126" s="11">
        <v>595</v>
      </c>
    </row>
    <row r="127" spans="1:8" s="9" customFormat="1" x14ac:dyDescent="0.25"/>
    <row r="128" spans="1:8" s="9" customFormat="1" x14ac:dyDescent="0.25"/>
    <row r="129" spans="1:8" s="9" customFormat="1" x14ac:dyDescent="0.25">
      <c r="A129" s="9" t="s">
        <v>286</v>
      </c>
      <c r="B129" s="9" t="s">
        <v>300</v>
      </c>
      <c r="C129" s="9" t="s">
        <v>301</v>
      </c>
      <c r="F129" s="9" t="s">
        <v>286</v>
      </c>
      <c r="G129" s="9" t="s">
        <v>300</v>
      </c>
      <c r="H129" s="9" t="s">
        <v>301</v>
      </c>
    </row>
    <row r="130" spans="1:8" s="9" customFormat="1" x14ac:dyDescent="0.25">
      <c r="A130" s="10" t="s">
        <v>38</v>
      </c>
      <c r="B130" s="11">
        <v>0.622</v>
      </c>
      <c r="C130" s="11">
        <v>0.378</v>
      </c>
      <c r="F130" s="10" t="s">
        <v>41</v>
      </c>
      <c r="G130" s="11">
        <v>0.46400000000000002</v>
      </c>
      <c r="H130" s="11">
        <v>0.53600000000000003</v>
      </c>
    </row>
    <row r="131" spans="1:8" s="9" customFormat="1" x14ac:dyDescent="0.25">
      <c r="A131" s="10" t="s">
        <v>46</v>
      </c>
      <c r="B131" s="11">
        <v>0.53700000000000003</v>
      </c>
      <c r="C131" s="11">
        <v>0.46300000000000002</v>
      </c>
      <c r="F131" s="10" t="s">
        <v>249</v>
      </c>
      <c r="G131" s="11">
        <v>0.46800000000000003</v>
      </c>
      <c r="H131" s="11">
        <v>0.53200000000000003</v>
      </c>
    </row>
    <row r="132" spans="1:8" s="9" customFormat="1" x14ac:dyDescent="0.25">
      <c r="A132" s="10" t="s">
        <v>62</v>
      </c>
      <c r="B132" s="11">
        <v>0.51800000000000002</v>
      </c>
      <c r="C132" s="11">
        <v>0.48199999999999998</v>
      </c>
      <c r="F132" s="10" t="s">
        <v>69</v>
      </c>
      <c r="G132" s="11">
        <v>0.45300000000000001</v>
      </c>
      <c r="H132" s="11">
        <v>0.54700000000000004</v>
      </c>
    </row>
    <row r="133" spans="1:8" s="9" customFormat="1" x14ac:dyDescent="0.25">
      <c r="A133" s="10" t="s">
        <v>103</v>
      </c>
      <c r="B133" s="11">
        <v>0.51700000000000002</v>
      </c>
      <c r="C133" s="11">
        <v>0.48299999999999998</v>
      </c>
      <c r="F133" s="10" t="s">
        <v>80</v>
      </c>
      <c r="G133" s="11">
        <v>0.46400000000000002</v>
      </c>
      <c r="H133" s="11">
        <v>0.53600000000000003</v>
      </c>
    </row>
    <row r="134" spans="1:8" s="9" customFormat="1" x14ac:dyDescent="0.25">
      <c r="A134" s="10" t="s">
        <v>117</v>
      </c>
      <c r="B134" s="11">
        <v>0.59799999999999998</v>
      </c>
      <c r="C134" s="11">
        <v>0.40200000000000002</v>
      </c>
      <c r="F134" s="10" t="s">
        <v>88</v>
      </c>
      <c r="G134" s="11">
        <v>0.47099999999999997</v>
      </c>
      <c r="H134" s="11">
        <v>0.52900000000000003</v>
      </c>
    </row>
    <row r="135" spans="1:8" s="9" customFormat="1" x14ac:dyDescent="0.25">
      <c r="A135" s="10" t="s">
        <v>158</v>
      </c>
      <c r="B135" s="11">
        <v>0.63600000000000001</v>
      </c>
      <c r="C135" s="11">
        <v>0.36399999999999999</v>
      </c>
      <c r="F135" s="10" t="s">
        <v>120</v>
      </c>
      <c r="G135" s="11">
        <v>0.45700000000000002</v>
      </c>
      <c r="H135" s="11">
        <v>0.54300000000000004</v>
      </c>
    </row>
    <row r="136" spans="1:8" s="9" customFormat="1" x14ac:dyDescent="0.25">
      <c r="A136" s="10" t="s">
        <v>168</v>
      </c>
      <c r="B136" s="11">
        <v>0.76500000000000001</v>
      </c>
      <c r="C136" s="11">
        <v>0.23499999999999999</v>
      </c>
      <c r="F136" s="10" t="s">
        <v>126</v>
      </c>
      <c r="G136" s="11">
        <v>0.46</v>
      </c>
      <c r="H136" s="11">
        <v>0.54</v>
      </c>
    </row>
    <row r="137" spans="1:8" s="9" customFormat="1" x14ac:dyDescent="0.25">
      <c r="A137" s="10" t="s">
        <v>177</v>
      </c>
      <c r="B137" s="11">
        <v>0.57499999999999996</v>
      </c>
      <c r="C137" s="11">
        <v>0.42499999999999999</v>
      </c>
      <c r="F137" s="10" t="s">
        <v>264</v>
      </c>
      <c r="G137" s="11">
        <v>0.46</v>
      </c>
      <c r="H137" s="11">
        <v>0.54</v>
      </c>
    </row>
    <row r="138" spans="1:8" s="9" customFormat="1" x14ac:dyDescent="0.25">
      <c r="A138" s="10" t="s">
        <v>212</v>
      </c>
      <c r="B138" s="11">
        <v>0.70099999999999996</v>
      </c>
      <c r="C138" s="11">
        <v>0.29899999999999999</v>
      </c>
      <c r="F138" s="10" t="s">
        <v>270</v>
      </c>
      <c r="G138" s="11">
        <v>0.46100000000000002</v>
      </c>
      <c r="H138" s="11">
        <v>0.53900000000000003</v>
      </c>
    </row>
    <row r="139" spans="1:8" s="9" customFormat="1" x14ac:dyDescent="0.25">
      <c r="A139" s="10" t="s">
        <v>284</v>
      </c>
      <c r="B139" s="11">
        <v>0.52600000000000002</v>
      </c>
      <c r="C139" s="11">
        <v>0.47399999999999998</v>
      </c>
      <c r="F139" s="10" t="s">
        <v>211</v>
      </c>
      <c r="G139" s="11">
        <v>0.46100000000000002</v>
      </c>
      <c r="H139" s="11">
        <v>0.53900000000000003</v>
      </c>
    </row>
    <row r="140" spans="1:8" s="9" customFormat="1" x14ac:dyDescent="0.25">
      <c r="A140" s="10" t="s">
        <v>285</v>
      </c>
      <c r="B140" s="11">
        <v>5.9950000000000001</v>
      </c>
      <c r="C140" s="11">
        <v>4.0049999999999999</v>
      </c>
      <c r="F140" s="10" t="s">
        <v>285</v>
      </c>
      <c r="G140" s="11">
        <v>4.6189999999999998</v>
      </c>
      <c r="H140" s="11">
        <v>5.3810000000000002</v>
      </c>
    </row>
    <row r="141" spans="1:8" s="9" customFormat="1" x14ac:dyDescent="0.25"/>
    <row r="142" spans="1:8" s="9" customFormat="1" x14ac:dyDescent="0.25"/>
    <row r="143" spans="1:8" s="9" customFormat="1" x14ac:dyDescent="0.25">
      <c r="A143" s="9" t="s">
        <v>286</v>
      </c>
      <c r="B143" s="9" t="s">
        <v>293</v>
      </c>
      <c r="F143" s="9" t="s">
        <v>286</v>
      </c>
      <c r="G143" s="9" t="s">
        <v>296</v>
      </c>
    </row>
    <row r="144" spans="1:8" s="9" customFormat="1" x14ac:dyDescent="0.25">
      <c r="A144" s="10" t="s">
        <v>45</v>
      </c>
      <c r="B144" s="11">
        <v>46</v>
      </c>
      <c r="F144" s="10" t="s">
        <v>26</v>
      </c>
      <c r="G144" s="11">
        <v>1.6</v>
      </c>
    </row>
    <row r="145" spans="1:7" s="9" customFormat="1" x14ac:dyDescent="0.25">
      <c r="A145" s="10" t="s">
        <v>48</v>
      </c>
      <c r="B145" s="11">
        <v>45</v>
      </c>
      <c r="F145" s="10" t="s">
        <v>32</v>
      </c>
      <c r="G145" s="11">
        <v>1.8</v>
      </c>
    </row>
    <row r="146" spans="1:7" s="9" customFormat="1" x14ac:dyDescent="0.25">
      <c r="A146" s="10" t="s">
        <v>52</v>
      </c>
      <c r="B146" s="11">
        <v>45</v>
      </c>
      <c r="F146" s="10" t="s">
        <v>34</v>
      </c>
      <c r="G146" s="11">
        <v>5.2</v>
      </c>
    </row>
    <row r="147" spans="1:7" s="9" customFormat="1" x14ac:dyDescent="0.25">
      <c r="A147" s="10" t="s">
        <v>92</v>
      </c>
      <c r="B147" s="11">
        <v>46</v>
      </c>
      <c r="F147" s="10" t="s">
        <v>50</v>
      </c>
      <c r="G147" s="11">
        <v>5.6</v>
      </c>
    </row>
    <row r="148" spans="1:7" s="9" customFormat="1" x14ac:dyDescent="0.25">
      <c r="A148" s="10" t="s">
        <v>108</v>
      </c>
      <c r="B148" s="11">
        <v>46</v>
      </c>
      <c r="F148" s="10" t="s">
        <v>57</v>
      </c>
      <c r="G148" s="11">
        <v>6.1</v>
      </c>
    </row>
    <row r="149" spans="1:7" s="9" customFormat="1" x14ac:dyDescent="0.25">
      <c r="A149" s="10" t="s">
        <v>110</v>
      </c>
      <c r="B149" s="11">
        <v>48</v>
      </c>
      <c r="F149" s="10" t="s">
        <v>62</v>
      </c>
      <c r="G149" s="11">
        <v>6.3</v>
      </c>
    </row>
    <row r="150" spans="1:7" s="9" customFormat="1" x14ac:dyDescent="0.25">
      <c r="A150" s="10" t="s">
        <v>112</v>
      </c>
      <c r="B150" s="11">
        <v>49</v>
      </c>
      <c r="F150" s="10" t="s">
        <v>103</v>
      </c>
      <c r="G150" s="11">
        <v>2</v>
      </c>
    </row>
    <row r="151" spans="1:7" s="9" customFormat="1" x14ac:dyDescent="0.25">
      <c r="A151" s="10" t="s">
        <v>139</v>
      </c>
      <c r="B151" s="11">
        <v>54</v>
      </c>
      <c r="F151" s="10" t="s">
        <v>114</v>
      </c>
      <c r="G151" s="11">
        <v>1.8</v>
      </c>
    </row>
    <row r="152" spans="1:7" s="9" customFormat="1" x14ac:dyDescent="0.25">
      <c r="A152" s="10" t="s">
        <v>167</v>
      </c>
      <c r="B152" s="11">
        <v>47</v>
      </c>
      <c r="F152" s="10" t="s">
        <v>170</v>
      </c>
      <c r="G152" s="11">
        <v>11</v>
      </c>
    </row>
    <row r="153" spans="1:7" s="9" customFormat="1" x14ac:dyDescent="0.25">
      <c r="A153" s="10" t="s">
        <v>176</v>
      </c>
      <c r="B153" s="11">
        <v>48</v>
      </c>
      <c r="F153" s="10" t="s">
        <v>214</v>
      </c>
      <c r="G153" s="11">
        <v>6.1</v>
      </c>
    </row>
    <row r="154" spans="1:7" s="9" customFormat="1" x14ac:dyDescent="0.25">
      <c r="A154" s="10" t="s">
        <v>285</v>
      </c>
      <c r="B154" s="11">
        <v>474</v>
      </c>
      <c r="F154" s="10" t="s">
        <v>285</v>
      </c>
      <c r="G154" s="11">
        <v>47.5</v>
      </c>
    </row>
    <row r="155" spans="1:7" s="9" customFormat="1" x14ac:dyDescent="0.25"/>
    <row r="156" spans="1:7" s="9" customFormat="1" x14ac:dyDescent="0.25"/>
    <row r="157" spans="1:7" s="9" customFormat="1" x14ac:dyDescent="0.25"/>
    <row r="158" spans="1:7" s="9" customFormat="1" x14ac:dyDescent="0.25"/>
    <row r="159" spans="1:7" s="9" customFormat="1" x14ac:dyDescent="0.25"/>
    <row r="160" spans="1:7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79D5-6533-4664-BCBF-006ECDE09D37}">
  <dimension ref="A1:BA127"/>
  <sheetViews>
    <sheetView showGridLines="0" showRowColHeaders="0" zoomScale="70" zoomScaleNormal="70" workbookViewId="0"/>
  </sheetViews>
  <sheetFormatPr defaultRowHeight="15" x14ac:dyDescent="0.25"/>
  <cols>
    <col min="1" max="16384" width="9.140625" style="2"/>
  </cols>
  <sheetData>
    <row r="1" spans="1:53" x14ac:dyDescent="0.25">
      <c r="A1" s="3" t="s">
        <v>306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x14ac:dyDescent="0.25">
      <c r="A6" s="3"/>
      <c r="B6" s="3"/>
    </row>
    <row r="7" spans="1:53" x14ac:dyDescent="0.25">
      <c r="A7" s="3"/>
      <c r="B7" s="3"/>
    </row>
    <row r="8" spans="1:53" x14ac:dyDescent="0.25">
      <c r="A8" s="3"/>
      <c r="B8" s="3"/>
    </row>
    <row r="9" spans="1:53" x14ac:dyDescent="0.25">
      <c r="A9" s="3"/>
      <c r="B9" s="3"/>
    </row>
    <row r="10" spans="1:53" x14ac:dyDescent="0.25">
      <c r="A10" s="3"/>
      <c r="B10" s="3"/>
    </row>
    <row r="11" spans="1:53" x14ac:dyDescent="0.25">
      <c r="A11" s="3"/>
      <c r="B11" s="3"/>
    </row>
    <row r="12" spans="1:53" x14ac:dyDescent="0.25">
      <c r="A12" s="3"/>
      <c r="B12" s="3"/>
    </row>
    <row r="13" spans="1:53" x14ac:dyDescent="0.25">
      <c r="A13" s="3"/>
      <c r="B13" s="3"/>
    </row>
    <row r="14" spans="1:53" x14ac:dyDescent="0.25">
      <c r="A14" s="3"/>
      <c r="B14" s="3"/>
    </row>
    <row r="15" spans="1:53" x14ac:dyDescent="0.25">
      <c r="A15" s="3"/>
      <c r="B15" s="3"/>
    </row>
    <row r="16" spans="1:53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257C-3247-46B9-9E13-A16F8A3C3B81}">
  <dimension ref="A1:BA127"/>
  <sheetViews>
    <sheetView showGridLines="0" showRowColHeaders="0" topLeftCell="E1" zoomScale="70" zoomScaleNormal="70" workbookViewId="0"/>
  </sheetViews>
  <sheetFormatPr defaultRowHeight="15" x14ac:dyDescent="0.25"/>
  <cols>
    <col min="1" max="16384" width="9.140625" style="2"/>
  </cols>
  <sheetData>
    <row r="1" spans="1:5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x14ac:dyDescent="0.25">
      <c r="A6" s="3"/>
      <c r="B6" s="3"/>
    </row>
    <row r="7" spans="1:53" x14ac:dyDescent="0.25">
      <c r="A7" s="3"/>
      <c r="B7" s="3"/>
    </row>
    <row r="8" spans="1:53" x14ac:dyDescent="0.25">
      <c r="A8" s="3"/>
      <c r="B8" s="3"/>
    </row>
    <row r="9" spans="1:53" x14ac:dyDescent="0.25">
      <c r="A9" s="3"/>
      <c r="B9" s="3"/>
    </row>
    <row r="10" spans="1:53" x14ac:dyDescent="0.25">
      <c r="A10" s="3"/>
      <c r="B10" s="3"/>
    </row>
    <row r="11" spans="1:53" x14ac:dyDescent="0.25">
      <c r="A11" s="3"/>
      <c r="B11" s="3"/>
    </row>
    <row r="12" spans="1:53" x14ac:dyDescent="0.25">
      <c r="A12" s="3"/>
      <c r="B12" s="3"/>
    </row>
    <row r="13" spans="1:53" x14ac:dyDescent="0.25">
      <c r="A13" s="3"/>
      <c r="B13" s="3"/>
    </row>
    <row r="14" spans="1:53" x14ac:dyDescent="0.25">
      <c r="A14" s="3"/>
      <c r="B14" s="3"/>
    </row>
    <row r="15" spans="1:53" x14ac:dyDescent="0.25">
      <c r="A15" s="3"/>
      <c r="B15" s="3"/>
    </row>
    <row r="16" spans="1:53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8878-AFA3-4B84-8DE2-6B394DD39CBC}">
  <dimension ref="A1:BA127"/>
  <sheetViews>
    <sheetView showGridLines="0" showRowColHeaders="0" zoomScale="85" zoomScaleNormal="85" workbookViewId="0">
      <selection activeCell="D10" sqref="D10"/>
    </sheetView>
  </sheetViews>
  <sheetFormatPr defaultRowHeight="15" x14ac:dyDescent="0.25"/>
  <cols>
    <col min="1" max="16384" width="9.140625" style="2"/>
  </cols>
  <sheetData>
    <row r="1" spans="1:53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x14ac:dyDescent="0.25">
      <c r="A6" s="3"/>
      <c r="B6" s="3"/>
    </row>
    <row r="7" spans="1:53" x14ac:dyDescent="0.25">
      <c r="A7" s="3"/>
      <c r="B7" s="3"/>
    </row>
    <row r="8" spans="1:53" x14ac:dyDescent="0.25">
      <c r="A8" s="3"/>
      <c r="B8" s="3"/>
    </row>
    <row r="9" spans="1:53" x14ac:dyDescent="0.25">
      <c r="A9" s="3"/>
      <c r="B9" s="3"/>
    </row>
    <row r="10" spans="1:53" x14ac:dyDescent="0.25">
      <c r="A10" s="3"/>
      <c r="B10" s="3"/>
    </row>
    <row r="11" spans="1:53" x14ac:dyDescent="0.25">
      <c r="A11" s="3"/>
      <c r="B11" s="3"/>
    </row>
    <row r="12" spans="1:53" x14ac:dyDescent="0.25">
      <c r="A12" s="3"/>
      <c r="B12" s="3"/>
    </row>
    <row r="13" spans="1:53" x14ac:dyDescent="0.25">
      <c r="A13" s="3"/>
      <c r="B13" s="3"/>
    </row>
    <row r="14" spans="1:53" x14ac:dyDescent="0.25">
      <c r="A14" s="3"/>
      <c r="B14" s="3"/>
    </row>
    <row r="15" spans="1:53" x14ac:dyDescent="0.25">
      <c r="A15" s="3"/>
      <c r="B15" s="3"/>
    </row>
    <row r="16" spans="1:53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3" spans="1:2" x14ac:dyDescent="0.25">
      <c r="A43" s="3"/>
      <c r="B43" s="3"/>
    </row>
    <row r="44" spans="1:2" x14ac:dyDescent="0.25">
      <c r="A44" s="3"/>
      <c r="B44" s="3"/>
    </row>
    <row r="45" spans="1:2" x14ac:dyDescent="0.25">
      <c r="A45" s="3"/>
      <c r="B45" s="3"/>
    </row>
    <row r="46" spans="1:2" x14ac:dyDescent="0.25">
      <c r="A46" s="3"/>
      <c r="B46" s="3"/>
    </row>
    <row r="47" spans="1:2" x14ac:dyDescent="0.25">
      <c r="A47" s="3"/>
      <c r="B47" s="3"/>
    </row>
    <row r="48" spans="1:2" x14ac:dyDescent="0.25">
      <c r="A48" s="3"/>
      <c r="B48" s="3"/>
    </row>
    <row r="49" spans="1:2" x14ac:dyDescent="0.25">
      <c r="A49" s="3"/>
      <c r="B49" s="3"/>
    </row>
    <row r="50" spans="1:2" x14ac:dyDescent="0.25">
      <c r="A50" s="3"/>
      <c r="B50" s="3"/>
    </row>
    <row r="51" spans="1:2" x14ac:dyDescent="0.25">
      <c r="A51" s="3"/>
      <c r="B51" s="3"/>
    </row>
    <row r="52" spans="1:2" x14ac:dyDescent="0.25">
      <c r="A52" s="3"/>
      <c r="B52" s="3"/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3"/>
      <c r="B60" s="3"/>
    </row>
    <row r="61" spans="1:2" x14ac:dyDescent="0.25">
      <c r="A61" s="3"/>
      <c r="B61" s="3"/>
    </row>
    <row r="62" spans="1:2" x14ac:dyDescent="0.25">
      <c r="A62" s="3"/>
      <c r="B62" s="3"/>
    </row>
    <row r="63" spans="1:2" x14ac:dyDescent="0.25">
      <c r="A63" s="3"/>
      <c r="B63" s="3"/>
    </row>
    <row r="64" spans="1:2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A85" s="3"/>
      <c r="B85" s="3"/>
    </row>
    <row r="86" spans="1:2" x14ac:dyDescent="0.25">
      <c r="A86" s="3"/>
      <c r="B86" s="3"/>
    </row>
    <row r="87" spans="1:2" x14ac:dyDescent="0.25">
      <c r="A87" s="3"/>
      <c r="B87" s="3"/>
    </row>
    <row r="88" spans="1:2" x14ac:dyDescent="0.25">
      <c r="A88" s="3"/>
      <c r="B88" s="3"/>
    </row>
    <row r="89" spans="1:2" x14ac:dyDescent="0.25">
      <c r="A89" s="3"/>
      <c r="B89" s="3"/>
    </row>
    <row r="90" spans="1:2" x14ac:dyDescent="0.25">
      <c r="A90" s="3"/>
      <c r="B90" s="3"/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x14ac:dyDescent="0.25">
      <c r="A126" s="3"/>
      <c r="B126" s="3"/>
    </row>
    <row r="127" spans="1:2" x14ac:dyDescent="0.25">
      <c r="A127" s="3"/>
      <c r="B127" s="3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782C63F4-803B-42FA-8605-56BEFF53B96E}">
  <ds:schemaRefs/>
</ds:datastoreItem>
</file>

<file path=customXml/itemProps2.xml><?xml version="1.0" encoding="utf-8"?>
<ds:datastoreItem xmlns:ds="http://schemas.openxmlformats.org/officeDocument/2006/customXml" ds:itemID="{971E2FE3-34EF-4C5A-AE63-2201E4D21971}">
  <ds:schemaRefs/>
</ds:datastoreItem>
</file>

<file path=customXml/itemProps3.xml><?xml version="1.0" encoding="utf-8"?>
<ds:datastoreItem xmlns:ds="http://schemas.openxmlformats.org/officeDocument/2006/customXml" ds:itemID="{E7D7710A-17A0-47E5-8D1D-A6D264FEC334}">
  <ds:schemaRefs/>
</ds:datastoreItem>
</file>

<file path=customXml/itemProps4.xml><?xml version="1.0" encoding="utf-8"?>
<ds:datastoreItem xmlns:ds="http://schemas.openxmlformats.org/officeDocument/2006/customXml" ds:itemID="{56BF6FEE-5B5A-41BA-9746-8F78002DD1BD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19367912-1FB9-41B8-BC9D-D77F39FA7BA8}">
  <ds:schemaRefs/>
</ds:datastoreItem>
</file>

<file path=customXml/itemProps6.xml><?xml version="1.0" encoding="utf-8"?>
<ds:datastoreItem xmlns:ds="http://schemas.openxmlformats.org/officeDocument/2006/customXml" ds:itemID="{C08F6ED4-9A29-47C5-98E1-897A74418D80}">
  <ds:schemaRefs/>
</ds:datastoreItem>
</file>

<file path=customXml/itemProps7.xml><?xml version="1.0" encoding="utf-8"?>
<ds:datastoreItem xmlns:ds="http://schemas.openxmlformats.org/officeDocument/2006/customXml" ds:itemID="{461CC5FA-4447-4B42-A544-FF75B75D1E0B}">
  <ds:schemaRefs/>
</ds:datastoreItem>
</file>

<file path=customXml/itemProps8.xml><?xml version="1.0" encoding="utf-8"?>
<ds:datastoreItem xmlns:ds="http://schemas.openxmlformats.org/officeDocument/2006/customXml" ds:itemID="{A5E925D5-28E8-4DD1-A85F-25836B1EC2F8}">
  <ds:schemaRefs/>
</ds:datastoreItem>
</file>

<file path=customXml/itemProps9.xml><?xml version="1.0" encoding="utf-8"?>
<ds:datastoreItem xmlns:ds="http://schemas.openxmlformats.org/officeDocument/2006/customXml" ds:itemID="{8297950B-875A-4333-9BFC-1839CF15BDE6}">
  <ds:schemaRefs/>
</ds:datastoreItem>
</file>

<file path=customXml/itemProps10.xml><?xml version="1.0" encoding="utf-8"?>
<ds:datastoreItem xmlns:ds="http://schemas.openxmlformats.org/officeDocument/2006/customXml" ds:itemID="{EF3AA142-54E1-4E3F-A3CE-85A4E84D0280}">
  <ds:schemaRefs/>
</ds:datastoreItem>
</file>

<file path=customXml/itemProps11.xml><?xml version="1.0" encoding="utf-8"?>
<ds:datastoreItem xmlns:ds="http://schemas.openxmlformats.org/officeDocument/2006/customXml" ds:itemID="{26016340-7E08-4022-8C31-D297F995D063}">
  <ds:schemaRefs/>
</ds:datastoreItem>
</file>

<file path=customXml/itemProps12.xml><?xml version="1.0" encoding="utf-8"?>
<ds:datastoreItem xmlns:ds="http://schemas.openxmlformats.org/officeDocument/2006/customXml" ds:itemID="{35399602-7BEA-4B00-B531-57C3DC6A97F6}">
  <ds:schemaRefs/>
</ds:datastoreItem>
</file>

<file path=customXml/itemProps13.xml><?xml version="1.0" encoding="utf-8"?>
<ds:datastoreItem xmlns:ds="http://schemas.openxmlformats.org/officeDocument/2006/customXml" ds:itemID="{2A7ED92D-C708-4960-BA28-15047A9A32CA}">
  <ds:schemaRefs/>
</ds:datastoreItem>
</file>

<file path=customXml/itemProps14.xml><?xml version="1.0" encoding="utf-8"?>
<ds:datastoreItem xmlns:ds="http://schemas.openxmlformats.org/officeDocument/2006/customXml" ds:itemID="{361436C5-4CDB-48A3-857A-980AC893D7FA}">
  <ds:schemaRefs/>
</ds:datastoreItem>
</file>

<file path=customXml/itemProps15.xml><?xml version="1.0" encoding="utf-8"?>
<ds:datastoreItem xmlns:ds="http://schemas.openxmlformats.org/officeDocument/2006/customXml" ds:itemID="{65D4B35B-27E1-4792-81DA-34A1FE2AE819}">
  <ds:schemaRefs/>
</ds:datastoreItem>
</file>

<file path=customXml/itemProps16.xml><?xml version="1.0" encoding="utf-8"?>
<ds:datastoreItem xmlns:ds="http://schemas.openxmlformats.org/officeDocument/2006/customXml" ds:itemID="{FD97714A-4298-4C1F-A17F-05E376948E24}">
  <ds:schemaRefs/>
</ds:datastoreItem>
</file>

<file path=customXml/itemProps17.xml><?xml version="1.0" encoding="utf-8"?>
<ds:datastoreItem xmlns:ds="http://schemas.openxmlformats.org/officeDocument/2006/customXml" ds:itemID="{8CB5973B-3177-4A43-A1FB-877CB2946BB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Population Data Per Country</vt:lpstr>
      <vt:lpstr>Gender %</vt:lpstr>
      <vt:lpstr>Population Over The Years</vt:lpstr>
      <vt:lpstr>Population_Gender</vt:lpstr>
      <vt:lpstr>Gender Percentage</vt:lpstr>
      <vt:lpstr>Pivot Tables</vt:lpstr>
      <vt:lpstr>Population Overview</vt:lpstr>
      <vt:lpstr>Demographic Analysis</vt:lpstr>
      <vt:lpstr>Geographical 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Alaa</dc:creator>
  <cp:lastModifiedBy>Abdelrahman Alaa</cp:lastModifiedBy>
  <dcterms:created xsi:type="dcterms:W3CDTF">2015-06-05T18:17:20Z</dcterms:created>
  <dcterms:modified xsi:type="dcterms:W3CDTF">2024-08-28T14:50:18Z</dcterms:modified>
</cp:coreProperties>
</file>