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rahman\Desktop\"/>
    </mc:Choice>
  </mc:AlternateContent>
  <xr:revisionPtr revIDLastSave="0" documentId="8_{1AA71491-CD8D-4AA5-98E6-E9F38D0E9559}" xr6:coauthVersionLast="45" xr6:coauthVersionMax="45" xr10:uidLastSave="{00000000-0000-0000-0000-000000000000}"/>
  <bookViews>
    <workbookView xWindow="-120" yWindow="-120" windowWidth="20730" windowHeight="11160" xr2:uid="{DBAD1E03-50D0-4BBC-B02E-CEC35F17687E}"/>
  </bookViews>
  <sheets>
    <sheet name="SHITOMASI" sheetId="1" r:id="rId1"/>
    <sheet name="Harris" sheetId="9" r:id="rId2"/>
    <sheet name="FAST" sheetId="3" r:id="rId3"/>
    <sheet name="BRISK" sheetId="5" r:id="rId4"/>
    <sheet name="ORB" sheetId="6" r:id="rId5"/>
    <sheet name="AKAZE" sheetId="7" r:id="rId6"/>
    <sheet name="SIFT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" i="7" l="1"/>
  <c r="E103" i="6"/>
  <c r="D103" i="6"/>
  <c r="C103" i="6"/>
  <c r="B103" i="6"/>
  <c r="E104" i="5"/>
  <c r="D104" i="5"/>
  <c r="C104" i="5"/>
  <c r="B104" i="5"/>
  <c r="E105" i="3"/>
  <c r="D105" i="3"/>
  <c r="C105" i="3"/>
  <c r="B105" i="3"/>
  <c r="E100" i="9"/>
  <c r="D100" i="9"/>
  <c r="C100" i="9"/>
  <c r="B100" i="9"/>
  <c r="E86" i="1"/>
  <c r="D86" i="1"/>
  <c r="C86" i="1"/>
  <c r="B86" i="1"/>
  <c r="E100" i="8"/>
  <c r="D100" i="8"/>
  <c r="C100" i="8"/>
  <c r="B100" i="8"/>
  <c r="E73" i="8"/>
  <c r="D73" i="8"/>
  <c r="C73" i="8"/>
  <c r="B73" i="8"/>
  <c r="B66" i="7"/>
  <c r="B81" i="6"/>
  <c r="E81" i="6"/>
  <c r="D81" i="6"/>
  <c r="C81" i="6"/>
  <c r="E82" i="5"/>
  <c r="D82" i="5"/>
  <c r="C82" i="5"/>
  <c r="B82" i="5"/>
  <c r="B83" i="3"/>
  <c r="E83" i="3"/>
  <c r="D83" i="3"/>
  <c r="C83" i="3"/>
  <c r="E79" i="9"/>
  <c r="D79" i="9"/>
  <c r="C79" i="9"/>
  <c r="B79" i="9"/>
  <c r="E64" i="1"/>
  <c r="D64" i="1"/>
  <c r="C64" i="1"/>
  <c r="B64" i="1"/>
  <c r="E42" i="8"/>
  <c r="D42" i="8"/>
  <c r="C42" i="8"/>
  <c r="B42" i="8"/>
  <c r="B48" i="7"/>
  <c r="E46" i="6"/>
  <c r="D46" i="6"/>
  <c r="C46" i="6"/>
  <c r="B46" i="6"/>
  <c r="E46" i="5"/>
  <c r="D46" i="5"/>
  <c r="C46" i="5"/>
  <c r="B46" i="5"/>
  <c r="E47" i="3"/>
  <c r="D47" i="3"/>
  <c r="C47" i="3"/>
  <c r="B47" i="3"/>
  <c r="E46" i="9"/>
  <c r="D46" i="9"/>
  <c r="C46" i="9"/>
  <c r="B46" i="9"/>
  <c r="E32" i="1"/>
  <c r="D32" i="1"/>
  <c r="C32" i="1"/>
  <c r="B32" i="1"/>
  <c r="D15" i="9"/>
  <c r="C15" i="9"/>
  <c r="B15" i="9"/>
  <c r="D15" i="8"/>
  <c r="C15" i="8"/>
  <c r="B15" i="8"/>
  <c r="D15" i="7"/>
  <c r="C15" i="7"/>
  <c r="B15" i="7"/>
  <c r="D15" i="6"/>
  <c r="C15" i="6"/>
  <c r="B15" i="6"/>
  <c r="D15" i="5"/>
  <c r="C15" i="5"/>
  <c r="B15" i="5"/>
  <c r="D15" i="3"/>
  <c r="C15" i="3"/>
  <c r="B15" i="3"/>
  <c r="D15" i="1"/>
  <c r="C15" i="1"/>
  <c r="B15" i="1"/>
</calcChain>
</file>

<file path=xl/sharedStrings.xml><?xml version="1.0" encoding="utf-8"?>
<sst xmlns="http://schemas.openxmlformats.org/spreadsheetml/2006/main" count="128" uniqueCount="28">
  <si>
    <t>Image Index</t>
  </si>
  <si>
    <t># of keypoints on Image</t>
  </si>
  <si>
    <t>Shi-Tomasi Dtector</t>
  </si>
  <si>
    <t># of keypoints on vehicle</t>
  </si>
  <si>
    <t>Elapsed Time for Dector per Image (ms)</t>
  </si>
  <si>
    <t>Mean</t>
  </si>
  <si>
    <t>FAST Dtector</t>
  </si>
  <si>
    <t>BRISK Dtector</t>
  </si>
  <si>
    <t>ORB Dtector</t>
  </si>
  <si>
    <t>AKAZE Dtector</t>
  </si>
  <si>
    <t>SIFT Dtector</t>
  </si>
  <si>
    <t>Harris Dtector</t>
  </si>
  <si>
    <t># of matches for BRISK</t>
  </si>
  <si>
    <t># of matches for BRIEF</t>
  </si>
  <si>
    <t># of matches for ORB</t>
  </si>
  <si>
    <t># of matches for FREAK</t>
  </si>
  <si>
    <t>SUM</t>
  </si>
  <si>
    <t xml:space="preserve">Note : AKAZE descriptor can only be used with KAZE or AKAZE keypoints </t>
  </si>
  <si>
    <t># of matches for  AKAZE</t>
  </si>
  <si>
    <t># of matches for SIFT</t>
  </si>
  <si>
    <t>Elapsed time for BRISK (ms)</t>
  </si>
  <si>
    <t>Elapsed time for BRIEF (ms)</t>
  </si>
  <si>
    <t>Elapsed time for FREAK (ms)</t>
  </si>
  <si>
    <t>Elapsed time for SIFT (ms)</t>
  </si>
  <si>
    <t>Elapsed time for ORB (ms)</t>
  </si>
  <si>
    <t>Elapsed time for AKAZE (ms)</t>
  </si>
  <si>
    <t>MEAN</t>
  </si>
  <si>
    <t>SUM of 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</si>
</sst>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Shi-Tomasi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SHITOMASI!$A$5:$A$14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SHITOMASI!$C$5:$C$14</c:f>
              <c:numCache>
                <c:formatCode>General</c:formatCode>
                <c:ptCount val="10"/>
                <c:pt idx="0">
                  <c:v>125</c:v>
                </c:pt>
                <c:pt idx="1">
                  <c:v>118</c:v>
                </c:pt>
                <c:pt idx="2">
                  <c:v>123</c:v>
                </c:pt>
                <c:pt idx="3">
                  <c:v>120</c:v>
                </c:pt>
                <c:pt idx="4">
                  <c:v>120</c:v>
                </c:pt>
                <c:pt idx="5">
                  <c:v>113</c:v>
                </c:pt>
                <c:pt idx="6">
                  <c:v>114</c:v>
                </c:pt>
                <c:pt idx="7">
                  <c:v>123</c:v>
                </c:pt>
                <c:pt idx="8">
                  <c:v>111</c:v>
                </c:pt>
                <c:pt idx="9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B-45F1-8168-213CE1D0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64912"/>
        <c:axId val="279266224"/>
      </c:scatterChart>
      <c:valAx>
        <c:axId val="279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6224"/>
        <c:crosses val="autoZero"/>
        <c:crossBetween val="midCat"/>
      </c:valAx>
      <c:valAx>
        <c:axId val="279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keypoins on vehicle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BRISK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BRISK!$A$5:$A$14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BRISK!$C$5:$C$14</c:f>
              <c:numCache>
                <c:formatCode>General</c:formatCode>
                <c:ptCount val="10"/>
                <c:pt idx="0">
                  <c:v>264</c:v>
                </c:pt>
                <c:pt idx="1">
                  <c:v>282</c:v>
                </c:pt>
                <c:pt idx="2">
                  <c:v>282</c:v>
                </c:pt>
                <c:pt idx="3">
                  <c:v>277</c:v>
                </c:pt>
                <c:pt idx="4">
                  <c:v>297</c:v>
                </c:pt>
                <c:pt idx="5">
                  <c:v>279</c:v>
                </c:pt>
                <c:pt idx="6">
                  <c:v>289</c:v>
                </c:pt>
                <c:pt idx="7">
                  <c:v>272</c:v>
                </c:pt>
                <c:pt idx="8">
                  <c:v>266</c:v>
                </c:pt>
                <c:pt idx="9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2-43FC-AF8B-5BB8C1E3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64912"/>
        <c:axId val="279266224"/>
      </c:scatterChart>
      <c:valAx>
        <c:axId val="279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6224"/>
        <c:crosses val="autoZero"/>
        <c:crossBetween val="midCat"/>
      </c:valAx>
      <c:valAx>
        <c:axId val="279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keypoins on vehicle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matches per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BRISK!$B$34</c:f>
              <c:strCache>
                <c:ptCount val="1"/>
                <c:pt idx="0">
                  <c:v># of matches for BRISK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BRISK!$A$36:$A$45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BRISK!$B$36:$B$45</c:f>
              <c:numCache>
                <c:formatCode>General</c:formatCode>
                <c:ptCount val="10"/>
                <c:pt idx="1">
                  <c:v>264</c:v>
                </c:pt>
                <c:pt idx="2">
                  <c:v>282</c:v>
                </c:pt>
                <c:pt idx="3">
                  <c:v>282</c:v>
                </c:pt>
                <c:pt idx="4">
                  <c:v>277</c:v>
                </c:pt>
                <c:pt idx="5">
                  <c:v>297</c:v>
                </c:pt>
                <c:pt idx="6">
                  <c:v>279</c:v>
                </c:pt>
                <c:pt idx="7">
                  <c:v>289</c:v>
                </c:pt>
                <c:pt idx="8">
                  <c:v>272</c:v>
                </c:pt>
                <c:pt idx="9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D-473F-958B-5EDF2A1497DD}"/>
            </c:ext>
          </c:extLst>
        </c:ser>
        <c:ser>
          <c:idx val="1"/>
          <c:order val="1"/>
          <c:tx>
            <c:strRef>
              <c:f>BRISK!$C$34</c:f>
              <c:strCache>
                <c:ptCount val="1"/>
                <c:pt idx="0">
                  <c:v># of matches for BRIEF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BRISK!$A$36:$A$45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BRISK!$C$36:$C$45</c:f>
              <c:numCache>
                <c:formatCode>General</c:formatCode>
                <c:ptCount val="10"/>
                <c:pt idx="1">
                  <c:v>264</c:v>
                </c:pt>
                <c:pt idx="2">
                  <c:v>282</c:v>
                </c:pt>
                <c:pt idx="3">
                  <c:v>282</c:v>
                </c:pt>
                <c:pt idx="4">
                  <c:v>277</c:v>
                </c:pt>
                <c:pt idx="5">
                  <c:v>297</c:v>
                </c:pt>
                <c:pt idx="6">
                  <c:v>279</c:v>
                </c:pt>
                <c:pt idx="7">
                  <c:v>289</c:v>
                </c:pt>
                <c:pt idx="8">
                  <c:v>272</c:v>
                </c:pt>
                <c:pt idx="9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D-473F-958B-5EDF2A1497DD}"/>
            </c:ext>
          </c:extLst>
        </c:ser>
        <c:ser>
          <c:idx val="2"/>
          <c:order val="2"/>
          <c:tx>
            <c:strRef>
              <c:f>BRISK!$D$34</c:f>
              <c:strCache>
                <c:ptCount val="1"/>
                <c:pt idx="0">
                  <c:v># of matches for ORB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BRISK!$A$36:$A$45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BRISK!$D$36:$D$45</c:f>
              <c:numCache>
                <c:formatCode>General</c:formatCode>
                <c:ptCount val="10"/>
                <c:pt idx="1">
                  <c:v>264</c:v>
                </c:pt>
                <c:pt idx="2">
                  <c:v>282</c:v>
                </c:pt>
                <c:pt idx="3">
                  <c:v>282</c:v>
                </c:pt>
                <c:pt idx="4">
                  <c:v>277</c:v>
                </c:pt>
                <c:pt idx="5">
                  <c:v>297</c:v>
                </c:pt>
                <c:pt idx="6">
                  <c:v>279</c:v>
                </c:pt>
                <c:pt idx="7">
                  <c:v>289</c:v>
                </c:pt>
                <c:pt idx="8">
                  <c:v>272</c:v>
                </c:pt>
                <c:pt idx="9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5D-473F-958B-5EDF2A1497DD}"/>
            </c:ext>
          </c:extLst>
        </c:ser>
        <c:ser>
          <c:idx val="3"/>
          <c:order val="3"/>
          <c:tx>
            <c:strRef>
              <c:f>BRISK!$E$34</c:f>
              <c:strCache>
                <c:ptCount val="1"/>
                <c:pt idx="0">
                  <c:v># of matches for FREAK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BRISK!$A$36:$A$45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BRISK!$E$36:$E$45</c:f>
              <c:numCache>
                <c:formatCode>General</c:formatCode>
                <c:ptCount val="10"/>
                <c:pt idx="1">
                  <c:v>264</c:v>
                </c:pt>
                <c:pt idx="2">
                  <c:v>282</c:v>
                </c:pt>
                <c:pt idx="3">
                  <c:v>282</c:v>
                </c:pt>
                <c:pt idx="4">
                  <c:v>277</c:v>
                </c:pt>
                <c:pt idx="5">
                  <c:v>297</c:v>
                </c:pt>
                <c:pt idx="6">
                  <c:v>279</c:v>
                </c:pt>
                <c:pt idx="7">
                  <c:v>289</c:v>
                </c:pt>
                <c:pt idx="8">
                  <c:v>272</c:v>
                </c:pt>
                <c:pt idx="9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5D-473F-958B-5EDF2A14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48576"/>
        <c:axId val="546849232"/>
      </c:scatterChart>
      <c:valAx>
        <c:axId val="5468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9232"/>
        <c:crosses val="autoZero"/>
        <c:crossBetween val="midCat"/>
      </c:valAx>
      <c:valAx>
        <c:axId val="5468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Descriptos' Elapsed Times per Image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BRISK!$B$70</c:f>
              <c:strCache>
                <c:ptCount val="1"/>
                <c:pt idx="0">
                  <c:v>Elapsed time for BRISK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BRISK!$A$72:$A$81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BRISK!$B$72:$B$81</c:f>
              <c:numCache>
                <c:formatCode>General</c:formatCode>
                <c:ptCount val="10"/>
                <c:pt idx="1">
                  <c:v>3.21746</c:v>
                </c:pt>
                <c:pt idx="2">
                  <c:v>3.0979999999999999</c:v>
                </c:pt>
                <c:pt idx="3">
                  <c:v>3.1325799999999999</c:v>
                </c:pt>
                <c:pt idx="4">
                  <c:v>3.3835799999999998</c:v>
                </c:pt>
                <c:pt idx="5">
                  <c:v>3.2305199999999998</c:v>
                </c:pt>
                <c:pt idx="6">
                  <c:v>3.1432099999999998</c:v>
                </c:pt>
                <c:pt idx="7">
                  <c:v>3.3548100000000001</c:v>
                </c:pt>
                <c:pt idx="8">
                  <c:v>3.1503100000000002</c:v>
                </c:pt>
                <c:pt idx="9">
                  <c:v>2.9068499999999999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2-4E7F-9DBD-301F23DCA5DF}"/>
            </c:ext>
          </c:extLst>
        </c:ser>
        <c:ser>
          <c:idx val="1"/>
          <c:order val="1"/>
          <c:tx>
            <c:strRef>
              <c:f>BRISK!$C$70</c:f>
              <c:strCache>
                <c:ptCount val="1"/>
                <c:pt idx="0">
                  <c:v>Elapsed time for BRIEF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BRISK!$A$72:$A$81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BRISK!$C$72:$C$81</c:f>
              <c:numCache>
                <c:formatCode>General</c:formatCode>
                <c:ptCount val="10"/>
                <c:pt idx="1">
                  <c:v>1.19998</c:v>
                </c:pt>
                <c:pt idx="2">
                  <c:v>1.0542499999999999</c:v>
                </c:pt>
                <c:pt idx="3">
                  <c:v>1.077</c:v>
                </c:pt>
                <c:pt idx="4">
                  <c:v>1.0847599999999999</c:v>
                </c:pt>
                <c:pt idx="5">
                  <c:v>1.1019099999999999</c:v>
                </c:pt>
                <c:pt idx="6">
                  <c:v>1.0527500000000001</c:v>
                </c:pt>
                <c:pt idx="7">
                  <c:v>1.10707</c:v>
                </c:pt>
                <c:pt idx="8">
                  <c:v>1.1323799999999999</c:v>
                </c:pt>
                <c:pt idx="9">
                  <c:v>1.01467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2-4E7F-9DBD-301F23DCA5DF}"/>
            </c:ext>
          </c:extLst>
        </c:ser>
        <c:ser>
          <c:idx val="2"/>
          <c:order val="2"/>
          <c:tx>
            <c:strRef>
              <c:f>BRISK!$D$70</c:f>
              <c:strCache>
                <c:ptCount val="1"/>
                <c:pt idx="0">
                  <c:v>Elapsed time for ORB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BRISK!$A$72:$A$81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BRISK!$D$72:$D$81</c:f>
              <c:numCache>
                <c:formatCode>General</c:formatCode>
                <c:ptCount val="10"/>
                <c:pt idx="1">
                  <c:v>4.55586</c:v>
                </c:pt>
                <c:pt idx="2">
                  <c:v>4.5395700000000003</c:v>
                </c:pt>
                <c:pt idx="3">
                  <c:v>4.4583399999999997</c:v>
                </c:pt>
                <c:pt idx="4">
                  <c:v>4.7192600000000002</c:v>
                </c:pt>
                <c:pt idx="5">
                  <c:v>4.8470800000000001</c:v>
                </c:pt>
                <c:pt idx="6">
                  <c:v>4.6077700000000004</c:v>
                </c:pt>
                <c:pt idx="7">
                  <c:v>4.4938200000000004</c:v>
                </c:pt>
                <c:pt idx="8">
                  <c:v>4.5002300000000002</c:v>
                </c:pt>
                <c:pt idx="9">
                  <c:v>4.7335000000000003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02-4E7F-9DBD-301F23DCA5DF}"/>
            </c:ext>
          </c:extLst>
        </c:ser>
        <c:ser>
          <c:idx val="3"/>
          <c:order val="3"/>
          <c:tx>
            <c:strRef>
              <c:f>BRISK!$E$70</c:f>
              <c:strCache>
                <c:ptCount val="1"/>
                <c:pt idx="0">
                  <c:v>Elapsed time for FREAK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BRISK!$A$72:$A$81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BRISK!$E$72:$E$81</c:f>
              <c:numCache>
                <c:formatCode>General</c:formatCode>
                <c:ptCount val="10"/>
                <c:pt idx="1">
                  <c:v>44.702300000000001</c:v>
                </c:pt>
                <c:pt idx="2">
                  <c:v>45.329500000000003</c:v>
                </c:pt>
                <c:pt idx="3">
                  <c:v>45.724600000000002</c:v>
                </c:pt>
                <c:pt idx="4">
                  <c:v>40.930100000000003</c:v>
                </c:pt>
                <c:pt idx="5">
                  <c:v>42.075099999999999</c:v>
                </c:pt>
                <c:pt idx="6">
                  <c:v>42.607300000000002</c:v>
                </c:pt>
                <c:pt idx="7">
                  <c:v>42.195599999999999</c:v>
                </c:pt>
                <c:pt idx="8">
                  <c:v>44.901499999999999</c:v>
                </c:pt>
                <c:pt idx="9">
                  <c:v>42.1599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02-4E7F-9DBD-301F23DCA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29848"/>
        <c:axId val="612822960"/>
      </c:scatterChart>
      <c:valAx>
        <c:axId val="6128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2960"/>
        <c:crosses val="autoZero"/>
        <c:crossBetween val="midCat"/>
      </c:valAx>
      <c:valAx>
        <c:axId val="6128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ORB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ORB!$A$5:$A$14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ORB!$C$5:$C$14</c:f>
              <c:numCache>
                <c:formatCode>General</c:formatCode>
                <c:ptCount val="10"/>
                <c:pt idx="0">
                  <c:v>92</c:v>
                </c:pt>
                <c:pt idx="1">
                  <c:v>102</c:v>
                </c:pt>
                <c:pt idx="2">
                  <c:v>106</c:v>
                </c:pt>
                <c:pt idx="3">
                  <c:v>113</c:v>
                </c:pt>
                <c:pt idx="4">
                  <c:v>109</c:v>
                </c:pt>
                <c:pt idx="5">
                  <c:v>125</c:v>
                </c:pt>
                <c:pt idx="6">
                  <c:v>130</c:v>
                </c:pt>
                <c:pt idx="7">
                  <c:v>129</c:v>
                </c:pt>
                <c:pt idx="8">
                  <c:v>127</c:v>
                </c:pt>
                <c:pt idx="9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1-46EB-A919-5BEC77C1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64912"/>
        <c:axId val="279266224"/>
      </c:scatterChart>
      <c:valAx>
        <c:axId val="279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6224"/>
        <c:crosses val="autoZero"/>
        <c:crossBetween val="midCat"/>
      </c:valAx>
      <c:valAx>
        <c:axId val="279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keypoins on vehicle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Matches per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ORB!$B$34</c:f>
              <c:strCache>
                <c:ptCount val="1"/>
                <c:pt idx="0">
                  <c:v># of matches for BRISK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ORB!$A$36:$A$45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ORB!$B$36:$B$45</c:f>
              <c:numCache>
                <c:formatCode>General</c:formatCode>
                <c:ptCount val="10"/>
                <c:pt idx="1">
                  <c:v>83</c:v>
                </c:pt>
                <c:pt idx="2">
                  <c:v>93</c:v>
                </c:pt>
                <c:pt idx="3">
                  <c:v>95</c:v>
                </c:pt>
                <c:pt idx="4">
                  <c:v>103</c:v>
                </c:pt>
                <c:pt idx="5">
                  <c:v>101</c:v>
                </c:pt>
                <c:pt idx="6">
                  <c:v>116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B-4D6A-961C-833CCD7A9182}"/>
            </c:ext>
          </c:extLst>
        </c:ser>
        <c:ser>
          <c:idx val="1"/>
          <c:order val="1"/>
          <c:tx>
            <c:strRef>
              <c:f>ORB!$C$34</c:f>
              <c:strCache>
                <c:ptCount val="1"/>
                <c:pt idx="0">
                  <c:v># of matches for BRIEF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ORB!$A$36:$A$45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ORB!$C$36:$C$45</c:f>
              <c:numCache>
                <c:formatCode>General</c:formatCode>
                <c:ptCount val="10"/>
                <c:pt idx="1">
                  <c:v>92</c:v>
                </c:pt>
                <c:pt idx="2">
                  <c:v>102</c:v>
                </c:pt>
                <c:pt idx="3">
                  <c:v>106</c:v>
                </c:pt>
                <c:pt idx="4">
                  <c:v>113</c:v>
                </c:pt>
                <c:pt idx="5">
                  <c:v>109</c:v>
                </c:pt>
                <c:pt idx="6">
                  <c:v>125</c:v>
                </c:pt>
                <c:pt idx="7">
                  <c:v>130</c:v>
                </c:pt>
                <c:pt idx="8">
                  <c:v>129</c:v>
                </c:pt>
                <c:pt idx="9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B-4D6A-961C-833CCD7A9182}"/>
            </c:ext>
          </c:extLst>
        </c:ser>
        <c:ser>
          <c:idx val="2"/>
          <c:order val="2"/>
          <c:tx>
            <c:strRef>
              <c:f>ORB!$D$34</c:f>
              <c:strCache>
                <c:ptCount val="1"/>
                <c:pt idx="0">
                  <c:v># of matches for ORB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ORB!$A$36:$A$45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ORB!$D$36:$D$45</c:f>
              <c:numCache>
                <c:formatCode>General</c:formatCode>
                <c:ptCount val="10"/>
                <c:pt idx="1">
                  <c:v>92</c:v>
                </c:pt>
                <c:pt idx="2">
                  <c:v>102</c:v>
                </c:pt>
                <c:pt idx="3">
                  <c:v>106</c:v>
                </c:pt>
                <c:pt idx="4">
                  <c:v>113</c:v>
                </c:pt>
                <c:pt idx="5">
                  <c:v>109</c:v>
                </c:pt>
                <c:pt idx="6">
                  <c:v>125</c:v>
                </c:pt>
                <c:pt idx="7">
                  <c:v>130</c:v>
                </c:pt>
                <c:pt idx="8">
                  <c:v>129</c:v>
                </c:pt>
                <c:pt idx="9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B-4D6A-961C-833CCD7A9182}"/>
            </c:ext>
          </c:extLst>
        </c:ser>
        <c:ser>
          <c:idx val="3"/>
          <c:order val="3"/>
          <c:tx>
            <c:strRef>
              <c:f>ORB!$E$34</c:f>
              <c:strCache>
                <c:ptCount val="1"/>
                <c:pt idx="0">
                  <c:v># of matches for FREAK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ORB!$A$36:$A$45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ORB!$E$36:$E$45</c:f>
              <c:numCache>
                <c:formatCode>General</c:formatCode>
                <c:ptCount val="10"/>
                <c:pt idx="1">
                  <c:v>46</c:v>
                </c:pt>
                <c:pt idx="2">
                  <c:v>53</c:v>
                </c:pt>
                <c:pt idx="3">
                  <c:v>56</c:v>
                </c:pt>
                <c:pt idx="4">
                  <c:v>65</c:v>
                </c:pt>
                <c:pt idx="5">
                  <c:v>55</c:v>
                </c:pt>
                <c:pt idx="6">
                  <c:v>64</c:v>
                </c:pt>
                <c:pt idx="7">
                  <c:v>66</c:v>
                </c:pt>
                <c:pt idx="8">
                  <c:v>71</c:v>
                </c:pt>
                <c:pt idx="9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B-4D6A-961C-833CCD7A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13320"/>
        <c:axId val="460013976"/>
      </c:scatterChart>
      <c:valAx>
        <c:axId val="46001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13976"/>
        <c:crosses val="autoZero"/>
        <c:crossBetween val="midCat"/>
      </c:valAx>
      <c:valAx>
        <c:axId val="4600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1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Descriptos' Elapsed Times per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ORB!$B$69</c:f>
              <c:strCache>
                <c:ptCount val="1"/>
                <c:pt idx="0">
                  <c:v>Elapsed time for BRISK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ORB!$A$71:$A$80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ORB!$B$71:$B$80</c:f>
              <c:numCache>
                <c:formatCode>General</c:formatCode>
                <c:ptCount val="10"/>
                <c:pt idx="1">
                  <c:v>1.39917</c:v>
                </c:pt>
                <c:pt idx="2">
                  <c:v>1.423</c:v>
                </c:pt>
                <c:pt idx="3">
                  <c:v>1.59642</c:v>
                </c:pt>
                <c:pt idx="4">
                  <c:v>1.6420399999999999</c:v>
                </c:pt>
                <c:pt idx="5">
                  <c:v>1.6746799999999999</c:v>
                </c:pt>
                <c:pt idx="6">
                  <c:v>1.69821</c:v>
                </c:pt>
                <c:pt idx="7">
                  <c:v>1.3993899999999999</c:v>
                </c:pt>
                <c:pt idx="8">
                  <c:v>1.53776</c:v>
                </c:pt>
                <c:pt idx="9">
                  <c:v>1.46976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F-459E-9446-148E1817DD3D}"/>
            </c:ext>
          </c:extLst>
        </c:ser>
        <c:ser>
          <c:idx val="1"/>
          <c:order val="1"/>
          <c:tx>
            <c:strRef>
              <c:f>ORB!$C$69</c:f>
              <c:strCache>
                <c:ptCount val="1"/>
                <c:pt idx="0">
                  <c:v>Elapsed time for BRIEF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ORB!$A$71:$A$80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ORB!$C$71:$C$80</c:f>
              <c:numCache>
                <c:formatCode>General</c:formatCode>
                <c:ptCount val="10"/>
                <c:pt idx="1">
                  <c:v>0.52960200000000002</c:v>
                </c:pt>
                <c:pt idx="2">
                  <c:v>0.56559800000000005</c:v>
                </c:pt>
                <c:pt idx="3">
                  <c:v>0.53772699999999996</c:v>
                </c:pt>
                <c:pt idx="4">
                  <c:v>0.667713</c:v>
                </c:pt>
                <c:pt idx="5">
                  <c:v>0.60847799999999996</c:v>
                </c:pt>
                <c:pt idx="6">
                  <c:v>0.61384300000000003</c:v>
                </c:pt>
                <c:pt idx="7">
                  <c:v>0.696743</c:v>
                </c:pt>
                <c:pt idx="8">
                  <c:v>0.69540999999999997</c:v>
                </c:pt>
                <c:pt idx="9">
                  <c:v>0.60523700000000002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F-459E-9446-148E1817DD3D}"/>
            </c:ext>
          </c:extLst>
        </c:ser>
        <c:ser>
          <c:idx val="2"/>
          <c:order val="2"/>
          <c:tx>
            <c:strRef>
              <c:f>ORB!$D$69</c:f>
              <c:strCache>
                <c:ptCount val="1"/>
                <c:pt idx="0">
                  <c:v>Elapsed time for ORB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ORB!$A$71:$A$80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ORB!$D$71:$D$80</c:f>
              <c:numCache>
                <c:formatCode>General</c:formatCode>
                <c:ptCount val="10"/>
                <c:pt idx="1">
                  <c:v>4.67537</c:v>
                </c:pt>
                <c:pt idx="2">
                  <c:v>4.8742000000000001</c:v>
                </c:pt>
                <c:pt idx="3">
                  <c:v>4.3760500000000002</c:v>
                </c:pt>
                <c:pt idx="4">
                  <c:v>4.5776000000000003</c:v>
                </c:pt>
                <c:pt idx="5">
                  <c:v>4.2017100000000003</c:v>
                </c:pt>
                <c:pt idx="6">
                  <c:v>4.3610600000000002</c:v>
                </c:pt>
                <c:pt idx="7">
                  <c:v>4.3390399999999998</c:v>
                </c:pt>
                <c:pt idx="8">
                  <c:v>4.4623200000000001</c:v>
                </c:pt>
                <c:pt idx="9">
                  <c:v>4.5635700000000003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F-459E-9446-148E1817DD3D}"/>
            </c:ext>
          </c:extLst>
        </c:ser>
        <c:ser>
          <c:idx val="3"/>
          <c:order val="3"/>
          <c:tx>
            <c:strRef>
              <c:f>ORB!$E$69</c:f>
              <c:strCache>
                <c:ptCount val="1"/>
                <c:pt idx="0">
                  <c:v>Elapsed time for FREAK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ORB!$A$71:$A$80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ORB!$E$71:$E$80</c:f>
              <c:numCache>
                <c:formatCode>General</c:formatCode>
                <c:ptCount val="10"/>
                <c:pt idx="1">
                  <c:v>40.975999999999999</c:v>
                </c:pt>
                <c:pt idx="2">
                  <c:v>40.353000000000002</c:v>
                </c:pt>
                <c:pt idx="3">
                  <c:v>37.476799999999997</c:v>
                </c:pt>
                <c:pt idx="4">
                  <c:v>39.848599999999998</c:v>
                </c:pt>
                <c:pt idx="5">
                  <c:v>39.073399999999999</c:v>
                </c:pt>
                <c:pt idx="6">
                  <c:v>38.424999999999997</c:v>
                </c:pt>
                <c:pt idx="7">
                  <c:v>40.034799999999997</c:v>
                </c:pt>
                <c:pt idx="8">
                  <c:v>39.927300000000002</c:v>
                </c:pt>
                <c:pt idx="9">
                  <c:v>37.821599999999997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F-459E-9446-148E1817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84784"/>
        <c:axId val="281185112"/>
      </c:scatterChart>
      <c:valAx>
        <c:axId val="28118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85112"/>
        <c:crosses val="autoZero"/>
        <c:crossBetween val="midCat"/>
      </c:valAx>
      <c:valAx>
        <c:axId val="2811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8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AKAZE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AKAZE!$A$5:$A$14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AKAZE!$C$5:$C$14</c:f>
              <c:numCache>
                <c:formatCode>General</c:formatCode>
                <c:ptCount val="10"/>
                <c:pt idx="0">
                  <c:v>166</c:v>
                </c:pt>
                <c:pt idx="1">
                  <c:v>157</c:v>
                </c:pt>
                <c:pt idx="2">
                  <c:v>161</c:v>
                </c:pt>
                <c:pt idx="3">
                  <c:v>155</c:v>
                </c:pt>
                <c:pt idx="4">
                  <c:v>163</c:v>
                </c:pt>
                <c:pt idx="5">
                  <c:v>164</c:v>
                </c:pt>
                <c:pt idx="6">
                  <c:v>173</c:v>
                </c:pt>
                <c:pt idx="7">
                  <c:v>175</c:v>
                </c:pt>
                <c:pt idx="8">
                  <c:v>177</c:v>
                </c:pt>
                <c:pt idx="9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5-4651-857A-CAAEDDCE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64912"/>
        <c:axId val="279266224"/>
      </c:scatterChart>
      <c:valAx>
        <c:axId val="279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6224"/>
        <c:crosses val="autoZero"/>
        <c:crossBetween val="midCat"/>
      </c:valAx>
      <c:valAx>
        <c:axId val="279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keypoins on vehicle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Matches per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AKAZE!$B$36</c:f>
              <c:strCache>
                <c:ptCount val="1"/>
                <c:pt idx="0">
                  <c:v># of matches for  AKAZE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AKAZE!$A$38:$A$47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AKAZE!$B$38:$B$47</c:f>
              <c:numCache>
                <c:formatCode>General</c:formatCode>
                <c:ptCount val="10"/>
                <c:pt idx="1">
                  <c:v>166</c:v>
                </c:pt>
                <c:pt idx="2">
                  <c:v>157</c:v>
                </c:pt>
                <c:pt idx="3">
                  <c:v>161</c:v>
                </c:pt>
                <c:pt idx="4">
                  <c:v>155</c:v>
                </c:pt>
                <c:pt idx="5">
                  <c:v>163</c:v>
                </c:pt>
                <c:pt idx="6">
                  <c:v>164</c:v>
                </c:pt>
                <c:pt idx="7">
                  <c:v>173</c:v>
                </c:pt>
                <c:pt idx="8">
                  <c:v>175</c:v>
                </c:pt>
                <c:pt idx="9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841-943B-3C12A4F5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25552"/>
        <c:axId val="277421944"/>
      </c:scatterChart>
      <c:valAx>
        <c:axId val="2774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21944"/>
        <c:crosses val="autoZero"/>
        <c:crossBetween val="midCat"/>
      </c:valAx>
      <c:valAx>
        <c:axId val="2774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2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for AKAZE per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AKAZE!$B$54</c:f>
              <c:strCache>
                <c:ptCount val="1"/>
                <c:pt idx="0">
                  <c:v>Elapsed time for AKAZE 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AKAZE!$A$56:$A$65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AKAZE!$B$56:$B$65</c:f>
              <c:numCache>
                <c:formatCode>General</c:formatCode>
                <c:ptCount val="10"/>
                <c:pt idx="1">
                  <c:v>69.838200000000001</c:v>
                </c:pt>
                <c:pt idx="2">
                  <c:v>68.735200000000006</c:v>
                </c:pt>
                <c:pt idx="3">
                  <c:v>74.147199999999998</c:v>
                </c:pt>
                <c:pt idx="4">
                  <c:v>69.559799999999996</c:v>
                </c:pt>
                <c:pt idx="5">
                  <c:v>71.853399999999993</c:v>
                </c:pt>
                <c:pt idx="6">
                  <c:v>74.523300000000006</c:v>
                </c:pt>
                <c:pt idx="7">
                  <c:v>68.590800000000002</c:v>
                </c:pt>
                <c:pt idx="8">
                  <c:v>75.807400000000001</c:v>
                </c:pt>
                <c:pt idx="9">
                  <c:v>70.988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2-4910-ACB6-8A345FA92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435792"/>
        <c:axId val="548437104"/>
      </c:scatterChart>
      <c:valAx>
        <c:axId val="5484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37104"/>
        <c:crosses val="autoZero"/>
        <c:crossBetween val="midCat"/>
      </c:valAx>
      <c:valAx>
        <c:axId val="5484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SIFT!$A$5:$A$14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SIFT!$C$5:$C$14</c:f>
              <c:numCache>
                <c:formatCode>General</c:formatCode>
                <c:ptCount val="10"/>
                <c:pt idx="0">
                  <c:v>138</c:v>
                </c:pt>
                <c:pt idx="1">
                  <c:v>132</c:v>
                </c:pt>
                <c:pt idx="2">
                  <c:v>124</c:v>
                </c:pt>
                <c:pt idx="3">
                  <c:v>137</c:v>
                </c:pt>
                <c:pt idx="4">
                  <c:v>134</c:v>
                </c:pt>
                <c:pt idx="5">
                  <c:v>140</c:v>
                </c:pt>
                <c:pt idx="6">
                  <c:v>137</c:v>
                </c:pt>
                <c:pt idx="7">
                  <c:v>148</c:v>
                </c:pt>
                <c:pt idx="8">
                  <c:v>159</c:v>
                </c:pt>
                <c:pt idx="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3-4559-BC44-88FC9849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64912"/>
        <c:axId val="279266224"/>
      </c:scatterChart>
      <c:valAx>
        <c:axId val="279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6224"/>
        <c:crosses val="autoZero"/>
        <c:crossBetween val="midCat"/>
      </c:valAx>
      <c:valAx>
        <c:axId val="279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keypoins on vehicle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Matches per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SHITOMASI!$B$20</c:f>
              <c:strCache>
                <c:ptCount val="1"/>
                <c:pt idx="0">
                  <c:v># of matches for BRISK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SHITOMASI!$A$22:$A$31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SHITOMASI!$B$22:$B$31</c:f>
              <c:numCache>
                <c:formatCode>General</c:formatCode>
                <c:ptCount val="10"/>
                <c:pt idx="1">
                  <c:v>125</c:v>
                </c:pt>
                <c:pt idx="2">
                  <c:v>118</c:v>
                </c:pt>
                <c:pt idx="3">
                  <c:v>123</c:v>
                </c:pt>
                <c:pt idx="4">
                  <c:v>120</c:v>
                </c:pt>
                <c:pt idx="5">
                  <c:v>120</c:v>
                </c:pt>
                <c:pt idx="6">
                  <c:v>113</c:v>
                </c:pt>
                <c:pt idx="7">
                  <c:v>114</c:v>
                </c:pt>
                <c:pt idx="8">
                  <c:v>123</c:v>
                </c:pt>
                <c:pt idx="9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0-4CED-816E-E696FC24AAFA}"/>
            </c:ext>
          </c:extLst>
        </c:ser>
        <c:ser>
          <c:idx val="1"/>
          <c:order val="1"/>
          <c:tx>
            <c:strRef>
              <c:f>SHITOMASI!$C$20</c:f>
              <c:strCache>
                <c:ptCount val="1"/>
                <c:pt idx="0">
                  <c:v># of matches for BRIEF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SHITOMASI!$A$22:$A$31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SHITOMASI!$C$22:$C$31</c:f>
              <c:numCache>
                <c:formatCode>General</c:formatCode>
                <c:ptCount val="10"/>
                <c:pt idx="1">
                  <c:v>125</c:v>
                </c:pt>
                <c:pt idx="2">
                  <c:v>118</c:v>
                </c:pt>
                <c:pt idx="3">
                  <c:v>123</c:v>
                </c:pt>
                <c:pt idx="4">
                  <c:v>120</c:v>
                </c:pt>
                <c:pt idx="5">
                  <c:v>120</c:v>
                </c:pt>
                <c:pt idx="6">
                  <c:v>113</c:v>
                </c:pt>
                <c:pt idx="7">
                  <c:v>114</c:v>
                </c:pt>
                <c:pt idx="8">
                  <c:v>123</c:v>
                </c:pt>
                <c:pt idx="9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0-4CED-816E-E696FC24AAFA}"/>
            </c:ext>
          </c:extLst>
        </c:ser>
        <c:ser>
          <c:idx val="2"/>
          <c:order val="2"/>
          <c:tx>
            <c:strRef>
              <c:f>SHITOMASI!$D$20</c:f>
              <c:strCache>
                <c:ptCount val="1"/>
                <c:pt idx="0">
                  <c:v># of matches for ORB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SHITOMASI!$A$22:$A$31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SHITOMASI!$D$22:$D$31</c:f>
              <c:numCache>
                <c:formatCode>General</c:formatCode>
                <c:ptCount val="10"/>
                <c:pt idx="1">
                  <c:v>125</c:v>
                </c:pt>
                <c:pt idx="2">
                  <c:v>118</c:v>
                </c:pt>
                <c:pt idx="3">
                  <c:v>123</c:v>
                </c:pt>
                <c:pt idx="4">
                  <c:v>120</c:v>
                </c:pt>
                <c:pt idx="5">
                  <c:v>120</c:v>
                </c:pt>
                <c:pt idx="6">
                  <c:v>113</c:v>
                </c:pt>
                <c:pt idx="7">
                  <c:v>114</c:v>
                </c:pt>
                <c:pt idx="8">
                  <c:v>123</c:v>
                </c:pt>
                <c:pt idx="9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0-4CED-816E-E696FC24AAFA}"/>
            </c:ext>
          </c:extLst>
        </c:ser>
        <c:ser>
          <c:idx val="3"/>
          <c:order val="3"/>
          <c:tx>
            <c:strRef>
              <c:f>SHITOMASI!$E$20</c:f>
              <c:strCache>
                <c:ptCount val="1"/>
                <c:pt idx="0">
                  <c:v># of matches for FREAK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SHITOMASI!$A$22:$A$31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SHITOMASI!$E$22:$E$31</c:f>
              <c:numCache>
                <c:formatCode>General</c:formatCode>
                <c:ptCount val="10"/>
                <c:pt idx="1">
                  <c:v>125</c:v>
                </c:pt>
                <c:pt idx="2">
                  <c:v>118</c:v>
                </c:pt>
                <c:pt idx="3">
                  <c:v>123</c:v>
                </c:pt>
                <c:pt idx="4">
                  <c:v>120</c:v>
                </c:pt>
                <c:pt idx="5">
                  <c:v>120</c:v>
                </c:pt>
                <c:pt idx="6">
                  <c:v>113</c:v>
                </c:pt>
                <c:pt idx="7">
                  <c:v>114</c:v>
                </c:pt>
                <c:pt idx="8">
                  <c:v>123</c:v>
                </c:pt>
                <c:pt idx="9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0-4CED-816E-E696FC24A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51544"/>
        <c:axId val="274248920"/>
      </c:scatterChart>
      <c:valAx>
        <c:axId val="27425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8920"/>
        <c:crosses val="autoZero"/>
        <c:crossBetween val="midCat"/>
      </c:valAx>
      <c:valAx>
        <c:axId val="2742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Matches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5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Matches per Image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SIFT!$B$30</c:f>
              <c:strCache>
                <c:ptCount val="1"/>
                <c:pt idx="0">
                  <c:v># of matches for BRISK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SIFT!$A$32:$A$41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SIFT!$B$32:$B$41</c:f>
              <c:numCache>
                <c:formatCode>General</c:formatCode>
                <c:ptCount val="10"/>
                <c:pt idx="1">
                  <c:v>137</c:v>
                </c:pt>
                <c:pt idx="2">
                  <c:v>132</c:v>
                </c:pt>
                <c:pt idx="3">
                  <c:v>124</c:v>
                </c:pt>
                <c:pt idx="4">
                  <c:v>137</c:v>
                </c:pt>
                <c:pt idx="5">
                  <c:v>134</c:v>
                </c:pt>
                <c:pt idx="6">
                  <c:v>137</c:v>
                </c:pt>
                <c:pt idx="7">
                  <c:v>137</c:v>
                </c:pt>
                <c:pt idx="8">
                  <c:v>148</c:v>
                </c:pt>
                <c:pt idx="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9-4143-A1C1-A46DCC5468B4}"/>
            </c:ext>
          </c:extLst>
        </c:ser>
        <c:ser>
          <c:idx val="1"/>
          <c:order val="1"/>
          <c:tx>
            <c:strRef>
              <c:f>SIFT!$C$30</c:f>
              <c:strCache>
                <c:ptCount val="1"/>
                <c:pt idx="0">
                  <c:v># of matches for BRIEF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SIFT!$A$32:$A$41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SIFT!$C$32:$C$41</c:f>
              <c:numCache>
                <c:formatCode>General</c:formatCode>
                <c:ptCount val="10"/>
                <c:pt idx="1">
                  <c:v>132</c:v>
                </c:pt>
                <c:pt idx="2">
                  <c:v>124</c:v>
                </c:pt>
                <c:pt idx="3">
                  <c:v>137</c:v>
                </c:pt>
                <c:pt idx="4">
                  <c:v>134</c:v>
                </c:pt>
                <c:pt idx="5">
                  <c:v>140</c:v>
                </c:pt>
                <c:pt idx="6">
                  <c:v>140</c:v>
                </c:pt>
                <c:pt idx="7">
                  <c:v>137</c:v>
                </c:pt>
                <c:pt idx="8">
                  <c:v>148</c:v>
                </c:pt>
                <c:pt idx="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9-4143-A1C1-A46DCC5468B4}"/>
            </c:ext>
          </c:extLst>
        </c:ser>
        <c:ser>
          <c:idx val="2"/>
          <c:order val="2"/>
          <c:tx>
            <c:strRef>
              <c:f>SIFT!$D$30</c:f>
              <c:strCache>
                <c:ptCount val="1"/>
                <c:pt idx="0">
                  <c:v># of matches for FREAK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SIFT!$A$32:$A$41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SIFT!$D$32:$D$41</c:f>
              <c:numCache>
                <c:formatCode>General</c:formatCode>
                <c:ptCount val="10"/>
                <c:pt idx="1">
                  <c:v>137</c:v>
                </c:pt>
                <c:pt idx="2">
                  <c:v>131</c:v>
                </c:pt>
                <c:pt idx="3">
                  <c:v>123</c:v>
                </c:pt>
                <c:pt idx="4">
                  <c:v>136</c:v>
                </c:pt>
                <c:pt idx="5">
                  <c:v>133</c:v>
                </c:pt>
                <c:pt idx="6">
                  <c:v>139</c:v>
                </c:pt>
                <c:pt idx="7">
                  <c:v>135</c:v>
                </c:pt>
                <c:pt idx="8">
                  <c:v>147</c:v>
                </c:pt>
                <c:pt idx="9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9-4143-A1C1-A46DCC5468B4}"/>
            </c:ext>
          </c:extLst>
        </c:ser>
        <c:ser>
          <c:idx val="3"/>
          <c:order val="3"/>
          <c:tx>
            <c:strRef>
              <c:f>SIFT!$E$30</c:f>
              <c:strCache>
                <c:ptCount val="1"/>
                <c:pt idx="0">
                  <c:v># of matches for SIFT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SIFT!$A$32:$A$41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SIFT!$E$32:$E$41</c:f>
              <c:numCache>
                <c:formatCode>General</c:formatCode>
                <c:ptCount val="10"/>
                <c:pt idx="1">
                  <c:v>138</c:v>
                </c:pt>
                <c:pt idx="2">
                  <c:v>132</c:v>
                </c:pt>
                <c:pt idx="3">
                  <c:v>124</c:v>
                </c:pt>
                <c:pt idx="4">
                  <c:v>137</c:v>
                </c:pt>
                <c:pt idx="5">
                  <c:v>134</c:v>
                </c:pt>
                <c:pt idx="6">
                  <c:v>140</c:v>
                </c:pt>
                <c:pt idx="7">
                  <c:v>137</c:v>
                </c:pt>
                <c:pt idx="8">
                  <c:v>148</c:v>
                </c:pt>
                <c:pt idx="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9-4143-A1C1-A46DCC54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42032"/>
        <c:axId val="274243016"/>
      </c:scatterChart>
      <c:valAx>
        <c:axId val="2742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3016"/>
        <c:crosses val="autoZero"/>
        <c:crossBetween val="midCat"/>
      </c:valAx>
      <c:valAx>
        <c:axId val="27424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#</a:t>
                </a:r>
                <a:r>
                  <a:rPr lang="en-US" baseline="0"/>
                  <a:t> of Matches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4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Descriptos' Elapsed Times per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SIFT!$B$61</c:f>
              <c:strCache>
                <c:ptCount val="1"/>
                <c:pt idx="0">
                  <c:v>Elapsed time for BRISK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SIFT!$A$63:$A$72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SIFT!$B$63:$B$72</c:f>
              <c:numCache>
                <c:formatCode>General</c:formatCode>
                <c:ptCount val="10"/>
                <c:pt idx="1">
                  <c:v>1.6768000000000001</c:v>
                </c:pt>
                <c:pt idx="2">
                  <c:v>1.64411</c:v>
                </c:pt>
                <c:pt idx="3">
                  <c:v>1.84806</c:v>
                </c:pt>
                <c:pt idx="4">
                  <c:v>1.6258300000000001</c:v>
                </c:pt>
                <c:pt idx="5">
                  <c:v>1.6859299999999999</c:v>
                </c:pt>
                <c:pt idx="6">
                  <c:v>1.8765700000000001</c:v>
                </c:pt>
                <c:pt idx="7">
                  <c:v>1.98509</c:v>
                </c:pt>
                <c:pt idx="8">
                  <c:v>1.9082600000000001</c:v>
                </c:pt>
                <c:pt idx="9">
                  <c:v>1.56911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E-44FB-8791-016A9253762F}"/>
            </c:ext>
          </c:extLst>
        </c:ser>
        <c:ser>
          <c:idx val="1"/>
          <c:order val="1"/>
          <c:tx>
            <c:strRef>
              <c:f>SIFT!$C$61</c:f>
              <c:strCache>
                <c:ptCount val="1"/>
                <c:pt idx="0">
                  <c:v>Elapsed time for BRIEF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SIFT!$A$63:$A$72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SIFT!$C$63:$C$72</c:f>
              <c:numCache>
                <c:formatCode>General</c:formatCode>
                <c:ptCount val="10"/>
                <c:pt idx="1">
                  <c:v>0.77734899999999996</c:v>
                </c:pt>
                <c:pt idx="2">
                  <c:v>0.75969100000000001</c:v>
                </c:pt>
                <c:pt idx="3">
                  <c:v>0.81526299999999996</c:v>
                </c:pt>
                <c:pt idx="4">
                  <c:v>0.79911699999999997</c:v>
                </c:pt>
                <c:pt idx="5">
                  <c:v>0.83082900000000004</c:v>
                </c:pt>
                <c:pt idx="6">
                  <c:v>0.79930000000000001</c:v>
                </c:pt>
                <c:pt idx="7">
                  <c:v>0.75327699999999997</c:v>
                </c:pt>
                <c:pt idx="8">
                  <c:v>0.91335</c:v>
                </c:pt>
                <c:pt idx="9">
                  <c:v>0.78374200000000005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E-44FB-8791-016A9253762F}"/>
            </c:ext>
          </c:extLst>
        </c:ser>
        <c:ser>
          <c:idx val="2"/>
          <c:order val="2"/>
          <c:tx>
            <c:strRef>
              <c:f>SIFT!$D$61</c:f>
              <c:strCache>
                <c:ptCount val="1"/>
                <c:pt idx="0">
                  <c:v>Elapsed time for FREAK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SIFT!$A$63:$A$72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SIFT!$D$63:$D$72</c:f>
              <c:numCache>
                <c:formatCode>General</c:formatCode>
                <c:ptCount val="10"/>
                <c:pt idx="1">
                  <c:v>40.388500000000001</c:v>
                </c:pt>
                <c:pt idx="2">
                  <c:v>42.6813</c:v>
                </c:pt>
                <c:pt idx="3">
                  <c:v>41.239199999999997</c:v>
                </c:pt>
                <c:pt idx="4">
                  <c:v>39.521500000000003</c:v>
                </c:pt>
                <c:pt idx="5">
                  <c:v>42.389099999999999</c:v>
                </c:pt>
                <c:pt idx="6">
                  <c:v>43.149900000000002</c:v>
                </c:pt>
                <c:pt idx="7">
                  <c:v>39.209000000000003</c:v>
                </c:pt>
                <c:pt idx="8">
                  <c:v>41.036700000000003</c:v>
                </c:pt>
                <c:pt idx="9">
                  <c:v>40.276200000000003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E-44FB-8791-016A9253762F}"/>
            </c:ext>
          </c:extLst>
        </c:ser>
        <c:ser>
          <c:idx val="3"/>
          <c:order val="3"/>
          <c:tx>
            <c:strRef>
              <c:f>SIFT!$E$61</c:f>
              <c:strCache>
                <c:ptCount val="1"/>
                <c:pt idx="0">
                  <c:v>Elapsed time for SIFT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SIFT!$A$63:$A$72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SIFT!$E$63:$E$72</c:f>
              <c:numCache>
                <c:formatCode>General</c:formatCode>
                <c:ptCount val="10"/>
                <c:pt idx="1">
                  <c:v>79.2136</c:v>
                </c:pt>
                <c:pt idx="2">
                  <c:v>74.528000000000006</c:v>
                </c:pt>
                <c:pt idx="3">
                  <c:v>77.811999999999998</c:v>
                </c:pt>
                <c:pt idx="4">
                  <c:v>78.342299999999994</c:v>
                </c:pt>
                <c:pt idx="5">
                  <c:v>78.499399999999994</c:v>
                </c:pt>
                <c:pt idx="6">
                  <c:v>76.034400000000005</c:v>
                </c:pt>
                <c:pt idx="7">
                  <c:v>87.020600000000002</c:v>
                </c:pt>
                <c:pt idx="8">
                  <c:v>81.154499999999999</c:v>
                </c:pt>
                <c:pt idx="9">
                  <c:v>83.740200000000002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FE-44FB-8791-016A9253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82184"/>
        <c:axId val="463082512"/>
      </c:scatterChart>
      <c:valAx>
        <c:axId val="46308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82512"/>
        <c:crosses val="autoZero"/>
        <c:crossBetween val="midCat"/>
      </c:valAx>
      <c:valAx>
        <c:axId val="4630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8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Descriptos' Elapsed Times per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SHITOMASI!$B$52</c:f>
              <c:strCache>
                <c:ptCount val="1"/>
                <c:pt idx="0">
                  <c:v>Elapsed time for BRISK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SHITOMASI!$A$54:$A$63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SHITOMASI!$B$54:$B$63</c:f>
              <c:numCache>
                <c:formatCode>General</c:formatCode>
                <c:ptCount val="10"/>
                <c:pt idx="1">
                  <c:v>3.2810700000000002</c:v>
                </c:pt>
                <c:pt idx="2">
                  <c:v>2.1389900000000002</c:v>
                </c:pt>
                <c:pt idx="3">
                  <c:v>2.2389399999999999</c:v>
                </c:pt>
                <c:pt idx="4">
                  <c:v>2.2143700000000002</c:v>
                </c:pt>
                <c:pt idx="5">
                  <c:v>2.3780999999999999</c:v>
                </c:pt>
                <c:pt idx="6">
                  <c:v>2.0501499999999999</c:v>
                </c:pt>
                <c:pt idx="7">
                  <c:v>2.18458</c:v>
                </c:pt>
                <c:pt idx="8">
                  <c:v>1.9998100000000001</c:v>
                </c:pt>
                <c:pt idx="9">
                  <c:v>2.2082700000000002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C-46DA-8310-602AC080919B}"/>
            </c:ext>
          </c:extLst>
        </c:ser>
        <c:ser>
          <c:idx val="1"/>
          <c:order val="1"/>
          <c:tx>
            <c:strRef>
              <c:f>SHITOMASI!$C$52</c:f>
              <c:strCache>
                <c:ptCount val="1"/>
                <c:pt idx="0">
                  <c:v>Elapsed time for BRIEF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SHITOMASI!$A$54:$A$63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SHITOMASI!$C$54:$C$63</c:f>
              <c:numCache>
                <c:formatCode>General</c:formatCode>
                <c:ptCount val="10"/>
                <c:pt idx="1">
                  <c:v>1.1903300000000001</c:v>
                </c:pt>
                <c:pt idx="2">
                  <c:v>1.19143</c:v>
                </c:pt>
                <c:pt idx="3">
                  <c:v>1.1936100000000001</c:v>
                </c:pt>
                <c:pt idx="4">
                  <c:v>1.20197</c:v>
                </c:pt>
                <c:pt idx="5">
                  <c:v>1.1604000000000001</c:v>
                </c:pt>
                <c:pt idx="6">
                  <c:v>1.2243599999999999</c:v>
                </c:pt>
                <c:pt idx="7">
                  <c:v>1.20156</c:v>
                </c:pt>
                <c:pt idx="8">
                  <c:v>1.12714</c:v>
                </c:pt>
                <c:pt idx="9">
                  <c:v>1.13994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C-46DA-8310-602AC080919B}"/>
            </c:ext>
          </c:extLst>
        </c:ser>
        <c:ser>
          <c:idx val="2"/>
          <c:order val="2"/>
          <c:tx>
            <c:strRef>
              <c:f>SHITOMASI!$D$52</c:f>
              <c:strCache>
                <c:ptCount val="1"/>
                <c:pt idx="0">
                  <c:v>Elapsed time for ORB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SHITOMASI!$A$54:$A$63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SHITOMASI!$D$54:$D$63</c:f>
              <c:numCache>
                <c:formatCode>General</c:formatCode>
                <c:ptCount val="10"/>
                <c:pt idx="1">
                  <c:v>1.3625799999999999</c:v>
                </c:pt>
                <c:pt idx="2">
                  <c:v>1.03264</c:v>
                </c:pt>
                <c:pt idx="3">
                  <c:v>0.94242000000000004</c:v>
                </c:pt>
                <c:pt idx="4">
                  <c:v>1.0009699999999999</c:v>
                </c:pt>
                <c:pt idx="5">
                  <c:v>0.97063200000000005</c:v>
                </c:pt>
                <c:pt idx="6">
                  <c:v>0.98116899999999996</c:v>
                </c:pt>
                <c:pt idx="7">
                  <c:v>0.99575899999999995</c:v>
                </c:pt>
                <c:pt idx="8">
                  <c:v>0.98411800000000005</c:v>
                </c:pt>
                <c:pt idx="9">
                  <c:v>1.0379700000000001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C-46DA-8310-602AC080919B}"/>
            </c:ext>
          </c:extLst>
        </c:ser>
        <c:ser>
          <c:idx val="3"/>
          <c:order val="3"/>
          <c:tx>
            <c:strRef>
              <c:f>SHITOMASI!$E$52</c:f>
              <c:strCache>
                <c:ptCount val="1"/>
                <c:pt idx="0">
                  <c:v>Elapsed time for FREAK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SHITOMASI!$A$54:$A$63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SHITOMASI!$E$54:$E$63</c:f>
              <c:numCache>
                <c:formatCode>General</c:formatCode>
                <c:ptCount val="10"/>
                <c:pt idx="1">
                  <c:v>39.283799999999999</c:v>
                </c:pt>
                <c:pt idx="2">
                  <c:v>39.399000000000001</c:v>
                </c:pt>
                <c:pt idx="3">
                  <c:v>39.615699999999997</c:v>
                </c:pt>
                <c:pt idx="4">
                  <c:v>42.7316</c:v>
                </c:pt>
                <c:pt idx="5">
                  <c:v>42.320099999999996</c:v>
                </c:pt>
                <c:pt idx="6">
                  <c:v>39.451500000000003</c:v>
                </c:pt>
                <c:pt idx="7">
                  <c:v>44.308100000000003</c:v>
                </c:pt>
                <c:pt idx="8">
                  <c:v>42.0627</c:v>
                </c:pt>
                <c:pt idx="9">
                  <c:v>43.716000000000001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C-46DA-8310-602AC080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44352"/>
        <c:axId val="553840744"/>
      </c:scatterChart>
      <c:valAx>
        <c:axId val="5538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40744"/>
        <c:crosses val="autoZero"/>
        <c:crossBetween val="midCat"/>
      </c:valAx>
      <c:valAx>
        <c:axId val="5538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4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Harris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Harris!$A$5:$A$14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Harris!$C$5:$C$14</c:f>
              <c:numCache>
                <c:formatCode>General</c:formatCode>
                <c:ptCount val="10"/>
                <c:pt idx="0">
                  <c:v>17</c:v>
                </c:pt>
                <c:pt idx="1">
                  <c:v>14</c:v>
                </c:pt>
                <c:pt idx="2">
                  <c:v>18</c:v>
                </c:pt>
                <c:pt idx="3">
                  <c:v>21</c:v>
                </c:pt>
                <c:pt idx="4">
                  <c:v>26</c:v>
                </c:pt>
                <c:pt idx="5">
                  <c:v>43</c:v>
                </c:pt>
                <c:pt idx="6">
                  <c:v>18</c:v>
                </c:pt>
                <c:pt idx="7">
                  <c:v>31</c:v>
                </c:pt>
                <c:pt idx="8">
                  <c:v>26</c:v>
                </c:pt>
                <c:pt idx="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4-4F65-B670-66C113FB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64912"/>
        <c:axId val="279266224"/>
      </c:scatterChart>
      <c:valAx>
        <c:axId val="279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6224"/>
        <c:crosses val="autoZero"/>
        <c:crossBetween val="midCat"/>
      </c:valAx>
      <c:valAx>
        <c:axId val="279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keypoins on vehicle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Matches per Images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Harris!$B$34</c:f>
              <c:strCache>
                <c:ptCount val="1"/>
                <c:pt idx="0">
                  <c:v># of matches for BRISK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Harris!$A$36:$A$45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Harris!$B$36:$B$45</c:f>
              <c:numCache>
                <c:formatCode>General</c:formatCode>
                <c:ptCount val="10"/>
                <c:pt idx="1">
                  <c:v>17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43</c:v>
                </c:pt>
                <c:pt idx="7">
                  <c:v>18</c:v>
                </c:pt>
                <c:pt idx="8">
                  <c:v>31</c:v>
                </c:pt>
                <c:pt idx="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A-40F2-9ADE-6F057EF5E939}"/>
            </c:ext>
          </c:extLst>
        </c:ser>
        <c:ser>
          <c:idx val="1"/>
          <c:order val="1"/>
          <c:tx>
            <c:strRef>
              <c:f>Harris!$C$34</c:f>
              <c:strCache>
                <c:ptCount val="1"/>
                <c:pt idx="0">
                  <c:v># of matches for BRIEF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Harris!$A$36:$A$45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Harris!$C$36:$C$45</c:f>
              <c:numCache>
                <c:formatCode>General</c:formatCode>
                <c:ptCount val="10"/>
                <c:pt idx="1">
                  <c:v>17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43</c:v>
                </c:pt>
                <c:pt idx="7">
                  <c:v>18</c:v>
                </c:pt>
                <c:pt idx="8">
                  <c:v>31</c:v>
                </c:pt>
                <c:pt idx="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A-40F2-9ADE-6F057EF5E939}"/>
            </c:ext>
          </c:extLst>
        </c:ser>
        <c:ser>
          <c:idx val="2"/>
          <c:order val="2"/>
          <c:tx>
            <c:strRef>
              <c:f>Harris!$D$34</c:f>
              <c:strCache>
                <c:ptCount val="1"/>
                <c:pt idx="0">
                  <c:v># of matches for ORB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Harris!$A$36:$A$45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Harris!$D$36:$D$45</c:f>
              <c:numCache>
                <c:formatCode>General</c:formatCode>
                <c:ptCount val="10"/>
                <c:pt idx="1">
                  <c:v>17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43</c:v>
                </c:pt>
                <c:pt idx="7">
                  <c:v>18</c:v>
                </c:pt>
                <c:pt idx="8">
                  <c:v>31</c:v>
                </c:pt>
                <c:pt idx="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2A-40F2-9ADE-6F057EF5E939}"/>
            </c:ext>
          </c:extLst>
        </c:ser>
        <c:ser>
          <c:idx val="3"/>
          <c:order val="3"/>
          <c:tx>
            <c:strRef>
              <c:f>Harris!$E$34</c:f>
              <c:strCache>
                <c:ptCount val="1"/>
                <c:pt idx="0">
                  <c:v># of matches for FREAK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Harris!$A$36:$A$45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Harris!$E$36:$E$45</c:f>
              <c:numCache>
                <c:formatCode>General</c:formatCode>
                <c:ptCount val="10"/>
                <c:pt idx="1">
                  <c:v>17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43</c:v>
                </c:pt>
                <c:pt idx="7">
                  <c:v>18</c:v>
                </c:pt>
                <c:pt idx="8">
                  <c:v>31</c:v>
                </c:pt>
                <c:pt idx="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2A-40F2-9ADE-6F057EF5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10416"/>
        <c:axId val="468711728"/>
      </c:scatterChart>
      <c:valAx>
        <c:axId val="4687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11728"/>
        <c:crosses val="autoZero"/>
        <c:crossBetween val="midCat"/>
      </c:valAx>
      <c:valAx>
        <c:axId val="4687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Matches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Descriptos' Elapsed Times per Image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Harris!$B$67</c:f>
              <c:strCache>
                <c:ptCount val="1"/>
                <c:pt idx="0">
                  <c:v>Elapsed time for BRISK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Harris!$A$69:$A$78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Harris!$B$69:$B$78</c:f>
              <c:numCache>
                <c:formatCode>General</c:formatCode>
                <c:ptCount val="10"/>
                <c:pt idx="1">
                  <c:v>1.2739199999999999</c:v>
                </c:pt>
                <c:pt idx="2">
                  <c:v>1.22858</c:v>
                </c:pt>
                <c:pt idx="3">
                  <c:v>1.3184899999999999</c:v>
                </c:pt>
                <c:pt idx="4">
                  <c:v>1.4274100000000001</c:v>
                </c:pt>
                <c:pt idx="5">
                  <c:v>1.5288299999999999</c:v>
                </c:pt>
                <c:pt idx="6">
                  <c:v>1.24221</c:v>
                </c:pt>
                <c:pt idx="7">
                  <c:v>1.37399</c:v>
                </c:pt>
                <c:pt idx="8">
                  <c:v>1.2335</c:v>
                </c:pt>
                <c:pt idx="9">
                  <c:v>1.3327599999999999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B-45A1-9A0F-A15684721B61}"/>
            </c:ext>
          </c:extLst>
        </c:ser>
        <c:ser>
          <c:idx val="1"/>
          <c:order val="1"/>
          <c:tx>
            <c:strRef>
              <c:f>Harris!$C$67</c:f>
              <c:strCache>
                <c:ptCount val="1"/>
                <c:pt idx="0">
                  <c:v>Elapsed time for BRIEF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Harris!$A$69:$A$78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Harris!$C$69:$C$78</c:f>
              <c:numCache>
                <c:formatCode>General</c:formatCode>
                <c:ptCount val="10"/>
                <c:pt idx="1">
                  <c:v>0.82633000000000001</c:v>
                </c:pt>
                <c:pt idx="2">
                  <c:v>0.88936300000000001</c:v>
                </c:pt>
                <c:pt idx="3">
                  <c:v>0.85306800000000005</c:v>
                </c:pt>
                <c:pt idx="4">
                  <c:v>0.84782900000000005</c:v>
                </c:pt>
                <c:pt idx="5">
                  <c:v>0.99882400000000005</c:v>
                </c:pt>
                <c:pt idx="6">
                  <c:v>0.84758299999999998</c:v>
                </c:pt>
                <c:pt idx="7">
                  <c:v>0.93301999999999996</c:v>
                </c:pt>
                <c:pt idx="8">
                  <c:v>0.93452199999999996</c:v>
                </c:pt>
                <c:pt idx="9">
                  <c:v>1.1555200000000001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B-45A1-9A0F-A15684721B61}"/>
            </c:ext>
          </c:extLst>
        </c:ser>
        <c:ser>
          <c:idx val="2"/>
          <c:order val="2"/>
          <c:tx>
            <c:strRef>
              <c:f>Harris!$D$67</c:f>
              <c:strCache>
                <c:ptCount val="1"/>
                <c:pt idx="0">
                  <c:v>Elapsed time for ORB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Harris!$A$69:$A$78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Harris!$D$69:$D$78</c:f>
              <c:numCache>
                <c:formatCode>General</c:formatCode>
                <c:ptCount val="10"/>
                <c:pt idx="1">
                  <c:v>1.3625799999999999</c:v>
                </c:pt>
                <c:pt idx="2">
                  <c:v>1.03264</c:v>
                </c:pt>
                <c:pt idx="3">
                  <c:v>0.94242000000000004</c:v>
                </c:pt>
                <c:pt idx="4">
                  <c:v>1.0009699999999999</c:v>
                </c:pt>
                <c:pt idx="5">
                  <c:v>0.97063200000000005</c:v>
                </c:pt>
                <c:pt idx="6">
                  <c:v>0.98116899999999996</c:v>
                </c:pt>
                <c:pt idx="7">
                  <c:v>0.99575899999999995</c:v>
                </c:pt>
                <c:pt idx="8">
                  <c:v>0.98411800000000005</c:v>
                </c:pt>
                <c:pt idx="9">
                  <c:v>1.0379700000000001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7B-45A1-9A0F-A15684721B61}"/>
            </c:ext>
          </c:extLst>
        </c:ser>
        <c:ser>
          <c:idx val="3"/>
          <c:order val="3"/>
          <c:tx>
            <c:strRef>
              <c:f>Harris!$E$67</c:f>
              <c:strCache>
                <c:ptCount val="1"/>
                <c:pt idx="0">
                  <c:v>Elapsed time for FREAK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Harris!$A$69:$A$78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Harris!$E$69:$E$78</c:f>
              <c:numCache>
                <c:formatCode>General</c:formatCode>
                <c:ptCount val="10"/>
                <c:pt idx="1">
                  <c:v>41.134300000000003</c:v>
                </c:pt>
                <c:pt idx="2">
                  <c:v>40.560299999999998</c:v>
                </c:pt>
                <c:pt idx="3">
                  <c:v>38.305999999999997</c:v>
                </c:pt>
                <c:pt idx="4">
                  <c:v>38.536900000000003</c:v>
                </c:pt>
                <c:pt idx="5">
                  <c:v>39.725999999999999</c:v>
                </c:pt>
                <c:pt idx="6">
                  <c:v>37.919400000000003</c:v>
                </c:pt>
                <c:pt idx="7">
                  <c:v>37.337000000000003</c:v>
                </c:pt>
                <c:pt idx="8">
                  <c:v>38.403100000000002</c:v>
                </c:pt>
                <c:pt idx="9">
                  <c:v>38.279000000000003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7B-45A1-9A0F-A1568472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45312"/>
        <c:axId val="546450560"/>
      </c:scatterChart>
      <c:valAx>
        <c:axId val="5464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0560"/>
        <c:crosses val="autoZero"/>
        <c:crossBetween val="midCat"/>
      </c:valAx>
      <c:valAx>
        <c:axId val="5464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FAST!$A$5:$A$14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FAST!$C$5:$C$14</c:f>
              <c:numCache>
                <c:formatCode>General</c:formatCode>
                <c:ptCount val="10"/>
                <c:pt idx="0">
                  <c:v>149</c:v>
                </c:pt>
                <c:pt idx="1">
                  <c:v>152</c:v>
                </c:pt>
                <c:pt idx="2">
                  <c:v>150</c:v>
                </c:pt>
                <c:pt idx="3">
                  <c:v>155</c:v>
                </c:pt>
                <c:pt idx="4">
                  <c:v>149</c:v>
                </c:pt>
                <c:pt idx="5">
                  <c:v>149</c:v>
                </c:pt>
                <c:pt idx="6">
                  <c:v>156</c:v>
                </c:pt>
                <c:pt idx="7">
                  <c:v>150</c:v>
                </c:pt>
                <c:pt idx="8">
                  <c:v>138</c:v>
                </c:pt>
                <c:pt idx="9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5-4FBF-AD71-B3041459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64912"/>
        <c:axId val="279266224"/>
      </c:scatterChart>
      <c:valAx>
        <c:axId val="279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6224"/>
        <c:crosses val="autoZero"/>
        <c:crossBetween val="midCat"/>
      </c:valAx>
      <c:valAx>
        <c:axId val="279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keypoins on vehicle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Matches per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FAST!$B$35</c:f>
              <c:strCache>
                <c:ptCount val="1"/>
                <c:pt idx="0">
                  <c:v># of matches for BRISK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FAST!$A$37:$A$46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FAST!$B$37:$B$46</c:f>
              <c:numCache>
                <c:formatCode>General</c:formatCode>
                <c:ptCount val="10"/>
                <c:pt idx="1">
                  <c:v>149</c:v>
                </c:pt>
                <c:pt idx="2">
                  <c:v>152</c:v>
                </c:pt>
                <c:pt idx="3">
                  <c:v>150</c:v>
                </c:pt>
                <c:pt idx="4">
                  <c:v>155</c:v>
                </c:pt>
                <c:pt idx="5">
                  <c:v>149</c:v>
                </c:pt>
                <c:pt idx="6">
                  <c:v>149</c:v>
                </c:pt>
                <c:pt idx="7">
                  <c:v>156</c:v>
                </c:pt>
                <c:pt idx="8">
                  <c:v>150</c:v>
                </c:pt>
                <c:pt idx="9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F-4DFB-8A99-1325E3ADA37A}"/>
            </c:ext>
          </c:extLst>
        </c:ser>
        <c:ser>
          <c:idx val="1"/>
          <c:order val="1"/>
          <c:tx>
            <c:strRef>
              <c:f>FAST!$C$35</c:f>
              <c:strCache>
                <c:ptCount val="1"/>
                <c:pt idx="0">
                  <c:v># of matches for BRIEF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FAST!$A$37:$A$46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FAST!$C$37:$C$46</c:f>
              <c:numCache>
                <c:formatCode>General</c:formatCode>
                <c:ptCount val="10"/>
                <c:pt idx="1">
                  <c:v>149</c:v>
                </c:pt>
                <c:pt idx="2">
                  <c:v>152</c:v>
                </c:pt>
                <c:pt idx="3">
                  <c:v>150</c:v>
                </c:pt>
                <c:pt idx="4">
                  <c:v>155</c:v>
                </c:pt>
                <c:pt idx="5">
                  <c:v>149</c:v>
                </c:pt>
                <c:pt idx="6">
                  <c:v>149</c:v>
                </c:pt>
                <c:pt idx="7">
                  <c:v>156</c:v>
                </c:pt>
                <c:pt idx="8">
                  <c:v>150</c:v>
                </c:pt>
                <c:pt idx="9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F-4DFB-8A99-1325E3ADA37A}"/>
            </c:ext>
          </c:extLst>
        </c:ser>
        <c:ser>
          <c:idx val="2"/>
          <c:order val="2"/>
          <c:tx>
            <c:strRef>
              <c:f>FAST!$D$35</c:f>
              <c:strCache>
                <c:ptCount val="1"/>
                <c:pt idx="0">
                  <c:v># of matches for ORB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FAST!$A$37:$A$46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FAST!$D$37:$D$46</c:f>
              <c:numCache>
                <c:formatCode>General</c:formatCode>
                <c:ptCount val="10"/>
                <c:pt idx="1">
                  <c:v>149</c:v>
                </c:pt>
                <c:pt idx="2">
                  <c:v>152</c:v>
                </c:pt>
                <c:pt idx="3">
                  <c:v>150</c:v>
                </c:pt>
                <c:pt idx="4">
                  <c:v>155</c:v>
                </c:pt>
                <c:pt idx="5">
                  <c:v>149</c:v>
                </c:pt>
                <c:pt idx="6">
                  <c:v>149</c:v>
                </c:pt>
                <c:pt idx="7">
                  <c:v>156</c:v>
                </c:pt>
                <c:pt idx="8">
                  <c:v>150</c:v>
                </c:pt>
                <c:pt idx="9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F-4DFB-8A99-1325E3ADA37A}"/>
            </c:ext>
          </c:extLst>
        </c:ser>
        <c:ser>
          <c:idx val="3"/>
          <c:order val="3"/>
          <c:tx>
            <c:strRef>
              <c:f>FAST!$E$35</c:f>
              <c:strCache>
                <c:ptCount val="1"/>
                <c:pt idx="0">
                  <c:v># of matches for FREAK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FAST!$A$37:$A$46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FAST!$E$37:$E$46</c:f>
              <c:numCache>
                <c:formatCode>General</c:formatCode>
                <c:ptCount val="10"/>
                <c:pt idx="1">
                  <c:v>149</c:v>
                </c:pt>
                <c:pt idx="2">
                  <c:v>152</c:v>
                </c:pt>
                <c:pt idx="3">
                  <c:v>150</c:v>
                </c:pt>
                <c:pt idx="4">
                  <c:v>155</c:v>
                </c:pt>
                <c:pt idx="5">
                  <c:v>149</c:v>
                </c:pt>
                <c:pt idx="6">
                  <c:v>149</c:v>
                </c:pt>
                <c:pt idx="7">
                  <c:v>156</c:v>
                </c:pt>
                <c:pt idx="8">
                  <c:v>150</c:v>
                </c:pt>
                <c:pt idx="9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EF-4DFB-8A99-1325E3AD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00320"/>
        <c:axId val="468097368"/>
      </c:scatterChart>
      <c:valAx>
        <c:axId val="4681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97368"/>
        <c:crosses val="autoZero"/>
        <c:crossBetween val="midCat"/>
      </c:valAx>
      <c:valAx>
        <c:axId val="4680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Descriptos' Elapsed Times per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FAST!$B$71</c:f>
              <c:strCache>
                <c:ptCount val="1"/>
                <c:pt idx="0">
                  <c:v>Elapsed time for BRISK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FAST!$A$73:$A$82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FAST!$B$73:$B$82</c:f>
              <c:numCache>
                <c:formatCode>General</c:formatCode>
                <c:ptCount val="10"/>
                <c:pt idx="1">
                  <c:v>2.4715600000000002</c:v>
                </c:pt>
                <c:pt idx="2">
                  <c:v>2.5293999999999999</c:v>
                </c:pt>
                <c:pt idx="3">
                  <c:v>1.97899</c:v>
                </c:pt>
                <c:pt idx="4">
                  <c:v>1.8730500000000001</c:v>
                </c:pt>
                <c:pt idx="5">
                  <c:v>2.0262500000000001</c:v>
                </c:pt>
                <c:pt idx="6">
                  <c:v>2.1949000000000001</c:v>
                </c:pt>
                <c:pt idx="7">
                  <c:v>1.7556400000000001</c:v>
                </c:pt>
                <c:pt idx="8">
                  <c:v>1.5420400000000001</c:v>
                </c:pt>
                <c:pt idx="9">
                  <c:v>2.3005499999999999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D-4A94-9580-8264870C5D21}"/>
            </c:ext>
          </c:extLst>
        </c:ser>
        <c:ser>
          <c:idx val="1"/>
          <c:order val="1"/>
          <c:tx>
            <c:strRef>
              <c:f>FAST!$C$71</c:f>
              <c:strCache>
                <c:ptCount val="1"/>
                <c:pt idx="0">
                  <c:v>Elapsed time for BRIEF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FAST!$A$73:$A$82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FAST!$C$73:$C$82</c:f>
              <c:numCache>
                <c:formatCode>General</c:formatCode>
                <c:ptCount val="10"/>
                <c:pt idx="1">
                  <c:v>2.2549600000000001</c:v>
                </c:pt>
                <c:pt idx="2">
                  <c:v>1.5642799999999999</c:v>
                </c:pt>
                <c:pt idx="3">
                  <c:v>0.98950199999999999</c:v>
                </c:pt>
                <c:pt idx="4">
                  <c:v>0.82722899999999999</c:v>
                </c:pt>
                <c:pt idx="5">
                  <c:v>1.00674</c:v>
                </c:pt>
                <c:pt idx="6">
                  <c:v>0.86770000000000003</c:v>
                </c:pt>
                <c:pt idx="7">
                  <c:v>0.86452600000000002</c:v>
                </c:pt>
                <c:pt idx="8">
                  <c:v>0.69656200000000001</c:v>
                </c:pt>
                <c:pt idx="9">
                  <c:v>1.6243099999999999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D-4A94-9580-8264870C5D21}"/>
            </c:ext>
          </c:extLst>
        </c:ser>
        <c:ser>
          <c:idx val="2"/>
          <c:order val="2"/>
          <c:tx>
            <c:strRef>
              <c:f>FAST!$D$71</c:f>
              <c:strCache>
                <c:ptCount val="1"/>
                <c:pt idx="0">
                  <c:v>Elapsed time for ORB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FAST!$A$73:$A$82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FAST!$D$73:$D$82</c:f>
              <c:numCache>
                <c:formatCode>General</c:formatCode>
                <c:ptCount val="10"/>
                <c:pt idx="1">
                  <c:v>1.5558700000000001</c:v>
                </c:pt>
                <c:pt idx="2">
                  <c:v>1.3084899999999999</c:v>
                </c:pt>
                <c:pt idx="3">
                  <c:v>1.06965</c:v>
                </c:pt>
                <c:pt idx="4">
                  <c:v>0.96977999999999998</c:v>
                </c:pt>
                <c:pt idx="5">
                  <c:v>0.98535899999999998</c:v>
                </c:pt>
                <c:pt idx="6">
                  <c:v>1.21539</c:v>
                </c:pt>
                <c:pt idx="7">
                  <c:v>0.97687400000000002</c:v>
                </c:pt>
                <c:pt idx="8">
                  <c:v>1.1450100000000001</c:v>
                </c:pt>
                <c:pt idx="9">
                  <c:v>1.21668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D-4A94-9580-8264870C5D21}"/>
            </c:ext>
          </c:extLst>
        </c:ser>
        <c:ser>
          <c:idx val="3"/>
          <c:order val="3"/>
          <c:tx>
            <c:strRef>
              <c:f>FAST!$E$71</c:f>
              <c:strCache>
                <c:ptCount val="1"/>
                <c:pt idx="0">
                  <c:v>Elapsed time for FREAK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FAST!$A$73:$A$82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FAST!$E$73:$E$82</c:f>
              <c:numCache>
                <c:formatCode>General</c:formatCode>
                <c:ptCount val="10"/>
                <c:pt idx="1">
                  <c:v>41.587800000000001</c:v>
                </c:pt>
                <c:pt idx="2">
                  <c:v>44.115000000000002</c:v>
                </c:pt>
                <c:pt idx="3">
                  <c:v>42.520899999999997</c:v>
                </c:pt>
                <c:pt idx="4">
                  <c:v>39.210799999999999</c:v>
                </c:pt>
                <c:pt idx="5">
                  <c:v>40.4161</c:v>
                </c:pt>
                <c:pt idx="6">
                  <c:v>37.523499999999999</c:v>
                </c:pt>
                <c:pt idx="7">
                  <c:v>40.9968</c:v>
                </c:pt>
                <c:pt idx="8">
                  <c:v>39.5779</c:v>
                </c:pt>
                <c:pt idx="9">
                  <c:v>40.895499999999998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D-4A94-9580-8264870C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86000"/>
        <c:axId val="548883048"/>
      </c:scatterChart>
      <c:valAx>
        <c:axId val="5488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3048"/>
        <c:crosses val="autoZero"/>
        <c:crossBetween val="midCat"/>
      </c:valAx>
      <c:valAx>
        <c:axId val="5488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8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4762</xdr:rowOff>
    </xdr:from>
    <xdr:to>
      <xdr:col>7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79959-09F1-445B-A568-715D3400D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33</xdr:row>
      <xdr:rowOff>185736</xdr:rowOff>
    </xdr:from>
    <xdr:to>
      <xdr:col>4</xdr:col>
      <xdr:colOff>1647824</xdr:colOff>
      <xdr:row>48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8BE15-8E63-4B7D-94E2-CE4389BE2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166687</xdr:rowOff>
    </xdr:from>
    <xdr:to>
      <xdr:col>4</xdr:col>
      <xdr:colOff>1771650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43A7D-9FC1-48CD-AA90-87BC3DA50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23812</xdr:rowOff>
    </xdr:from>
    <xdr:to>
      <xdr:col>3</xdr:col>
      <xdr:colOff>2390775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6B0C1-6322-4CE6-9199-D875F8313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47</xdr:row>
      <xdr:rowOff>147637</xdr:rowOff>
    </xdr:from>
    <xdr:to>
      <xdr:col>4</xdr:col>
      <xdr:colOff>1762124</xdr:colOff>
      <xdr:row>64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A395C-69BD-4C2B-9D06-27B398A57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81</xdr:row>
      <xdr:rowOff>185737</xdr:rowOff>
    </xdr:from>
    <xdr:to>
      <xdr:col>4</xdr:col>
      <xdr:colOff>1752600</xdr:colOff>
      <xdr:row>95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C5F29-49AA-495A-BD01-87C7DD0B3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14288</xdr:rowOff>
    </xdr:from>
    <xdr:to>
      <xdr:col>4</xdr:col>
      <xdr:colOff>0</xdr:colOff>
      <xdr:row>31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4DDE2-FDDA-4D3F-9EB2-0B4A75338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185736</xdr:rowOff>
    </xdr:from>
    <xdr:to>
      <xdr:col>4</xdr:col>
      <xdr:colOff>1895474</xdr:colOff>
      <xdr:row>66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42F74-E279-4F90-8708-127F89500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14286</xdr:colOff>
      <xdr:row>85</xdr:row>
      <xdr:rowOff>185736</xdr:rowOff>
    </xdr:from>
    <xdr:to>
      <xdr:col>5</xdr:col>
      <xdr:colOff>9524</xdr:colOff>
      <xdr:row>100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90094-5BC8-402B-B1C5-81D63F48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17</xdr:row>
      <xdr:rowOff>4762</xdr:rowOff>
    </xdr:from>
    <xdr:to>
      <xdr:col>4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7195D-3EDF-495B-8F68-EA5E5F2E2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14287</xdr:rowOff>
    </xdr:from>
    <xdr:to>
      <xdr:col>4</xdr:col>
      <xdr:colOff>1571624</xdr:colOff>
      <xdr:row>66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0F544-3ADF-4642-A23B-E36AC6FEC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4762</xdr:rowOff>
    </xdr:from>
    <xdr:to>
      <xdr:col>4</xdr:col>
      <xdr:colOff>2133600</xdr:colOff>
      <xdr:row>98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D49BD-D8FB-4D67-A50A-61A3801C9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185737</xdr:rowOff>
    </xdr:from>
    <xdr:to>
      <xdr:col>3</xdr:col>
      <xdr:colOff>2390775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DDE90-6251-433D-9CBC-C5F126F54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176211</xdr:rowOff>
    </xdr:from>
    <xdr:to>
      <xdr:col>5</xdr:col>
      <xdr:colOff>0</xdr:colOff>
      <xdr:row>65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B612A-433C-4972-9FE8-E22E54031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83</xdr:row>
      <xdr:rowOff>185737</xdr:rowOff>
    </xdr:from>
    <xdr:to>
      <xdr:col>5</xdr:col>
      <xdr:colOff>9525</xdr:colOff>
      <xdr:row>98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5705F8-E257-4BF1-ADD7-BA2DD92C5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52387</xdr:rowOff>
    </xdr:from>
    <xdr:to>
      <xdr:col>3</xdr:col>
      <xdr:colOff>2390775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1475A-F675-4B53-9703-DB1E3EB05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285749</xdr:colOff>
      <xdr:row>35</xdr:row>
      <xdr:rowOff>14287</xdr:rowOff>
    </xdr:from>
    <xdr:to>
      <xdr:col>5</xdr:col>
      <xdr:colOff>9524</xdr:colOff>
      <xdr:row>49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A73E2-CC05-4D78-B680-48CCA9378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285749</xdr:colOff>
      <xdr:row>53</xdr:row>
      <xdr:rowOff>14287</xdr:rowOff>
    </xdr:from>
    <xdr:to>
      <xdr:col>5</xdr:col>
      <xdr:colOff>9525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88380D-B9BD-4A0A-BC32-4FB2F5B15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4764</xdr:rowOff>
    </xdr:from>
    <xdr:to>
      <xdr:col>3</xdr:col>
      <xdr:colOff>2381250</xdr:colOff>
      <xdr:row>27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5E2A3-6C60-4E5F-AF32-D4FA7B990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4762</xdr:rowOff>
    </xdr:from>
    <xdr:to>
      <xdr:col>5</xdr:col>
      <xdr:colOff>9525</xdr:colOff>
      <xdr:row>57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BD8A7-6A73-4212-A818-7772395E3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14286</xdr:rowOff>
    </xdr:from>
    <xdr:to>
      <xdr:col>4</xdr:col>
      <xdr:colOff>1838324</xdr:colOff>
      <xdr:row>94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00D589-630B-47C5-B771-E6C036656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1FF8-76A8-48CE-8F55-76B136453A49}">
  <sheetPr>
    <pageSetUpPr fitToPage="1"/>
  </sheetPr>
  <dimension ref="A1:E87"/>
  <sheetViews>
    <sheetView tabSelected="1" view="pageLayout" topLeftCell="A68" zoomScaleNormal="100" workbookViewId="0">
      <selection activeCell="D86" sqref="D86:D87"/>
    </sheetView>
  </sheetViews>
  <sheetFormatPr defaultRowHeight="15" x14ac:dyDescent="0.25"/>
  <cols>
    <col min="1" max="1" width="21.42578125" style="2" customWidth="1"/>
    <col min="2" max="2" width="26.28515625" style="2" customWidth="1"/>
    <col min="3" max="3" width="26.5703125" style="2" customWidth="1"/>
    <col min="4" max="4" width="32" style="2" customWidth="1"/>
    <col min="5" max="5" width="26.85546875" style="2" customWidth="1"/>
    <col min="6" max="6" width="25.5703125" style="2" customWidth="1"/>
    <col min="7" max="7" width="25.28515625" style="2" customWidth="1"/>
    <col min="8" max="16384" width="9.140625" style="2"/>
  </cols>
  <sheetData>
    <row r="1" spans="1:4" ht="15" customHeight="1" x14ac:dyDescent="0.25">
      <c r="A1" s="8" t="s">
        <v>2</v>
      </c>
      <c r="B1" s="8"/>
      <c r="C1" s="8"/>
      <c r="D1" s="8"/>
    </row>
    <row r="2" spans="1:4" ht="15" customHeight="1" x14ac:dyDescent="0.25">
      <c r="A2" s="8"/>
      <c r="B2" s="8"/>
      <c r="C2" s="8"/>
      <c r="D2" s="8"/>
    </row>
    <row r="3" spans="1:4" ht="15" customHeight="1" x14ac:dyDescent="0.25">
      <c r="A3" s="3" t="s">
        <v>0</v>
      </c>
      <c r="B3" s="4" t="s">
        <v>1</v>
      </c>
      <c r="C3" s="4" t="s">
        <v>3</v>
      </c>
      <c r="D3" s="22" t="s">
        <v>4</v>
      </c>
    </row>
    <row r="4" spans="1:4" x14ac:dyDescent="0.25">
      <c r="A4" s="4"/>
      <c r="B4" s="4"/>
      <c r="C4" s="4"/>
      <c r="D4" s="4"/>
    </row>
    <row r="5" spans="1:4" x14ac:dyDescent="0.25">
      <c r="A5" s="5">
        <v>0</v>
      </c>
      <c r="B5" s="6">
        <v>1370</v>
      </c>
      <c r="C5" s="6">
        <v>125</v>
      </c>
      <c r="D5" s="6">
        <v>37.969499999999996</v>
      </c>
    </row>
    <row r="6" spans="1:4" x14ac:dyDescent="0.25">
      <c r="A6" s="5">
        <v>1</v>
      </c>
      <c r="B6" s="6">
        <v>1301</v>
      </c>
      <c r="C6" s="6">
        <v>118</v>
      </c>
      <c r="D6" s="6">
        <v>17.389900000000001</v>
      </c>
    </row>
    <row r="7" spans="1:4" x14ac:dyDescent="0.25">
      <c r="A7" s="5">
        <v>2</v>
      </c>
      <c r="B7" s="6">
        <v>1361</v>
      </c>
      <c r="C7" s="9">
        <v>123</v>
      </c>
      <c r="D7" s="6">
        <v>16.227399999999999</v>
      </c>
    </row>
    <row r="8" spans="1:4" x14ac:dyDescent="0.25">
      <c r="A8" s="5">
        <v>3</v>
      </c>
      <c r="B8" s="6">
        <v>1358</v>
      </c>
      <c r="C8" s="6">
        <v>120</v>
      </c>
      <c r="D8" s="6">
        <v>18.996099999999998</v>
      </c>
    </row>
    <row r="9" spans="1:4" x14ac:dyDescent="0.25">
      <c r="A9" s="5">
        <v>4</v>
      </c>
      <c r="B9" s="6">
        <v>1333</v>
      </c>
      <c r="C9" s="6">
        <v>120</v>
      </c>
      <c r="D9" s="6">
        <v>17.550699999999999</v>
      </c>
    </row>
    <row r="10" spans="1:4" x14ac:dyDescent="0.25">
      <c r="A10" s="5">
        <v>5</v>
      </c>
      <c r="B10" s="6">
        <v>1284</v>
      </c>
      <c r="C10" s="6">
        <v>113</v>
      </c>
      <c r="D10" s="6">
        <v>16.710100000000001</v>
      </c>
    </row>
    <row r="11" spans="1:4" x14ac:dyDescent="0.25">
      <c r="A11" s="5">
        <v>6</v>
      </c>
      <c r="B11" s="6">
        <v>1322</v>
      </c>
      <c r="C11" s="6">
        <v>114</v>
      </c>
      <c r="D11" s="6">
        <v>15.486499999999999</v>
      </c>
    </row>
    <row r="12" spans="1:4" x14ac:dyDescent="0.25">
      <c r="A12" s="5">
        <v>7</v>
      </c>
      <c r="B12" s="6">
        <v>1366</v>
      </c>
      <c r="C12" s="6">
        <v>123</v>
      </c>
      <c r="D12" s="6">
        <v>15.767099999999999</v>
      </c>
    </row>
    <row r="13" spans="1:4" x14ac:dyDescent="0.25">
      <c r="A13" s="5">
        <v>8</v>
      </c>
      <c r="B13" s="6">
        <v>1389</v>
      </c>
      <c r="C13" s="6">
        <v>111</v>
      </c>
      <c r="D13" s="6">
        <v>16.024000000000001</v>
      </c>
    </row>
    <row r="14" spans="1:4" x14ac:dyDescent="0.25">
      <c r="A14" s="5">
        <v>9</v>
      </c>
      <c r="B14" s="6">
        <v>1339</v>
      </c>
      <c r="C14" s="6">
        <v>112</v>
      </c>
      <c r="D14" s="6">
        <v>16.845199999999998</v>
      </c>
    </row>
    <row r="15" spans="1:4" x14ac:dyDescent="0.25">
      <c r="A15" s="7" t="s">
        <v>5</v>
      </c>
      <c r="B15" s="7">
        <f>AVERAGE(B5:B14)</f>
        <v>1342.3</v>
      </c>
      <c r="C15" s="7">
        <f>AVERAGE(C5:C14)</f>
        <v>117.9</v>
      </c>
      <c r="D15" s="7">
        <f>AVERAGE(D5:D14)</f>
        <v>18.896650000000001</v>
      </c>
    </row>
    <row r="16" spans="1:4" x14ac:dyDescent="0.25">
      <c r="A16" s="7"/>
      <c r="B16" s="7"/>
      <c r="C16" s="7"/>
      <c r="D16" s="7"/>
    </row>
    <row r="20" spans="1:5" x14ac:dyDescent="0.25">
      <c r="A20" s="3" t="s">
        <v>0</v>
      </c>
      <c r="B20" s="4" t="s">
        <v>12</v>
      </c>
      <c r="C20" s="4" t="s">
        <v>13</v>
      </c>
      <c r="D20" s="4" t="s">
        <v>14</v>
      </c>
      <c r="E20" s="4" t="s">
        <v>15</v>
      </c>
    </row>
    <row r="21" spans="1:5" x14ac:dyDescent="0.25">
      <c r="A21" s="4"/>
      <c r="B21" s="4"/>
      <c r="C21" s="4"/>
      <c r="D21" s="4"/>
      <c r="E21" s="4"/>
    </row>
    <row r="22" spans="1:5" x14ac:dyDescent="0.25">
      <c r="A22" s="5">
        <v>0</v>
      </c>
      <c r="B22" s="6"/>
      <c r="C22" s="6"/>
      <c r="D22" s="6"/>
      <c r="E22" s="6"/>
    </row>
    <row r="23" spans="1:5" x14ac:dyDescent="0.25">
      <c r="A23" s="5">
        <v>1</v>
      </c>
      <c r="B23" s="6">
        <v>125</v>
      </c>
      <c r="C23" s="6">
        <v>125</v>
      </c>
      <c r="D23" s="6">
        <v>125</v>
      </c>
      <c r="E23" s="6">
        <v>125</v>
      </c>
    </row>
    <row r="24" spans="1:5" x14ac:dyDescent="0.25">
      <c r="A24" s="5">
        <v>2</v>
      </c>
      <c r="B24" s="6">
        <v>118</v>
      </c>
      <c r="C24" s="9">
        <v>118</v>
      </c>
      <c r="D24" s="6">
        <v>118</v>
      </c>
      <c r="E24" s="6">
        <v>118</v>
      </c>
    </row>
    <row r="25" spans="1:5" x14ac:dyDescent="0.25">
      <c r="A25" s="5">
        <v>3</v>
      </c>
      <c r="B25" s="6">
        <v>123</v>
      </c>
      <c r="C25" s="6">
        <v>123</v>
      </c>
      <c r="D25" s="6">
        <v>123</v>
      </c>
      <c r="E25" s="6">
        <v>123</v>
      </c>
    </row>
    <row r="26" spans="1:5" x14ac:dyDescent="0.25">
      <c r="A26" s="5">
        <v>4</v>
      </c>
      <c r="B26" s="6">
        <v>120</v>
      </c>
      <c r="C26" s="6">
        <v>120</v>
      </c>
      <c r="D26" s="6">
        <v>120</v>
      </c>
      <c r="E26" s="6">
        <v>120</v>
      </c>
    </row>
    <row r="27" spans="1:5" x14ac:dyDescent="0.25">
      <c r="A27" s="5">
        <v>5</v>
      </c>
      <c r="B27" s="6">
        <v>120</v>
      </c>
      <c r="C27" s="6">
        <v>120</v>
      </c>
      <c r="D27" s="6">
        <v>120</v>
      </c>
      <c r="E27" s="6">
        <v>120</v>
      </c>
    </row>
    <row r="28" spans="1:5" x14ac:dyDescent="0.25">
      <c r="A28" s="5">
        <v>6</v>
      </c>
      <c r="B28" s="6">
        <v>113</v>
      </c>
      <c r="C28" s="6">
        <v>113</v>
      </c>
      <c r="D28" s="6">
        <v>113</v>
      </c>
      <c r="E28" s="6">
        <v>113</v>
      </c>
    </row>
    <row r="29" spans="1:5" x14ac:dyDescent="0.25">
      <c r="A29" s="5">
        <v>7</v>
      </c>
      <c r="B29" s="6">
        <v>114</v>
      </c>
      <c r="C29" s="6">
        <v>114</v>
      </c>
      <c r="D29" s="6">
        <v>114</v>
      </c>
      <c r="E29" s="6">
        <v>114</v>
      </c>
    </row>
    <row r="30" spans="1:5" x14ac:dyDescent="0.25">
      <c r="A30" s="5">
        <v>8</v>
      </c>
      <c r="B30" s="6">
        <v>123</v>
      </c>
      <c r="C30" s="6">
        <v>123</v>
      </c>
      <c r="D30" s="6">
        <v>123</v>
      </c>
      <c r="E30" s="6">
        <v>123</v>
      </c>
    </row>
    <row r="31" spans="1:5" x14ac:dyDescent="0.25">
      <c r="A31" s="5">
        <v>9</v>
      </c>
      <c r="B31" s="6">
        <v>111</v>
      </c>
      <c r="C31" s="6">
        <v>111</v>
      </c>
      <c r="D31" s="6">
        <v>111</v>
      </c>
      <c r="E31" s="6">
        <v>111</v>
      </c>
    </row>
    <row r="32" spans="1:5" x14ac:dyDescent="0.25">
      <c r="A32" s="7" t="s">
        <v>16</v>
      </c>
      <c r="B32" s="7">
        <f>SUM(B22:B31)</f>
        <v>1067</v>
      </c>
      <c r="C32" s="7">
        <f>SUM(C22:C31)</f>
        <v>1067</v>
      </c>
      <c r="D32" s="7">
        <f>SUM(D22:D31)</f>
        <v>1067</v>
      </c>
      <c r="E32" s="7">
        <f>SUM(E22:E31)</f>
        <v>1067</v>
      </c>
    </row>
    <row r="33" spans="1:5" x14ac:dyDescent="0.25">
      <c r="A33" s="7"/>
      <c r="B33" s="7"/>
      <c r="C33" s="7"/>
      <c r="D33" s="7"/>
      <c r="E33" s="7"/>
    </row>
    <row r="52" spans="1:5" x14ac:dyDescent="0.25">
      <c r="A52" s="3" t="s">
        <v>0</v>
      </c>
      <c r="B52" s="4" t="s">
        <v>20</v>
      </c>
      <c r="C52" s="4" t="s">
        <v>21</v>
      </c>
      <c r="D52" s="4" t="s">
        <v>24</v>
      </c>
      <c r="E52" s="4" t="s">
        <v>22</v>
      </c>
    </row>
    <row r="53" spans="1:5" x14ac:dyDescent="0.25">
      <c r="A53" s="4"/>
      <c r="B53" s="4"/>
      <c r="C53" s="4"/>
      <c r="D53" s="4"/>
      <c r="E53" s="4"/>
    </row>
    <row r="54" spans="1:5" x14ac:dyDescent="0.25">
      <c r="A54" s="5">
        <v>0</v>
      </c>
      <c r="B54" s="6"/>
      <c r="C54" s="6"/>
      <c r="D54" s="6"/>
      <c r="E54" s="6"/>
    </row>
    <row r="55" spans="1:5" x14ac:dyDescent="0.25">
      <c r="A55" s="5">
        <v>1</v>
      </c>
      <c r="B55" s="6">
        <v>3.2810700000000002</v>
      </c>
      <c r="C55" s="6">
        <v>1.1903300000000001</v>
      </c>
      <c r="D55" s="6">
        <v>1.3625799999999999</v>
      </c>
      <c r="E55" s="6">
        <v>39.283799999999999</v>
      </c>
    </row>
    <row r="56" spans="1:5" x14ac:dyDescent="0.25">
      <c r="A56" s="5">
        <v>2</v>
      </c>
      <c r="B56" s="6">
        <v>2.1389900000000002</v>
      </c>
      <c r="C56" s="9">
        <v>1.19143</v>
      </c>
      <c r="D56" s="6">
        <v>1.03264</v>
      </c>
      <c r="E56" s="6">
        <v>39.399000000000001</v>
      </c>
    </row>
    <row r="57" spans="1:5" x14ac:dyDescent="0.25">
      <c r="A57" s="5">
        <v>3</v>
      </c>
      <c r="B57" s="6">
        <v>2.2389399999999999</v>
      </c>
      <c r="C57" s="6">
        <v>1.1936100000000001</v>
      </c>
      <c r="D57" s="6">
        <v>0.94242000000000004</v>
      </c>
      <c r="E57" s="6">
        <v>39.615699999999997</v>
      </c>
    </row>
    <row r="58" spans="1:5" x14ac:dyDescent="0.25">
      <c r="A58" s="5">
        <v>4</v>
      </c>
      <c r="B58" s="6">
        <v>2.2143700000000002</v>
      </c>
      <c r="C58" s="6">
        <v>1.20197</v>
      </c>
      <c r="D58" s="6">
        <v>1.0009699999999999</v>
      </c>
      <c r="E58" s="6">
        <v>42.7316</v>
      </c>
    </row>
    <row r="59" spans="1:5" x14ac:dyDescent="0.25">
      <c r="A59" s="5">
        <v>5</v>
      </c>
      <c r="B59" s="6">
        <v>2.3780999999999999</v>
      </c>
      <c r="C59" s="6">
        <v>1.1604000000000001</v>
      </c>
      <c r="D59" s="6">
        <v>0.97063200000000005</v>
      </c>
      <c r="E59" s="6">
        <v>42.320099999999996</v>
      </c>
    </row>
    <row r="60" spans="1:5" x14ac:dyDescent="0.25">
      <c r="A60" s="5">
        <v>6</v>
      </c>
      <c r="B60" s="6">
        <v>2.0501499999999999</v>
      </c>
      <c r="C60" s="6">
        <v>1.2243599999999999</v>
      </c>
      <c r="D60" s="6">
        <v>0.98116899999999996</v>
      </c>
      <c r="E60" s="6">
        <v>39.451500000000003</v>
      </c>
    </row>
    <row r="61" spans="1:5" x14ac:dyDescent="0.25">
      <c r="A61" s="5">
        <v>7</v>
      </c>
      <c r="B61" s="6">
        <v>2.18458</v>
      </c>
      <c r="C61" s="6">
        <v>1.20156</v>
      </c>
      <c r="D61" s="6">
        <v>0.99575899999999995</v>
      </c>
      <c r="E61" s="6">
        <v>44.308100000000003</v>
      </c>
    </row>
    <row r="62" spans="1:5" x14ac:dyDescent="0.25">
      <c r="A62" s="5">
        <v>8</v>
      </c>
      <c r="B62" s="6">
        <v>1.9998100000000001</v>
      </c>
      <c r="C62" s="6">
        <v>1.12714</v>
      </c>
      <c r="D62" s="6">
        <v>0.98411800000000005</v>
      </c>
      <c r="E62" s="6">
        <v>42.0627</v>
      </c>
    </row>
    <row r="63" spans="1:5" x14ac:dyDescent="0.25">
      <c r="A63" s="5">
        <v>9</v>
      </c>
      <c r="B63" s="6">
        <v>2.2082700000000002</v>
      </c>
      <c r="C63" s="6">
        <v>1.13994</v>
      </c>
      <c r="D63" s="6">
        <v>1.0379700000000001</v>
      </c>
      <c r="E63" s="6">
        <v>43.716000000000001</v>
      </c>
    </row>
    <row r="64" spans="1:5" x14ac:dyDescent="0.25">
      <c r="A64" s="7" t="s">
        <v>26</v>
      </c>
      <c r="B64" s="7">
        <f>AVERAGE(B54:B63)</f>
        <v>2.2993644444444445</v>
      </c>
      <c r="C64" s="7">
        <f>AVERAGE(C54:C63)</f>
        <v>1.1811933333333333</v>
      </c>
      <c r="D64" s="7">
        <f>AVERAGE(D54:D63)</f>
        <v>1.0342508888888888</v>
      </c>
      <c r="E64" s="7">
        <f>AVERAGE(E54:E63)</f>
        <v>41.432055555555557</v>
      </c>
    </row>
    <row r="65" spans="1:5" x14ac:dyDescent="0.25">
      <c r="A65" s="7"/>
      <c r="B65" s="7"/>
      <c r="C65" s="7"/>
      <c r="D65" s="7"/>
      <c r="E65" s="7"/>
    </row>
    <row r="86" spans="1:5" x14ac:dyDescent="0.25">
      <c r="A86" s="7" t="s">
        <v>27</v>
      </c>
      <c r="B86" s="7">
        <f>B64+D15</f>
        <v>21.196014444444444</v>
      </c>
      <c r="C86" s="7">
        <f>C64+D15</f>
        <v>20.077843333333334</v>
      </c>
      <c r="D86" s="24">
        <f>D64+D15</f>
        <v>19.930900888888889</v>
      </c>
      <c r="E86" s="7">
        <f>E64+D15</f>
        <v>60.328705555555558</v>
      </c>
    </row>
    <row r="87" spans="1:5" x14ac:dyDescent="0.25">
      <c r="A87" s="7"/>
      <c r="B87" s="7"/>
      <c r="C87" s="7"/>
      <c r="D87" s="24"/>
      <c r="E87" s="7"/>
    </row>
  </sheetData>
  <mergeCells count="34">
    <mergeCell ref="A86:A87"/>
    <mergeCell ref="B86:B87"/>
    <mergeCell ref="C86:C87"/>
    <mergeCell ref="D86:D87"/>
    <mergeCell ref="E86:E87"/>
    <mergeCell ref="A52:A53"/>
    <mergeCell ref="B52:B53"/>
    <mergeCell ref="C52:C53"/>
    <mergeCell ref="D52:D53"/>
    <mergeCell ref="E52:E53"/>
    <mergeCell ref="A64:A65"/>
    <mergeCell ref="B64:B65"/>
    <mergeCell ref="C64:C65"/>
    <mergeCell ref="D64:D65"/>
    <mergeCell ref="E64:E65"/>
    <mergeCell ref="A32:A33"/>
    <mergeCell ref="B32:B33"/>
    <mergeCell ref="C32:C33"/>
    <mergeCell ref="D32:D33"/>
    <mergeCell ref="E20:E21"/>
    <mergeCell ref="E32:E33"/>
    <mergeCell ref="A15:A16"/>
    <mergeCell ref="B15:B16"/>
    <mergeCell ref="C15:C16"/>
    <mergeCell ref="D15:D16"/>
    <mergeCell ref="A20:A21"/>
    <mergeCell ref="B20:B21"/>
    <mergeCell ref="C20:C21"/>
    <mergeCell ref="D20:D21"/>
    <mergeCell ref="A3:A4"/>
    <mergeCell ref="B3:B4"/>
    <mergeCell ref="C3:C4"/>
    <mergeCell ref="D3:D4"/>
    <mergeCell ref="A1:D2"/>
  </mergeCells>
  <pageMargins left="0.7" right="0.7" top="0.75" bottom="0.75" header="0.3" footer="0.3"/>
  <pageSetup scale="47" orientation="portrait" horizontalDpi="1200" verticalDpi="1200" r:id="rId1"/>
  <ignoredErrors>
    <ignoredError sqref="C8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9ACD-BC43-4540-985D-F16E5A60E430}">
  <sheetPr>
    <pageSetUpPr fitToPage="1"/>
  </sheetPr>
  <dimension ref="A1:E101"/>
  <sheetViews>
    <sheetView view="pageLayout" zoomScaleNormal="100" workbookViewId="0">
      <selection activeCell="C100" sqref="C100:C101"/>
    </sheetView>
  </sheetViews>
  <sheetFormatPr defaultRowHeight="15" x14ac:dyDescent="0.25"/>
  <cols>
    <col min="1" max="1" width="21.42578125" style="2" customWidth="1"/>
    <col min="2" max="2" width="25.28515625" style="2" customWidth="1"/>
    <col min="3" max="3" width="29.5703125" style="2" customWidth="1"/>
    <col min="4" max="4" width="36" style="2" customWidth="1"/>
    <col min="5" max="5" width="26.42578125" style="2" customWidth="1"/>
    <col min="6" max="16384" width="9.140625" style="2"/>
  </cols>
  <sheetData>
    <row r="1" spans="1:4" ht="15" customHeight="1" x14ac:dyDescent="0.25">
      <c r="A1" s="8" t="s">
        <v>11</v>
      </c>
      <c r="B1" s="8"/>
      <c r="C1" s="8"/>
      <c r="D1" s="8"/>
    </row>
    <row r="2" spans="1:4" x14ac:dyDescent="0.25">
      <c r="A2" s="8"/>
      <c r="B2" s="8"/>
      <c r="C2" s="8"/>
      <c r="D2" s="8"/>
    </row>
    <row r="3" spans="1:4" x14ac:dyDescent="0.25">
      <c r="A3" s="3" t="s">
        <v>0</v>
      </c>
      <c r="B3" s="4" t="s">
        <v>1</v>
      </c>
      <c r="C3" s="4" t="s">
        <v>3</v>
      </c>
      <c r="D3" s="4" t="s">
        <v>4</v>
      </c>
    </row>
    <row r="4" spans="1:4" x14ac:dyDescent="0.25">
      <c r="A4" s="4"/>
      <c r="B4" s="4"/>
      <c r="C4" s="4"/>
      <c r="D4" s="4"/>
    </row>
    <row r="5" spans="1:4" x14ac:dyDescent="0.25">
      <c r="A5" s="5">
        <v>0</v>
      </c>
      <c r="B5" s="6">
        <v>115</v>
      </c>
      <c r="C5" s="6">
        <v>17</v>
      </c>
      <c r="D5" s="6">
        <v>51.326999999999998</v>
      </c>
    </row>
    <row r="6" spans="1:4" x14ac:dyDescent="0.25">
      <c r="A6" s="5">
        <v>1</v>
      </c>
      <c r="B6" s="6">
        <v>98</v>
      </c>
      <c r="C6" s="6">
        <v>14</v>
      </c>
      <c r="D6" s="6">
        <v>29.129799999999999</v>
      </c>
    </row>
    <row r="7" spans="1:4" x14ac:dyDescent="0.25">
      <c r="A7" s="5">
        <v>2</v>
      </c>
      <c r="B7" s="6">
        <v>113</v>
      </c>
      <c r="C7" s="9">
        <v>18</v>
      </c>
      <c r="D7" s="6">
        <v>25.7072</v>
      </c>
    </row>
    <row r="8" spans="1:4" x14ac:dyDescent="0.25">
      <c r="A8" s="5">
        <v>3</v>
      </c>
      <c r="B8" s="6">
        <v>121</v>
      </c>
      <c r="C8" s="6">
        <v>21</v>
      </c>
      <c r="D8" s="6">
        <v>24.474</v>
      </c>
    </row>
    <row r="9" spans="1:4" x14ac:dyDescent="0.25">
      <c r="A9" s="5">
        <v>4</v>
      </c>
      <c r="B9" s="6">
        <v>160</v>
      </c>
      <c r="C9" s="6">
        <v>26</v>
      </c>
      <c r="D9" s="6">
        <v>25.7925</v>
      </c>
    </row>
    <row r="10" spans="1:4" x14ac:dyDescent="0.25">
      <c r="A10" s="5">
        <v>5</v>
      </c>
      <c r="B10" s="6">
        <v>383</v>
      </c>
      <c r="C10" s="6">
        <v>43</v>
      </c>
      <c r="D10" s="6">
        <v>47.973500000000001</v>
      </c>
    </row>
    <row r="11" spans="1:4" x14ac:dyDescent="0.25">
      <c r="A11" s="5">
        <v>6</v>
      </c>
      <c r="B11" s="6">
        <v>85</v>
      </c>
      <c r="C11" s="6">
        <v>18</v>
      </c>
      <c r="D11" s="6">
        <v>23.754300000000001</v>
      </c>
    </row>
    <row r="12" spans="1:4" x14ac:dyDescent="0.25">
      <c r="A12" s="5">
        <v>7</v>
      </c>
      <c r="B12" s="6">
        <v>210</v>
      </c>
      <c r="C12" s="6">
        <v>31</v>
      </c>
      <c r="D12" s="6">
        <v>28.1114</v>
      </c>
    </row>
    <row r="13" spans="1:4" x14ac:dyDescent="0.25">
      <c r="A13" s="5">
        <v>8</v>
      </c>
      <c r="B13" s="6">
        <v>171</v>
      </c>
      <c r="C13" s="6">
        <v>26</v>
      </c>
      <c r="D13" s="6">
        <v>26.229800000000001</v>
      </c>
    </row>
    <row r="14" spans="1:4" x14ac:dyDescent="0.25">
      <c r="A14" s="5">
        <v>9</v>
      </c>
      <c r="B14" s="6">
        <v>281</v>
      </c>
      <c r="C14" s="6">
        <v>34</v>
      </c>
      <c r="D14" s="6">
        <v>35.282499999999999</v>
      </c>
    </row>
    <row r="15" spans="1:4" x14ac:dyDescent="0.25">
      <c r="A15" s="7" t="s">
        <v>5</v>
      </c>
      <c r="B15" s="7">
        <f>AVERAGE(B5:B14)</f>
        <v>173.7</v>
      </c>
      <c r="C15" s="7">
        <f>AVERAGE(C5:C14)</f>
        <v>24.8</v>
      </c>
      <c r="D15" s="7">
        <f>AVERAGE(D5:D14)</f>
        <v>31.778200000000005</v>
      </c>
    </row>
    <row r="16" spans="1:4" x14ac:dyDescent="0.25">
      <c r="A16" s="7"/>
      <c r="B16" s="7"/>
      <c r="C16" s="7"/>
      <c r="D16" s="7"/>
    </row>
    <row r="34" spans="1:5" x14ac:dyDescent="0.25">
      <c r="A34" s="3" t="s">
        <v>0</v>
      </c>
      <c r="B34" s="4" t="s">
        <v>12</v>
      </c>
      <c r="C34" s="4" t="s">
        <v>13</v>
      </c>
      <c r="D34" s="4" t="s">
        <v>14</v>
      </c>
      <c r="E34" s="4" t="s">
        <v>15</v>
      </c>
    </row>
    <row r="35" spans="1:5" x14ac:dyDescent="0.25">
      <c r="A35" s="4"/>
      <c r="B35" s="4"/>
      <c r="C35" s="4"/>
      <c r="D35" s="4"/>
      <c r="E35" s="4"/>
    </row>
    <row r="36" spans="1:5" x14ac:dyDescent="0.25">
      <c r="A36" s="5">
        <v>0</v>
      </c>
      <c r="B36" s="6"/>
      <c r="C36" s="6"/>
      <c r="D36" s="6"/>
      <c r="E36" s="6"/>
    </row>
    <row r="37" spans="1:5" x14ac:dyDescent="0.25">
      <c r="A37" s="5">
        <v>1</v>
      </c>
      <c r="B37" s="6">
        <v>17</v>
      </c>
      <c r="C37" s="6">
        <v>17</v>
      </c>
      <c r="D37" s="6">
        <v>17</v>
      </c>
      <c r="E37" s="6">
        <v>17</v>
      </c>
    </row>
    <row r="38" spans="1:5" x14ac:dyDescent="0.25">
      <c r="A38" s="5">
        <v>2</v>
      </c>
      <c r="B38" s="6">
        <v>14</v>
      </c>
      <c r="C38" s="6">
        <v>14</v>
      </c>
      <c r="D38" s="6">
        <v>14</v>
      </c>
      <c r="E38" s="6">
        <v>14</v>
      </c>
    </row>
    <row r="39" spans="1:5" x14ac:dyDescent="0.25">
      <c r="A39" s="5">
        <v>3</v>
      </c>
      <c r="B39" s="6">
        <v>18</v>
      </c>
      <c r="C39" s="6">
        <v>18</v>
      </c>
      <c r="D39" s="6">
        <v>18</v>
      </c>
      <c r="E39" s="6">
        <v>18</v>
      </c>
    </row>
    <row r="40" spans="1:5" x14ac:dyDescent="0.25">
      <c r="A40" s="5">
        <v>4</v>
      </c>
      <c r="B40" s="6">
        <v>21</v>
      </c>
      <c r="C40" s="6">
        <v>21</v>
      </c>
      <c r="D40" s="6">
        <v>21</v>
      </c>
      <c r="E40" s="6">
        <v>21</v>
      </c>
    </row>
    <row r="41" spans="1:5" x14ac:dyDescent="0.25">
      <c r="A41" s="5">
        <v>5</v>
      </c>
      <c r="B41" s="6">
        <v>26</v>
      </c>
      <c r="C41" s="6">
        <v>26</v>
      </c>
      <c r="D41" s="6">
        <v>26</v>
      </c>
      <c r="E41" s="6">
        <v>26</v>
      </c>
    </row>
    <row r="42" spans="1:5" x14ac:dyDescent="0.25">
      <c r="A42" s="5">
        <v>6</v>
      </c>
      <c r="B42" s="6">
        <v>43</v>
      </c>
      <c r="C42" s="6">
        <v>43</v>
      </c>
      <c r="D42" s="6">
        <v>43</v>
      </c>
      <c r="E42" s="6">
        <v>43</v>
      </c>
    </row>
    <row r="43" spans="1:5" x14ac:dyDescent="0.25">
      <c r="A43" s="5">
        <v>7</v>
      </c>
      <c r="B43" s="6">
        <v>18</v>
      </c>
      <c r="C43" s="6">
        <v>18</v>
      </c>
      <c r="D43" s="6">
        <v>18</v>
      </c>
      <c r="E43" s="6">
        <v>18</v>
      </c>
    </row>
    <row r="44" spans="1:5" x14ac:dyDescent="0.25">
      <c r="A44" s="5">
        <v>8</v>
      </c>
      <c r="B44" s="6">
        <v>31</v>
      </c>
      <c r="C44" s="6">
        <v>31</v>
      </c>
      <c r="D44" s="6">
        <v>31</v>
      </c>
      <c r="E44" s="6">
        <v>31</v>
      </c>
    </row>
    <row r="45" spans="1:5" x14ac:dyDescent="0.25">
      <c r="A45" s="5">
        <v>9</v>
      </c>
      <c r="B45" s="6">
        <v>26</v>
      </c>
      <c r="C45" s="6">
        <v>26</v>
      </c>
      <c r="D45" s="6">
        <v>26</v>
      </c>
      <c r="E45" s="6">
        <v>26</v>
      </c>
    </row>
    <row r="46" spans="1:5" x14ac:dyDescent="0.25">
      <c r="A46" s="7" t="s">
        <v>16</v>
      </c>
      <c r="B46" s="7">
        <f>SUM(B36:B45)</f>
        <v>214</v>
      </c>
      <c r="C46" s="7">
        <f>SUM(C36:C45)</f>
        <v>214</v>
      </c>
      <c r="D46" s="7">
        <f>SUM(D36:D45)</f>
        <v>214</v>
      </c>
      <c r="E46" s="7">
        <f>SUM(E36:E45)</f>
        <v>214</v>
      </c>
    </row>
    <row r="47" spans="1:5" x14ac:dyDescent="0.25">
      <c r="A47" s="7"/>
      <c r="B47" s="7"/>
      <c r="C47" s="7"/>
      <c r="D47" s="7"/>
      <c r="E47" s="7"/>
    </row>
    <row r="67" spans="1:5" x14ac:dyDescent="0.25">
      <c r="A67" s="3" t="s">
        <v>0</v>
      </c>
      <c r="B67" s="4" t="s">
        <v>20</v>
      </c>
      <c r="C67" s="4" t="s">
        <v>21</v>
      </c>
      <c r="D67" s="4" t="s">
        <v>24</v>
      </c>
      <c r="E67" s="4" t="s">
        <v>22</v>
      </c>
    </row>
    <row r="68" spans="1:5" x14ac:dyDescent="0.25">
      <c r="A68" s="4"/>
      <c r="B68" s="4"/>
      <c r="C68" s="4"/>
      <c r="D68" s="4"/>
      <c r="E68" s="4"/>
    </row>
    <row r="69" spans="1:5" x14ac:dyDescent="0.25">
      <c r="A69" s="5">
        <v>0</v>
      </c>
      <c r="B69" s="6"/>
      <c r="C69" s="6"/>
      <c r="D69" s="6"/>
      <c r="E69" s="6"/>
    </row>
    <row r="70" spans="1:5" x14ac:dyDescent="0.25">
      <c r="A70" s="5">
        <v>1</v>
      </c>
      <c r="B70" s="6">
        <v>1.2739199999999999</v>
      </c>
      <c r="C70" s="6">
        <v>0.82633000000000001</v>
      </c>
      <c r="D70" s="6">
        <v>1.3625799999999999</v>
      </c>
      <c r="E70" s="6">
        <v>41.134300000000003</v>
      </c>
    </row>
    <row r="71" spans="1:5" x14ac:dyDescent="0.25">
      <c r="A71" s="5">
        <v>2</v>
      </c>
      <c r="B71" s="6">
        <v>1.22858</v>
      </c>
      <c r="C71" s="9">
        <v>0.88936300000000001</v>
      </c>
      <c r="D71" s="6">
        <v>1.03264</v>
      </c>
      <c r="E71" s="6">
        <v>40.560299999999998</v>
      </c>
    </row>
    <row r="72" spans="1:5" x14ac:dyDescent="0.25">
      <c r="A72" s="5">
        <v>3</v>
      </c>
      <c r="B72" s="6">
        <v>1.3184899999999999</v>
      </c>
      <c r="C72" s="6">
        <v>0.85306800000000005</v>
      </c>
      <c r="D72" s="6">
        <v>0.94242000000000004</v>
      </c>
      <c r="E72" s="6">
        <v>38.305999999999997</v>
      </c>
    </row>
    <row r="73" spans="1:5" x14ac:dyDescent="0.25">
      <c r="A73" s="5">
        <v>4</v>
      </c>
      <c r="B73" s="6">
        <v>1.4274100000000001</v>
      </c>
      <c r="C73" s="6">
        <v>0.84782900000000005</v>
      </c>
      <c r="D73" s="6">
        <v>1.0009699999999999</v>
      </c>
      <c r="E73" s="6">
        <v>38.536900000000003</v>
      </c>
    </row>
    <row r="74" spans="1:5" x14ac:dyDescent="0.25">
      <c r="A74" s="5">
        <v>5</v>
      </c>
      <c r="B74" s="6">
        <v>1.5288299999999999</v>
      </c>
      <c r="C74" s="6">
        <v>0.99882400000000005</v>
      </c>
      <c r="D74" s="6">
        <v>0.97063200000000005</v>
      </c>
      <c r="E74" s="6">
        <v>39.725999999999999</v>
      </c>
    </row>
    <row r="75" spans="1:5" x14ac:dyDescent="0.25">
      <c r="A75" s="5">
        <v>6</v>
      </c>
      <c r="B75" s="6">
        <v>1.24221</v>
      </c>
      <c r="C75" s="6">
        <v>0.84758299999999998</v>
      </c>
      <c r="D75" s="6">
        <v>0.98116899999999996</v>
      </c>
      <c r="E75" s="6">
        <v>37.919400000000003</v>
      </c>
    </row>
    <row r="76" spans="1:5" x14ac:dyDescent="0.25">
      <c r="A76" s="5">
        <v>7</v>
      </c>
      <c r="B76" s="6">
        <v>1.37399</v>
      </c>
      <c r="C76" s="6">
        <v>0.93301999999999996</v>
      </c>
      <c r="D76" s="6">
        <v>0.99575899999999995</v>
      </c>
      <c r="E76" s="6">
        <v>37.337000000000003</v>
      </c>
    </row>
    <row r="77" spans="1:5" x14ac:dyDescent="0.25">
      <c r="A77" s="5">
        <v>8</v>
      </c>
      <c r="B77" s="6">
        <v>1.2335</v>
      </c>
      <c r="C77" s="6">
        <v>0.93452199999999996</v>
      </c>
      <c r="D77" s="6">
        <v>0.98411800000000005</v>
      </c>
      <c r="E77" s="6">
        <v>38.403100000000002</v>
      </c>
    </row>
    <row r="78" spans="1:5" x14ac:dyDescent="0.25">
      <c r="A78" s="5">
        <v>9</v>
      </c>
      <c r="B78" s="6">
        <v>1.3327599999999999</v>
      </c>
      <c r="C78" s="6">
        <v>1.1555200000000001</v>
      </c>
      <c r="D78" s="6">
        <v>1.0379700000000001</v>
      </c>
      <c r="E78" s="6">
        <v>38.279000000000003</v>
      </c>
    </row>
    <row r="79" spans="1:5" x14ac:dyDescent="0.25">
      <c r="A79" s="7" t="s">
        <v>26</v>
      </c>
      <c r="B79" s="7">
        <f>AVERAGE(B69:B78)</f>
        <v>1.3288544444444443</v>
      </c>
      <c r="C79" s="7">
        <f>AVERAGE(C69:C78)</f>
        <v>0.92067322222222236</v>
      </c>
      <c r="D79" s="7">
        <f>AVERAGE(D69:D78)</f>
        <v>1.0342508888888888</v>
      </c>
      <c r="E79" s="7">
        <f>AVERAGE(E69:E78)</f>
        <v>38.911333333333332</v>
      </c>
    </row>
    <row r="80" spans="1:5" x14ac:dyDescent="0.25">
      <c r="A80" s="7"/>
      <c r="B80" s="7"/>
      <c r="C80" s="7"/>
      <c r="D80" s="7"/>
      <c r="E80" s="7"/>
    </row>
    <row r="100" spans="1:5" x14ac:dyDescent="0.25">
      <c r="A100" s="7" t="s">
        <v>27</v>
      </c>
      <c r="B100" s="7">
        <f>B79+D15</f>
        <v>33.107054444444451</v>
      </c>
      <c r="C100" s="24">
        <f>C79+D15</f>
        <v>32.698873222222225</v>
      </c>
      <c r="D100" s="7">
        <f>D79+D15</f>
        <v>32.812450888888897</v>
      </c>
      <c r="E100" s="7">
        <f>E79+D15</f>
        <v>70.689533333333344</v>
      </c>
    </row>
    <row r="101" spans="1:5" x14ac:dyDescent="0.25">
      <c r="A101" s="7"/>
      <c r="B101" s="7"/>
      <c r="C101" s="24"/>
      <c r="D101" s="7"/>
      <c r="E101" s="7"/>
    </row>
  </sheetData>
  <mergeCells count="34">
    <mergeCell ref="A100:A101"/>
    <mergeCell ref="B100:B101"/>
    <mergeCell ref="C100:C101"/>
    <mergeCell ref="D100:D101"/>
    <mergeCell ref="E100:E101"/>
    <mergeCell ref="A67:A68"/>
    <mergeCell ref="B67:B68"/>
    <mergeCell ref="C67:C68"/>
    <mergeCell ref="D67:D68"/>
    <mergeCell ref="E67:E68"/>
    <mergeCell ref="A79:A80"/>
    <mergeCell ref="B79:B80"/>
    <mergeCell ref="C79:C80"/>
    <mergeCell ref="D79:D80"/>
    <mergeCell ref="E79:E80"/>
    <mergeCell ref="A34:A35"/>
    <mergeCell ref="B34:B35"/>
    <mergeCell ref="C34:C35"/>
    <mergeCell ref="D34:D35"/>
    <mergeCell ref="E34:E35"/>
    <mergeCell ref="A46:A47"/>
    <mergeCell ref="B46:B47"/>
    <mergeCell ref="C46:C47"/>
    <mergeCell ref="D46:D47"/>
    <mergeCell ref="E46:E47"/>
    <mergeCell ref="A1:D2"/>
    <mergeCell ref="A3:A4"/>
    <mergeCell ref="B3:B4"/>
    <mergeCell ref="C3:C4"/>
    <mergeCell ref="D3:D4"/>
    <mergeCell ref="A15:A16"/>
    <mergeCell ref="B15:B16"/>
    <mergeCell ref="C15:C16"/>
    <mergeCell ref="D15:D16"/>
  </mergeCells>
  <pageMargins left="0.7" right="0.7" top="0.75" bottom="0.75" header="0.3" footer="0.3"/>
  <pageSetup scale="4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C2CF-9B44-4942-B912-4627814C759D}">
  <sheetPr>
    <pageSetUpPr fitToPage="1"/>
  </sheetPr>
  <dimension ref="A1:E106"/>
  <sheetViews>
    <sheetView view="pageLayout" zoomScaleNormal="100" workbookViewId="0">
      <selection activeCell="D109" sqref="D109"/>
    </sheetView>
  </sheetViews>
  <sheetFormatPr defaultRowHeight="15" x14ac:dyDescent="0.25"/>
  <cols>
    <col min="1" max="1" width="21.42578125" style="2" customWidth="1"/>
    <col min="2" max="2" width="25.28515625" style="2" customWidth="1"/>
    <col min="3" max="3" width="29.5703125" style="2" customWidth="1"/>
    <col min="4" max="4" width="36" style="2" customWidth="1"/>
    <col min="5" max="5" width="28.42578125" style="2" customWidth="1"/>
    <col min="6" max="16384" width="9.140625" style="2"/>
  </cols>
  <sheetData>
    <row r="1" spans="1:4" ht="15" customHeight="1" x14ac:dyDescent="0.25">
      <c r="A1" s="8" t="s">
        <v>6</v>
      </c>
      <c r="B1" s="8"/>
      <c r="C1" s="8"/>
      <c r="D1" s="8"/>
    </row>
    <row r="2" spans="1:4" ht="15" customHeight="1" x14ac:dyDescent="0.25">
      <c r="A2" s="8"/>
      <c r="B2" s="8"/>
      <c r="C2" s="8"/>
      <c r="D2" s="8"/>
    </row>
    <row r="3" spans="1:4" ht="15" customHeight="1" x14ac:dyDescent="0.25">
      <c r="A3" s="3" t="s">
        <v>0</v>
      </c>
      <c r="B3" s="4" t="s">
        <v>1</v>
      </c>
      <c r="C3" s="4" t="s">
        <v>3</v>
      </c>
      <c r="D3" s="4" t="s">
        <v>4</v>
      </c>
    </row>
    <row r="4" spans="1:4" x14ac:dyDescent="0.25">
      <c r="A4" s="4"/>
      <c r="B4" s="4"/>
      <c r="C4" s="4"/>
      <c r="D4" s="4"/>
    </row>
    <row r="5" spans="1:4" x14ac:dyDescent="0.25">
      <c r="A5" s="5">
        <v>0</v>
      </c>
      <c r="B5" s="6">
        <v>1824</v>
      </c>
      <c r="C5" s="6">
        <v>149</v>
      </c>
      <c r="D5" s="6">
        <v>1.05047</v>
      </c>
    </row>
    <row r="6" spans="1:4" x14ac:dyDescent="0.25">
      <c r="A6" s="5">
        <v>1</v>
      </c>
      <c r="B6" s="6">
        <v>1832</v>
      </c>
      <c r="C6" s="6">
        <v>152</v>
      </c>
      <c r="D6" s="6">
        <v>0.97941599999999995</v>
      </c>
    </row>
    <row r="7" spans="1:4" x14ac:dyDescent="0.25">
      <c r="A7" s="5">
        <v>2</v>
      </c>
      <c r="B7" s="6">
        <v>1810</v>
      </c>
      <c r="C7" s="9">
        <v>150</v>
      </c>
      <c r="D7" s="6">
        <v>1.1924600000000001</v>
      </c>
    </row>
    <row r="8" spans="1:4" x14ac:dyDescent="0.25">
      <c r="A8" s="5">
        <v>3</v>
      </c>
      <c r="B8" s="6">
        <v>1817</v>
      </c>
      <c r="C8" s="6">
        <v>155</v>
      </c>
      <c r="D8" s="6">
        <v>1.17089</v>
      </c>
    </row>
    <row r="9" spans="1:4" x14ac:dyDescent="0.25">
      <c r="A9" s="5">
        <v>4</v>
      </c>
      <c r="B9" s="6">
        <v>1793</v>
      </c>
      <c r="C9" s="6">
        <v>149</v>
      </c>
      <c r="D9" s="6">
        <v>1.0525199999999999</v>
      </c>
    </row>
    <row r="10" spans="1:4" x14ac:dyDescent="0.25">
      <c r="A10" s="5">
        <v>5</v>
      </c>
      <c r="B10" s="6">
        <v>1796</v>
      </c>
      <c r="C10" s="6">
        <v>149</v>
      </c>
      <c r="D10" s="6">
        <v>1.36714</v>
      </c>
    </row>
    <row r="11" spans="1:4" x14ac:dyDescent="0.25">
      <c r="A11" s="5">
        <v>6</v>
      </c>
      <c r="B11" s="6">
        <v>1788</v>
      </c>
      <c r="C11" s="6">
        <v>156</v>
      </c>
      <c r="D11" s="6">
        <v>1.37199</v>
      </c>
    </row>
    <row r="12" spans="1:4" x14ac:dyDescent="0.25">
      <c r="A12" s="5">
        <v>7</v>
      </c>
      <c r="B12" s="6">
        <v>1695</v>
      </c>
      <c r="C12" s="6">
        <v>150</v>
      </c>
      <c r="D12" s="6">
        <v>1.11795</v>
      </c>
    </row>
    <row r="13" spans="1:4" x14ac:dyDescent="0.25">
      <c r="A13" s="5">
        <v>8</v>
      </c>
      <c r="B13" s="6">
        <v>1749</v>
      </c>
      <c r="C13" s="6">
        <v>138</v>
      </c>
      <c r="D13" s="6">
        <v>1.39656</v>
      </c>
    </row>
    <row r="14" spans="1:4" x14ac:dyDescent="0.25">
      <c r="A14" s="5">
        <v>9</v>
      </c>
      <c r="B14" s="6">
        <v>1770</v>
      </c>
      <c r="C14" s="6">
        <v>143</v>
      </c>
      <c r="D14" s="6">
        <v>0.97106599999999998</v>
      </c>
    </row>
    <row r="15" spans="1:4" x14ac:dyDescent="0.25">
      <c r="A15" s="7" t="s">
        <v>5</v>
      </c>
      <c r="B15" s="7">
        <f>AVERAGE(B5:B14)</f>
        <v>1787.4</v>
      </c>
      <c r="C15" s="7">
        <f>AVERAGE(C5:C14)</f>
        <v>149.1</v>
      </c>
      <c r="D15" s="7">
        <f>AVERAGE(D5:D14)</f>
        <v>1.1670462000000001</v>
      </c>
    </row>
    <row r="16" spans="1:4" x14ac:dyDescent="0.25">
      <c r="A16" s="7"/>
      <c r="B16" s="7"/>
      <c r="C16" s="7"/>
      <c r="D16" s="7"/>
    </row>
    <row r="35" spans="1:5" x14ac:dyDescent="0.25">
      <c r="A35" s="3" t="s">
        <v>0</v>
      </c>
      <c r="B35" s="4" t="s">
        <v>12</v>
      </c>
      <c r="C35" s="4" t="s">
        <v>13</v>
      </c>
      <c r="D35" s="4" t="s">
        <v>14</v>
      </c>
      <c r="E35" s="4" t="s">
        <v>15</v>
      </c>
    </row>
    <row r="36" spans="1:5" x14ac:dyDescent="0.25">
      <c r="A36" s="4"/>
      <c r="B36" s="4"/>
      <c r="C36" s="4"/>
      <c r="D36" s="4"/>
      <c r="E36" s="4"/>
    </row>
    <row r="37" spans="1:5" x14ac:dyDescent="0.25">
      <c r="A37" s="5">
        <v>0</v>
      </c>
      <c r="B37" s="6"/>
      <c r="C37" s="6"/>
      <c r="D37" s="6"/>
      <c r="E37" s="6"/>
    </row>
    <row r="38" spans="1:5" x14ac:dyDescent="0.25">
      <c r="A38" s="5">
        <v>1</v>
      </c>
      <c r="B38" s="6">
        <v>149</v>
      </c>
      <c r="C38" s="6">
        <v>149</v>
      </c>
      <c r="D38" s="6">
        <v>149</v>
      </c>
      <c r="E38" s="6">
        <v>149</v>
      </c>
    </row>
    <row r="39" spans="1:5" x14ac:dyDescent="0.25">
      <c r="A39" s="5">
        <v>2</v>
      </c>
      <c r="B39" s="6">
        <v>152</v>
      </c>
      <c r="C39" s="6">
        <v>152</v>
      </c>
      <c r="D39" s="6">
        <v>152</v>
      </c>
      <c r="E39" s="6">
        <v>152</v>
      </c>
    </row>
    <row r="40" spans="1:5" x14ac:dyDescent="0.25">
      <c r="A40" s="5">
        <v>3</v>
      </c>
      <c r="B40" s="6">
        <v>150</v>
      </c>
      <c r="C40" s="6">
        <v>150</v>
      </c>
      <c r="D40" s="6">
        <v>150</v>
      </c>
      <c r="E40" s="6">
        <v>150</v>
      </c>
    </row>
    <row r="41" spans="1:5" x14ac:dyDescent="0.25">
      <c r="A41" s="5">
        <v>4</v>
      </c>
      <c r="B41" s="6">
        <v>155</v>
      </c>
      <c r="C41" s="6">
        <v>155</v>
      </c>
      <c r="D41" s="6">
        <v>155</v>
      </c>
      <c r="E41" s="6">
        <v>155</v>
      </c>
    </row>
    <row r="42" spans="1:5" x14ac:dyDescent="0.25">
      <c r="A42" s="5">
        <v>5</v>
      </c>
      <c r="B42" s="6">
        <v>149</v>
      </c>
      <c r="C42" s="6">
        <v>149</v>
      </c>
      <c r="D42" s="6">
        <v>149</v>
      </c>
      <c r="E42" s="6">
        <v>149</v>
      </c>
    </row>
    <row r="43" spans="1:5" x14ac:dyDescent="0.25">
      <c r="A43" s="5">
        <v>6</v>
      </c>
      <c r="B43" s="6">
        <v>149</v>
      </c>
      <c r="C43" s="6">
        <v>149</v>
      </c>
      <c r="D43" s="6">
        <v>149</v>
      </c>
      <c r="E43" s="6">
        <v>149</v>
      </c>
    </row>
    <row r="44" spans="1:5" x14ac:dyDescent="0.25">
      <c r="A44" s="5">
        <v>7</v>
      </c>
      <c r="B44" s="6">
        <v>156</v>
      </c>
      <c r="C44" s="6">
        <v>156</v>
      </c>
      <c r="D44" s="6">
        <v>156</v>
      </c>
      <c r="E44" s="6">
        <v>156</v>
      </c>
    </row>
    <row r="45" spans="1:5" x14ac:dyDescent="0.25">
      <c r="A45" s="5">
        <v>8</v>
      </c>
      <c r="B45" s="6">
        <v>150</v>
      </c>
      <c r="C45" s="6">
        <v>150</v>
      </c>
      <c r="D45" s="6">
        <v>150</v>
      </c>
      <c r="E45" s="6">
        <v>150</v>
      </c>
    </row>
    <row r="46" spans="1:5" x14ac:dyDescent="0.25">
      <c r="A46" s="5">
        <v>9</v>
      </c>
      <c r="B46" s="6">
        <v>138</v>
      </c>
      <c r="C46" s="6">
        <v>138</v>
      </c>
      <c r="D46" s="6">
        <v>138</v>
      </c>
      <c r="E46" s="6">
        <v>138</v>
      </c>
    </row>
    <row r="47" spans="1:5" x14ac:dyDescent="0.25">
      <c r="A47" s="7" t="s">
        <v>16</v>
      </c>
      <c r="B47" s="7">
        <f>SUM(B37:B46)</f>
        <v>1348</v>
      </c>
      <c r="C47" s="7">
        <f>SUM(C37:C46)</f>
        <v>1348</v>
      </c>
      <c r="D47" s="7">
        <f>SUM(D37:D46)</f>
        <v>1348</v>
      </c>
      <c r="E47" s="7">
        <f>SUM(E37:E46)</f>
        <v>1348</v>
      </c>
    </row>
    <row r="48" spans="1:5" x14ac:dyDescent="0.25">
      <c r="A48" s="7"/>
      <c r="B48" s="7"/>
      <c r="C48" s="7"/>
      <c r="D48" s="7"/>
      <c r="E48" s="7"/>
    </row>
    <row r="71" spans="1:5" x14ac:dyDescent="0.25">
      <c r="A71" s="3" t="s">
        <v>0</v>
      </c>
      <c r="B71" s="4" t="s">
        <v>20</v>
      </c>
      <c r="C71" s="4" t="s">
        <v>21</v>
      </c>
      <c r="D71" s="4" t="s">
        <v>24</v>
      </c>
      <c r="E71" s="4" t="s">
        <v>22</v>
      </c>
    </row>
    <row r="72" spans="1:5" x14ac:dyDescent="0.25">
      <c r="A72" s="4"/>
      <c r="B72" s="4"/>
      <c r="C72" s="4"/>
      <c r="D72" s="4"/>
      <c r="E72" s="4"/>
    </row>
    <row r="73" spans="1:5" x14ac:dyDescent="0.25">
      <c r="A73" s="5">
        <v>0</v>
      </c>
      <c r="B73" s="6"/>
      <c r="C73" s="6"/>
      <c r="D73" s="6"/>
      <c r="E73" s="6"/>
    </row>
    <row r="74" spans="1:5" x14ac:dyDescent="0.25">
      <c r="A74" s="5">
        <v>1</v>
      </c>
      <c r="B74" s="6">
        <v>2.4715600000000002</v>
      </c>
      <c r="C74" s="6">
        <v>2.2549600000000001</v>
      </c>
      <c r="D74" s="6">
        <v>1.5558700000000001</v>
      </c>
      <c r="E74" s="6">
        <v>41.587800000000001</v>
      </c>
    </row>
    <row r="75" spans="1:5" x14ac:dyDescent="0.25">
      <c r="A75" s="5">
        <v>2</v>
      </c>
      <c r="B75" s="6">
        <v>2.5293999999999999</v>
      </c>
      <c r="C75" s="9">
        <v>1.5642799999999999</v>
      </c>
      <c r="D75" s="6">
        <v>1.3084899999999999</v>
      </c>
      <c r="E75" s="6">
        <v>44.115000000000002</v>
      </c>
    </row>
    <row r="76" spans="1:5" x14ac:dyDescent="0.25">
      <c r="A76" s="5">
        <v>3</v>
      </c>
      <c r="B76" s="6">
        <v>1.97899</v>
      </c>
      <c r="C76" s="6">
        <v>0.98950199999999999</v>
      </c>
      <c r="D76" s="6">
        <v>1.06965</v>
      </c>
      <c r="E76" s="6">
        <v>42.520899999999997</v>
      </c>
    </row>
    <row r="77" spans="1:5" x14ac:dyDescent="0.25">
      <c r="A77" s="5">
        <v>4</v>
      </c>
      <c r="B77" s="6">
        <v>1.8730500000000001</v>
      </c>
      <c r="C77" s="6">
        <v>0.82722899999999999</v>
      </c>
      <c r="D77" s="6">
        <v>0.96977999999999998</v>
      </c>
      <c r="E77" s="6">
        <v>39.210799999999999</v>
      </c>
    </row>
    <row r="78" spans="1:5" x14ac:dyDescent="0.25">
      <c r="A78" s="5">
        <v>5</v>
      </c>
      <c r="B78" s="6">
        <v>2.0262500000000001</v>
      </c>
      <c r="C78" s="6">
        <v>1.00674</v>
      </c>
      <c r="D78" s="6">
        <v>0.98535899999999998</v>
      </c>
      <c r="E78" s="6">
        <v>40.4161</v>
      </c>
    </row>
    <row r="79" spans="1:5" x14ac:dyDescent="0.25">
      <c r="A79" s="5">
        <v>6</v>
      </c>
      <c r="B79" s="6">
        <v>2.1949000000000001</v>
      </c>
      <c r="C79" s="6">
        <v>0.86770000000000003</v>
      </c>
      <c r="D79" s="6">
        <v>1.21539</v>
      </c>
      <c r="E79" s="6">
        <v>37.523499999999999</v>
      </c>
    </row>
    <row r="80" spans="1:5" x14ac:dyDescent="0.25">
      <c r="A80" s="5">
        <v>7</v>
      </c>
      <c r="B80" s="6">
        <v>1.7556400000000001</v>
      </c>
      <c r="C80" s="6">
        <v>0.86452600000000002</v>
      </c>
      <c r="D80" s="6">
        <v>0.97687400000000002</v>
      </c>
      <c r="E80" s="6">
        <v>40.9968</v>
      </c>
    </row>
    <row r="81" spans="1:5" x14ac:dyDescent="0.25">
      <c r="A81" s="5">
        <v>8</v>
      </c>
      <c r="B81" s="6">
        <v>1.5420400000000001</v>
      </c>
      <c r="C81" s="6">
        <v>0.69656200000000001</v>
      </c>
      <c r="D81" s="6">
        <v>1.1450100000000001</v>
      </c>
      <c r="E81" s="6">
        <v>39.5779</v>
      </c>
    </row>
    <row r="82" spans="1:5" x14ac:dyDescent="0.25">
      <c r="A82" s="5">
        <v>9</v>
      </c>
      <c r="B82" s="6">
        <v>2.3005499999999999</v>
      </c>
      <c r="C82" s="6">
        <v>1.6243099999999999</v>
      </c>
      <c r="D82" s="6">
        <v>1.21668</v>
      </c>
      <c r="E82" s="6">
        <v>40.895499999999998</v>
      </c>
    </row>
    <row r="83" spans="1:5" x14ac:dyDescent="0.25">
      <c r="A83" s="7" t="s">
        <v>26</v>
      </c>
      <c r="B83" s="7">
        <f>AVERAGE(B73:B82)</f>
        <v>2.0747088888888894</v>
      </c>
      <c r="C83" s="7">
        <f>AVERAGE(C73:C82)</f>
        <v>1.1884232222222222</v>
      </c>
      <c r="D83" s="7">
        <f>AVERAGE(D73:D82)</f>
        <v>1.1603447777777778</v>
      </c>
      <c r="E83" s="7">
        <f>AVERAGE(E73:E82)</f>
        <v>40.760477777777773</v>
      </c>
    </row>
    <row r="84" spans="1:5" x14ac:dyDescent="0.25">
      <c r="A84" s="7"/>
      <c r="B84" s="7"/>
      <c r="C84" s="7"/>
      <c r="D84" s="7"/>
      <c r="E84" s="7"/>
    </row>
    <row r="105" spans="1:5" x14ac:dyDescent="0.25">
      <c r="A105" s="7" t="s">
        <v>27</v>
      </c>
      <c r="B105" s="7">
        <f>B83+D15</f>
        <v>3.2417550888888895</v>
      </c>
      <c r="C105" s="7">
        <f>C83+D15</f>
        <v>2.3554694222222223</v>
      </c>
      <c r="D105" s="25">
        <f>D83+D15</f>
        <v>2.3273909777777781</v>
      </c>
      <c r="E105" s="7">
        <f>E83+D15</f>
        <v>41.927523977777774</v>
      </c>
    </row>
    <row r="106" spans="1:5" x14ac:dyDescent="0.25">
      <c r="A106" s="7"/>
      <c r="B106" s="7"/>
      <c r="C106" s="7"/>
      <c r="D106" s="25"/>
      <c r="E106" s="7"/>
    </row>
  </sheetData>
  <mergeCells count="34">
    <mergeCell ref="A105:A106"/>
    <mergeCell ref="B105:B106"/>
    <mergeCell ref="C105:C106"/>
    <mergeCell ref="D105:D106"/>
    <mergeCell ref="E105:E106"/>
    <mergeCell ref="A71:A72"/>
    <mergeCell ref="B71:B72"/>
    <mergeCell ref="C71:C72"/>
    <mergeCell ref="D71:D72"/>
    <mergeCell ref="E71:E72"/>
    <mergeCell ref="A83:A84"/>
    <mergeCell ref="B83:B84"/>
    <mergeCell ref="C83:C84"/>
    <mergeCell ref="D83:D84"/>
    <mergeCell ref="E83:E84"/>
    <mergeCell ref="A35:A36"/>
    <mergeCell ref="B35:B36"/>
    <mergeCell ref="C35:C36"/>
    <mergeCell ref="D35:D36"/>
    <mergeCell ref="E35:E36"/>
    <mergeCell ref="A47:A48"/>
    <mergeCell ref="B47:B48"/>
    <mergeCell ref="C47:C48"/>
    <mergeCell ref="D47:D48"/>
    <mergeCell ref="E47:E48"/>
    <mergeCell ref="A1:D2"/>
    <mergeCell ref="A3:A4"/>
    <mergeCell ref="B3:B4"/>
    <mergeCell ref="C3:C4"/>
    <mergeCell ref="D3:D4"/>
    <mergeCell ref="A15:A16"/>
    <mergeCell ref="B15:B16"/>
    <mergeCell ref="C15:C16"/>
    <mergeCell ref="D15:D16"/>
  </mergeCells>
  <pageMargins left="0.7" right="0.7" top="0.75" bottom="0.75" header="0.3" footer="0.3"/>
  <pageSetup scale="4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13F9-BCC8-44D8-B122-D13380FBE818}">
  <sheetPr>
    <pageSetUpPr fitToPage="1"/>
  </sheetPr>
  <dimension ref="A1:E105"/>
  <sheetViews>
    <sheetView view="pageLayout" zoomScaleNormal="100" workbookViewId="0">
      <selection activeCell="C104" sqref="C104:C105"/>
    </sheetView>
  </sheetViews>
  <sheetFormatPr defaultRowHeight="15" x14ac:dyDescent="0.25"/>
  <cols>
    <col min="1" max="1" width="21.42578125" style="2" customWidth="1"/>
    <col min="2" max="2" width="25.28515625" style="2" customWidth="1"/>
    <col min="3" max="3" width="29.5703125" style="2" customWidth="1"/>
    <col min="4" max="4" width="36" style="2" customWidth="1"/>
    <col min="5" max="5" width="32.140625" style="2" customWidth="1"/>
    <col min="6" max="6" width="17" style="2" customWidth="1"/>
    <col min="7" max="16384" width="9.140625" style="2"/>
  </cols>
  <sheetData>
    <row r="1" spans="1:4" ht="15" customHeight="1" x14ac:dyDescent="0.25">
      <c r="A1" s="8" t="s">
        <v>7</v>
      </c>
      <c r="B1" s="8"/>
      <c r="C1" s="8"/>
      <c r="D1" s="8"/>
    </row>
    <row r="2" spans="1:4" ht="15" customHeight="1" x14ac:dyDescent="0.25">
      <c r="A2" s="8"/>
      <c r="B2" s="8"/>
      <c r="C2" s="8"/>
      <c r="D2" s="8"/>
    </row>
    <row r="3" spans="1:4" ht="15" customHeight="1" x14ac:dyDescent="0.25">
      <c r="A3" s="3" t="s">
        <v>0</v>
      </c>
      <c r="B3" s="4" t="s">
        <v>1</v>
      </c>
      <c r="C3" s="4" t="s">
        <v>3</v>
      </c>
      <c r="D3" s="4" t="s">
        <v>4</v>
      </c>
    </row>
    <row r="4" spans="1:4" x14ac:dyDescent="0.25">
      <c r="A4" s="4"/>
      <c r="B4" s="4"/>
      <c r="C4" s="4"/>
      <c r="D4" s="4"/>
    </row>
    <row r="5" spans="1:4" x14ac:dyDescent="0.25">
      <c r="A5" s="5">
        <v>0</v>
      </c>
      <c r="B5" s="6">
        <v>2757</v>
      </c>
      <c r="C5" s="6">
        <v>264</v>
      </c>
      <c r="D5" s="6">
        <v>52.764200000000002</v>
      </c>
    </row>
    <row r="6" spans="1:4" x14ac:dyDescent="0.25">
      <c r="A6" s="5">
        <v>1</v>
      </c>
      <c r="B6" s="6">
        <v>2777</v>
      </c>
      <c r="C6" s="6">
        <v>282</v>
      </c>
      <c r="D6" s="6">
        <v>42.360100000000003</v>
      </c>
    </row>
    <row r="7" spans="1:4" x14ac:dyDescent="0.25">
      <c r="A7" s="5">
        <v>2</v>
      </c>
      <c r="B7" s="6">
        <v>2741</v>
      </c>
      <c r="C7" s="9">
        <v>282</v>
      </c>
      <c r="D7" s="6">
        <v>42.008899999999997</v>
      </c>
    </row>
    <row r="8" spans="1:4" x14ac:dyDescent="0.25">
      <c r="A8" s="5">
        <v>3</v>
      </c>
      <c r="B8" s="6">
        <v>2735</v>
      </c>
      <c r="C8" s="6">
        <v>277</v>
      </c>
      <c r="D8" s="6">
        <v>41.649500000000003</v>
      </c>
    </row>
    <row r="9" spans="1:4" x14ac:dyDescent="0.25">
      <c r="A9" s="5">
        <v>4</v>
      </c>
      <c r="B9" s="6">
        <v>2757</v>
      </c>
      <c r="C9" s="6">
        <v>297</v>
      </c>
      <c r="D9" s="6">
        <v>40.738700000000001</v>
      </c>
    </row>
    <row r="10" spans="1:4" x14ac:dyDescent="0.25">
      <c r="A10" s="5">
        <v>5</v>
      </c>
      <c r="B10" s="6">
        <v>2695</v>
      </c>
      <c r="C10" s="6">
        <v>279</v>
      </c>
      <c r="D10" s="6">
        <v>39.989800000000002</v>
      </c>
    </row>
    <row r="11" spans="1:4" x14ac:dyDescent="0.25">
      <c r="A11" s="5">
        <v>6</v>
      </c>
      <c r="B11" s="6">
        <v>2715</v>
      </c>
      <c r="C11" s="6">
        <v>289</v>
      </c>
      <c r="D11" s="6">
        <v>38.7836</v>
      </c>
    </row>
    <row r="12" spans="1:4" x14ac:dyDescent="0.25">
      <c r="A12" s="5">
        <v>7</v>
      </c>
      <c r="B12" s="6">
        <v>2628</v>
      </c>
      <c r="C12" s="6">
        <v>272</v>
      </c>
      <c r="D12" s="6">
        <v>39.8095</v>
      </c>
    </row>
    <row r="13" spans="1:4" x14ac:dyDescent="0.25">
      <c r="A13" s="5">
        <v>8</v>
      </c>
      <c r="B13" s="6">
        <v>2639</v>
      </c>
      <c r="C13" s="6">
        <v>266</v>
      </c>
      <c r="D13" s="6">
        <v>39.391399999999997</v>
      </c>
    </row>
    <row r="14" spans="1:4" x14ac:dyDescent="0.25">
      <c r="A14" s="5">
        <v>9</v>
      </c>
      <c r="B14" s="6">
        <v>2672</v>
      </c>
      <c r="C14" s="6">
        <v>254</v>
      </c>
      <c r="D14" s="6">
        <v>41.083799999999997</v>
      </c>
    </row>
    <row r="15" spans="1:4" x14ac:dyDescent="0.25">
      <c r="A15" s="7" t="s">
        <v>5</v>
      </c>
      <c r="B15" s="7">
        <f>AVERAGE(B5:B14)</f>
        <v>2711.6</v>
      </c>
      <c r="C15" s="7">
        <f>AVERAGE(C5:C14)</f>
        <v>276.2</v>
      </c>
      <c r="D15" s="7">
        <f>AVERAGE(D5:D14)</f>
        <v>41.857949999999995</v>
      </c>
    </row>
    <row r="16" spans="1:4" x14ac:dyDescent="0.25">
      <c r="A16" s="7"/>
      <c r="B16" s="7"/>
      <c r="C16" s="7"/>
      <c r="D16" s="7"/>
    </row>
    <row r="34" spans="1:5" x14ac:dyDescent="0.25">
      <c r="A34" s="3" t="s">
        <v>0</v>
      </c>
      <c r="B34" s="4" t="s">
        <v>12</v>
      </c>
      <c r="C34" s="4" t="s">
        <v>13</v>
      </c>
      <c r="D34" s="4" t="s">
        <v>14</v>
      </c>
      <c r="E34" s="4" t="s">
        <v>15</v>
      </c>
    </row>
    <row r="35" spans="1:5" x14ac:dyDescent="0.25">
      <c r="A35" s="4"/>
      <c r="B35" s="4"/>
      <c r="C35" s="4"/>
      <c r="D35" s="4"/>
      <c r="E35" s="4"/>
    </row>
    <row r="36" spans="1:5" x14ac:dyDescent="0.25">
      <c r="A36" s="5">
        <v>0</v>
      </c>
      <c r="B36" s="6"/>
      <c r="C36" s="6"/>
      <c r="D36" s="6"/>
      <c r="E36" s="6"/>
    </row>
    <row r="37" spans="1:5" x14ac:dyDescent="0.25">
      <c r="A37" s="5">
        <v>1</v>
      </c>
      <c r="B37" s="6">
        <v>264</v>
      </c>
      <c r="C37" s="6">
        <v>264</v>
      </c>
      <c r="D37" s="6">
        <v>264</v>
      </c>
      <c r="E37" s="6">
        <v>264</v>
      </c>
    </row>
    <row r="38" spans="1:5" x14ac:dyDescent="0.25">
      <c r="A38" s="5">
        <v>2</v>
      </c>
      <c r="B38" s="6">
        <v>282</v>
      </c>
      <c r="C38" s="6">
        <v>282</v>
      </c>
      <c r="D38" s="6">
        <v>282</v>
      </c>
      <c r="E38" s="6">
        <v>282</v>
      </c>
    </row>
    <row r="39" spans="1:5" x14ac:dyDescent="0.25">
      <c r="A39" s="5">
        <v>3</v>
      </c>
      <c r="B39" s="6">
        <v>282</v>
      </c>
      <c r="C39" s="6">
        <v>282</v>
      </c>
      <c r="D39" s="6">
        <v>282</v>
      </c>
      <c r="E39" s="6">
        <v>282</v>
      </c>
    </row>
    <row r="40" spans="1:5" x14ac:dyDescent="0.25">
      <c r="A40" s="5">
        <v>4</v>
      </c>
      <c r="B40" s="6">
        <v>277</v>
      </c>
      <c r="C40" s="6">
        <v>277</v>
      </c>
      <c r="D40" s="6">
        <v>277</v>
      </c>
      <c r="E40" s="6">
        <v>277</v>
      </c>
    </row>
    <row r="41" spans="1:5" x14ac:dyDescent="0.25">
      <c r="A41" s="5">
        <v>5</v>
      </c>
      <c r="B41" s="6">
        <v>297</v>
      </c>
      <c r="C41" s="6">
        <v>297</v>
      </c>
      <c r="D41" s="6">
        <v>297</v>
      </c>
      <c r="E41" s="6">
        <v>297</v>
      </c>
    </row>
    <row r="42" spans="1:5" x14ac:dyDescent="0.25">
      <c r="A42" s="5">
        <v>6</v>
      </c>
      <c r="B42" s="6">
        <v>279</v>
      </c>
      <c r="C42" s="6">
        <v>279</v>
      </c>
      <c r="D42" s="6">
        <v>279</v>
      </c>
      <c r="E42" s="6">
        <v>279</v>
      </c>
    </row>
    <row r="43" spans="1:5" x14ac:dyDescent="0.25">
      <c r="A43" s="5">
        <v>7</v>
      </c>
      <c r="B43" s="6">
        <v>289</v>
      </c>
      <c r="C43" s="6">
        <v>289</v>
      </c>
      <c r="D43" s="6">
        <v>289</v>
      </c>
      <c r="E43" s="6">
        <v>289</v>
      </c>
    </row>
    <row r="44" spans="1:5" x14ac:dyDescent="0.25">
      <c r="A44" s="5">
        <v>8</v>
      </c>
      <c r="B44" s="6">
        <v>272</v>
      </c>
      <c r="C44" s="6">
        <v>272</v>
      </c>
      <c r="D44" s="6">
        <v>272</v>
      </c>
      <c r="E44" s="6">
        <v>272</v>
      </c>
    </row>
    <row r="45" spans="1:5" x14ac:dyDescent="0.25">
      <c r="A45" s="5">
        <v>9</v>
      </c>
      <c r="B45" s="6">
        <v>266</v>
      </c>
      <c r="C45" s="6">
        <v>266</v>
      </c>
      <c r="D45" s="6">
        <v>266</v>
      </c>
      <c r="E45" s="6">
        <v>266</v>
      </c>
    </row>
    <row r="46" spans="1:5" x14ac:dyDescent="0.25">
      <c r="A46" s="7" t="s">
        <v>16</v>
      </c>
      <c r="B46" s="7">
        <f>SUM(B36:B45)</f>
        <v>2508</v>
      </c>
      <c r="C46" s="7">
        <f>SUM(C36:C45)</f>
        <v>2508</v>
      </c>
      <c r="D46" s="7">
        <f>SUM(D36:D45)</f>
        <v>2508</v>
      </c>
      <c r="E46" s="7">
        <f>SUM(E36:E45)</f>
        <v>2508</v>
      </c>
    </row>
    <row r="47" spans="1:5" x14ac:dyDescent="0.25">
      <c r="A47" s="7"/>
      <c r="B47" s="7"/>
      <c r="C47" s="7"/>
      <c r="D47" s="7"/>
      <c r="E47" s="7"/>
    </row>
    <row r="70" spans="1:5" x14ac:dyDescent="0.25">
      <c r="A70" s="3" t="s">
        <v>0</v>
      </c>
      <c r="B70" s="4" t="s">
        <v>20</v>
      </c>
      <c r="C70" s="4" t="s">
        <v>21</v>
      </c>
      <c r="D70" s="4" t="s">
        <v>24</v>
      </c>
      <c r="E70" s="4" t="s">
        <v>22</v>
      </c>
    </row>
    <row r="71" spans="1:5" x14ac:dyDescent="0.25">
      <c r="A71" s="4"/>
      <c r="B71" s="4"/>
      <c r="C71" s="4"/>
      <c r="D71" s="4"/>
      <c r="E71" s="4"/>
    </row>
    <row r="72" spans="1:5" x14ac:dyDescent="0.25">
      <c r="A72" s="5">
        <v>0</v>
      </c>
      <c r="B72" s="6"/>
      <c r="C72" s="6"/>
      <c r="D72" s="6"/>
      <c r="E72" s="6"/>
    </row>
    <row r="73" spans="1:5" x14ac:dyDescent="0.25">
      <c r="A73" s="5">
        <v>1</v>
      </c>
      <c r="B73" s="6">
        <v>3.21746</v>
      </c>
      <c r="C73" s="6">
        <v>1.19998</v>
      </c>
      <c r="D73" s="6">
        <v>4.55586</v>
      </c>
      <c r="E73" s="6">
        <v>44.702300000000001</v>
      </c>
    </row>
    <row r="74" spans="1:5" x14ac:dyDescent="0.25">
      <c r="A74" s="5">
        <v>2</v>
      </c>
      <c r="B74" s="6">
        <v>3.0979999999999999</v>
      </c>
      <c r="C74" s="9">
        <v>1.0542499999999999</v>
      </c>
      <c r="D74" s="6">
        <v>4.5395700000000003</v>
      </c>
      <c r="E74" s="6">
        <v>45.329500000000003</v>
      </c>
    </row>
    <row r="75" spans="1:5" x14ac:dyDescent="0.25">
      <c r="A75" s="5">
        <v>3</v>
      </c>
      <c r="B75" s="6">
        <v>3.1325799999999999</v>
      </c>
      <c r="C75" s="6">
        <v>1.077</v>
      </c>
      <c r="D75" s="6">
        <v>4.4583399999999997</v>
      </c>
      <c r="E75" s="6">
        <v>45.724600000000002</v>
      </c>
    </row>
    <row r="76" spans="1:5" x14ac:dyDescent="0.25">
      <c r="A76" s="5">
        <v>4</v>
      </c>
      <c r="B76" s="6">
        <v>3.3835799999999998</v>
      </c>
      <c r="C76" s="6">
        <v>1.0847599999999999</v>
      </c>
      <c r="D76" s="6">
        <v>4.7192600000000002</v>
      </c>
      <c r="E76" s="6">
        <v>40.930100000000003</v>
      </c>
    </row>
    <row r="77" spans="1:5" x14ac:dyDescent="0.25">
      <c r="A77" s="5">
        <v>5</v>
      </c>
      <c r="B77" s="6">
        <v>3.2305199999999998</v>
      </c>
      <c r="C77" s="6">
        <v>1.1019099999999999</v>
      </c>
      <c r="D77" s="6">
        <v>4.8470800000000001</v>
      </c>
      <c r="E77" s="6">
        <v>42.075099999999999</v>
      </c>
    </row>
    <row r="78" spans="1:5" x14ac:dyDescent="0.25">
      <c r="A78" s="5">
        <v>6</v>
      </c>
      <c r="B78" s="6">
        <v>3.1432099999999998</v>
      </c>
      <c r="C78" s="6">
        <v>1.0527500000000001</v>
      </c>
      <c r="D78" s="6">
        <v>4.6077700000000004</v>
      </c>
      <c r="E78" s="6">
        <v>42.607300000000002</v>
      </c>
    </row>
    <row r="79" spans="1:5" x14ac:dyDescent="0.25">
      <c r="A79" s="5">
        <v>7</v>
      </c>
      <c r="B79" s="6">
        <v>3.3548100000000001</v>
      </c>
      <c r="C79" s="6">
        <v>1.10707</v>
      </c>
      <c r="D79" s="6">
        <v>4.4938200000000004</v>
      </c>
      <c r="E79" s="6">
        <v>42.195599999999999</v>
      </c>
    </row>
    <row r="80" spans="1:5" x14ac:dyDescent="0.25">
      <c r="A80" s="5">
        <v>8</v>
      </c>
      <c r="B80" s="6">
        <v>3.1503100000000002</v>
      </c>
      <c r="C80" s="6">
        <v>1.1323799999999999</v>
      </c>
      <c r="D80" s="6">
        <v>4.5002300000000002</v>
      </c>
      <c r="E80" s="6">
        <v>44.901499999999999</v>
      </c>
    </row>
    <row r="81" spans="1:5" x14ac:dyDescent="0.25">
      <c r="A81" s="5">
        <v>9</v>
      </c>
      <c r="B81" s="6">
        <v>2.9068499999999999</v>
      </c>
      <c r="C81" s="6">
        <v>1.01467</v>
      </c>
      <c r="D81" s="6">
        <v>4.7335000000000003</v>
      </c>
      <c r="E81" s="6">
        <v>42.1599</v>
      </c>
    </row>
    <row r="82" spans="1:5" x14ac:dyDescent="0.25">
      <c r="A82" s="7" t="s">
        <v>26</v>
      </c>
      <c r="B82" s="7">
        <f>AVERAGE(B72:B81)</f>
        <v>3.1797022222222222</v>
      </c>
      <c r="C82" s="7">
        <f>AVERAGE(C72:C81)</f>
        <v>1.0916411111111113</v>
      </c>
      <c r="D82" s="7">
        <f>AVERAGE(D72:D81)</f>
        <v>4.6061588888888885</v>
      </c>
      <c r="E82" s="7">
        <f>AVERAGE(E72:E81)</f>
        <v>43.402877777777775</v>
      </c>
    </row>
    <row r="83" spans="1:5" x14ac:dyDescent="0.25">
      <c r="A83" s="7"/>
      <c r="B83" s="7"/>
      <c r="C83" s="7"/>
      <c r="D83" s="7"/>
      <c r="E83" s="7"/>
    </row>
    <row r="104" spans="1:5" x14ac:dyDescent="0.25">
      <c r="A104" s="7" t="s">
        <v>27</v>
      </c>
      <c r="B104" s="7">
        <f>B82+D15</f>
        <v>45.037652222222221</v>
      </c>
      <c r="C104" s="24">
        <f>C82+D15</f>
        <v>42.949591111111104</v>
      </c>
      <c r="D104" s="7">
        <f>D82+D15</f>
        <v>46.464108888888887</v>
      </c>
      <c r="E104" s="7">
        <f>E82+D15</f>
        <v>85.260827777777763</v>
      </c>
    </row>
    <row r="105" spans="1:5" x14ac:dyDescent="0.25">
      <c r="A105" s="7"/>
      <c r="B105" s="7"/>
      <c r="C105" s="24"/>
      <c r="D105" s="7"/>
      <c r="E105" s="7"/>
    </row>
  </sheetData>
  <mergeCells count="34">
    <mergeCell ref="A104:A105"/>
    <mergeCell ref="B104:B105"/>
    <mergeCell ref="C104:C105"/>
    <mergeCell ref="D104:D105"/>
    <mergeCell ref="E104:E105"/>
    <mergeCell ref="A70:A71"/>
    <mergeCell ref="B70:B71"/>
    <mergeCell ref="C70:C71"/>
    <mergeCell ref="D70:D71"/>
    <mergeCell ref="E70:E71"/>
    <mergeCell ref="A82:A83"/>
    <mergeCell ref="B82:B83"/>
    <mergeCell ref="C82:C83"/>
    <mergeCell ref="D82:D83"/>
    <mergeCell ref="E82:E83"/>
    <mergeCell ref="A34:A35"/>
    <mergeCell ref="B34:B35"/>
    <mergeCell ref="C34:C35"/>
    <mergeCell ref="D34:D35"/>
    <mergeCell ref="E34:E35"/>
    <mergeCell ref="A46:A47"/>
    <mergeCell ref="B46:B47"/>
    <mergeCell ref="C46:C47"/>
    <mergeCell ref="D46:D47"/>
    <mergeCell ref="E46:E47"/>
    <mergeCell ref="A1:D2"/>
    <mergeCell ref="A3:A4"/>
    <mergeCell ref="B3:B4"/>
    <mergeCell ref="C3:C4"/>
    <mergeCell ref="D3:D4"/>
    <mergeCell ref="A15:A16"/>
    <mergeCell ref="B15:B16"/>
    <mergeCell ref="C15:C16"/>
    <mergeCell ref="D15:D16"/>
  </mergeCells>
  <pageMargins left="0.7" right="0.7" top="0.75" bottom="0.75" header="0.3" footer="0.3"/>
  <pageSetup scale="4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80C9-84B4-4F6D-97A7-254BB11527CF}">
  <sheetPr>
    <pageSetUpPr fitToPage="1"/>
  </sheetPr>
  <dimension ref="A1:E104"/>
  <sheetViews>
    <sheetView view="pageLayout" topLeftCell="A88" zoomScaleNormal="100" workbookViewId="0">
      <selection activeCell="C103" sqref="C103:C104"/>
    </sheetView>
  </sheetViews>
  <sheetFormatPr defaultRowHeight="15" x14ac:dyDescent="0.25"/>
  <cols>
    <col min="1" max="1" width="21.42578125" style="2" customWidth="1"/>
    <col min="2" max="2" width="25.28515625" style="2" customWidth="1"/>
    <col min="3" max="3" width="29.5703125" style="2" customWidth="1"/>
    <col min="4" max="4" width="36" style="2" customWidth="1"/>
    <col min="5" max="5" width="29" style="2" customWidth="1"/>
    <col min="6" max="16384" width="9.140625" style="2"/>
  </cols>
  <sheetData>
    <row r="1" spans="1:4" ht="15" customHeight="1" x14ac:dyDescent="0.25">
      <c r="A1" s="8" t="s">
        <v>8</v>
      </c>
      <c r="B1" s="8"/>
      <c r="C1" s="8"/>
      <c r="D1" s="8"/>
    </row>
    <row r="2" spans="1:4" ht="15" customHeight="1" x14ac:dyDescent="0.25">
      <c r="A2" s="8"/>
      <c r="B2" s="8"/>
      <c r="C2" s="8"/>
      <c r="D2" s="8"/>
    </row>
    <row r="3" spans="1:4" ht="15" customHeight="1" x14ac:dyDescent="0.25">
      <c r="A3" s="3" t="s">
        <v>0</v>
      </c>
      <c r="B3" s="4" t="s">
        <v>1</v>
      </c>
      <c r="C3" s="4" t="s">
        <v>3</v>
      </c>
      <c r="D3" s="4" t="s">
        <v>4</v>
      </c>
    </row>
    <row r="4" spans="1:4" x14ac:dyDescent="0.25">
      <c r="A4" s="4"/>
      <c r="B4" s="4"/>
      <c r="C4" s="4"/>
      <c r="D4" s="4"/>
    </row>
    <row r="5" spans="1:4" x14ac:dyDescent="0.25">
      <c r="A5" s="5">
        <v>0</v>
      </c>
      <c r="B5" s="6">
        <v>500</v>
      </c>
      <c r="C5" s="6">
        <v>92</v>
      </c>
      <c r="D5" s="6">
        <v>17.967199999999998</v>
      </c>
    </row>
    <row r="6" spans="1:4" x14ac:dyDescent="0.25">
      <c r="A6" s="5">
        <v>1</v>
      </c>
      <c r="B6" s="6">
        <v>500</v>
      </c>
      <c r="C6" s="6">
        <v>102</v>
      </c>
      <c r="D6" s="6">
        <v>8.0246999999999993</v>
      </c>
    </row>
    <row r="7" spans="1:4" x14ac:dyDescent="0.25">
      <c r="A7" s="5">
        <v>2</v>
      </c>
      <c r="B7" s="6">
        <v>500</v>
      </c>
      <c r="C7" s="9">
        <v>106</v>
      </c>
      <c r="D7" s="6">
        <v>7.6268799999999999</v>
      </c>
    </row>
    <row r="8" spans="1:4" x14ac:dyDescent="0.25">
      <c r="A8" s="5">
        <v>3</v>
      </c>
      <c r="B8" s="6">
        <v>500</v>
      </c>
      <c r="C8" s="6">
        <v>113</v>
      </c>
      <c r="D8" s="6">
        <v>7.3993700000000002</v>
      </c>
    </row>
    <row r="9" spans="1:4" x14ac:dyDescent="0.25">
      <c r="A9" s="5">
        <v>4</v>
      </c>
      <c r="B9" s="6">
        <v>500</v>
      </c>
      <c r="C9" s="6">
        <v>109</v>
      </c>
      <c r="D9" s="6">
        <v>7.8288900000000003</v>
      </c>
    </row>
    <row r="10" spans="1:4" x14ac:dyDescent="0.25">
      <c r="A10" s="5">
        <v>5</v>
      </c>
      <c r="B10" s="6">
        <v>500</v>
      </c>
      <c r="C10" s="6">
        <v>125</v>
      </c>
      <c r="D10" s="6">
        <v>7.5676699999999997</v>
      </c>
    </row>
    <row r="11" spans="1:4" x14ac:dyDescent="0.25">
      <c r="A11" s="5">
        <v>6</v>
      </c>
      <c r="B11" s="6">
        <v>500</v>
      </c>
      <c r="C11" s="6">
        <v>130</v>
      </c>
      <c r="D11" s="6">
        <v>8.2290899999999993</v>
      </c>
    </row>
    <row r="12" spans="1:4" x14ac:dyDescent="0.25">
      <c r="A12" s="5">
        <v>7</v>
      </c>
      <c r="B12" s="6">
        <v>500</v>
      </c>
      <c r="C12" s="6">
        <v>129</v>
      </c>
      <c r="D12" s="6">
        <v>7.8960499999999998</v>
      </c>
    </row>
    <row r="13" spans="1:4" x14ac:dyDescent="0.25">
      <c r="A13" s="5">
        <v>8</v>
      </c>
      <c r="B13" s="6">
        <v>500</v>
      </c>
      <c r="C13" s="6">
        <v>127</v>
      </c>
      <c r="D13" s="6">
        <v>7.89133</v>
      </c>
    </row>
    <row r="14" spans="1:4" x14ac:dyDescent="0.25">
      <c r="A14" s="5">
        <v>9</v>
      </c>
      <c r="B14" s="6">
        <v>500</v>
      </c>
      <c r="C14" s="6">
        <v>128</v>
      </c>
      <c r="D14" s="6">
        <v>8.0166699999999995</v>
      </c>
    </row>
    <row r="15" spans="1:4" x14ac:dyDescent="0.25">
      <c r="A15" s="7" t="s">
        <v>5</v>
      </c>
      <c r="B15" s="7">
        <f>AVERAGE(B5:B14)</f>
        <v>500</v>
      </c>
      <c r="C15" s="7">
        <f>AVERAGE(C5:C14)</f>
        <v>116.1</v>
      </c>
      <c r="D15" s="7">
        <f>AVERAGE(D5:D14)</f>
        <v>8.8447849999999999</v>
      </c>
    </row>
    <row r="16" spans="1:4" x14ac:dyDescent="0.25">
      <c r="A16" s="7"/>
      <c r="B16" s="7"/>
      <c r="C16" s="7"/>
      <c r="D16" s="7"/>
    </row>
    <row r="34" spans="1:5" x14ac:dyDescent="0.25">
      <c r="A34" s="3" t="s">
        <v>0</v>
      </c>
      <c r="B34" s="4" t="s">
        <v>12</v>
      </c>
      <c r="C34" s="4" t="s">
        <v>13</v>
      </c>
      <c r="D34" s="4" t="s">
        <v>14</v>
      </c>
      <c r="E34" s="4" t="s">
        <v>15</v>
      </c>
    </row>
    <row r="35" spans="1:5" x14ac:dyDescent="0.25">
      <c r="A35" s="4"/>
      <c r="B35" s="4"/>
      <c r="C35" s="4"/>
      <c r="D35" s="4"/>
      <c r="E35" s="4"/>
    </row>
    <row r="36" spans="1:5" x14ac:dyDescent="0.25">
      <c r="A36" s="5">
        <v>0</v>
      </c>
      <c r="B36" s="6"/>
      <c r="C36" s="6"/>
      <c r="D36" s="6"/>
      <c r="E36" s="6"/>
    </row>
    <row r="37" spans="1:5" x14ac:dyDescent="0.25">
      <c r="A37" s="5">
        <v>1</v>
      </c>
      <c r="B37" s="6">
        <v>83</v>
      </c>
      <c r="C37" s="6">
        <v>92</v>
      </c>
      <c r="D37" s="6">
        <v>92</v>
      </c>
      <c r="E37" s="6">
        <v>46</v>
      </c>
    </row>
    <row r="38" spans="1:5" x14ac:dyDescent="0.25">
      <c r="A38" s="5">
        <v>2</v>
      </c>
      <c r="B38" s="6">
        <v>93</v>
      </c>
      <c r="C38" s="9">
        <v>102</v>
      </c>
      <c r="D38" s="6">
        <v>102</v>
      </c>
      <c r="E38" s="6">
        <v>53</v>
      </c>
    </row>
    <row r="39" spans="1:5" x14ac:dyDescent="0.25">
      <c r="A39" s="5">
        <v>3</v>
      </c>
      <c r="B39" s="6">
        <v>95</v>
      </c>
      <c r="C39" s="6">
        <v>106</v>
      </c>
      <c r="D39" s="6">
        <v>106</v>
      </c>
      <c r="E39" s="6">
        <v>56</v>
      </c>
    </row>
    <row r="40" spans="1:5" x14ac:dyDescent="0.25">
      <c r="A40" s="5">
        <v>4</v>
      </c>
      <c r="B40" s="6">
        <v>103</v>
      </c>
      <c r="C40" s="6">
        <v>113</v>
      </c>
      <c r="D40" s="6">
        <v>113</v>
      </c>
      <c r="E40" s="6">
        <v>65</v>
      </c>
    </row>
    <row r="41" spans="1:5" x14ac:dyDescent="0.25">
      <c r="A41" s="5">
        <v>5</v>
      </c>
      <c r="B41" s="6">
        <v>101</v>
      </c>
      <c r="C41" s="6">
        <v>109</v>
      </c>
      <c r="D41" s="6">
        <v>109</v>
      </c>
      <c r="E41" s="6">
        <v>55</v>
      </c>
    </row>
    <row r="42" spans="1:5" x14ac:dyDescent="0.25">
      <c r="A42" s="5">
        <v>6</v>
      </c>
      <c r="B42" s="6">
        <v>116</v>
      </c>
      <c r="C42" s="6">
        <v>125</v>
      </c>
      <c r="D42" s="6">
        <v>125</v>
      </c>
      <c r="E42" s="6">
        <v>64</v>
      </c>
    </row>
    <row r="43" spans="1:5" x14ac:dyDescent="0.25">
      <c r="A43" s="5">
        <v>7</v>
      </c>
      <c r="B43" s="6">
        <v>120</v>
      </c>
      <c r="C43" s="6">
        <v>130</v>
      </c>
      <c r="D43" s="6">
        <v>130</v>
      </c>
      <c r="E43" s="6">
        <v>66</v>
      </c>
    </row>
    <row r="44" spans="1:5" x14ac:dyDescent="0.25">
      <c r="A44" s="5">
        <v>8</v>
      </c>
      <c r="B44" s="6">
        <v>120</v>
      </c>
      <c r="C44" s="6">
        <v>129</v>
      </c>
      <c r="D44" s="6">
        <v>129</v>
      </c>
      <c r="E44" s="6">
        <v>71</v>
      </c>
    </row>
    <row r="45" spans="1:5" x14ac:dyDescent="0.25">
      <c r="A45" s="5">
        <v>9</v>
      </c>
      <c r="B45" s="6">
        <v>119</v>
      </c>
      <c r="C45" s="6">
        <v>127</v>
      </c>
      <c r="D45" s="6">
        <v>127</v>
      </c>
      <c r="E45" s="6">
        <v>73</v>
      </c>
    </row>
    <row r="46" spans="1:5" x14ac:dyDescent="0.25">
      <c r="A46" s="7" t="s">
        <v>16</v>
      </c>
      <c r="B46" s="7">
        <f>SUM(B36:B45)</f>
        <v>950</v>
      </c>
      <c r="C46" s="7">
        <f>SUM(C36:C45)</f>
        <v>1033</v>
      </c>
      <c r="D46" s="7">
        <f>SUM(D36:D45)</f>
        <v>1033</v>
      </c>
      <c r="E46" s="7">
        <f>SUM(E36:E45)</f>
        <v>549</v>
      </c>
    </row>
    <row r="47" spans="1:5" x14ac:dyDescent="0.25">
      <c r="A47" s="7"/>
      <c r="B47" s="7"/>
      <c r="C47" s="7"/>
      <c r="D47" s="7"/>
      <c r="E47" s="7"/>
    </row>
    <row r="69" spans="1:5" x14ac:dyDescent="0.25">
      <c r="A69" s="3" t="s">
        <v>0</v>
      </c>
      <c r="B69" s="4" t="s">
        <v>20</v>
      </c>
      <c r="C69" s="4" t="s">
        <v>21</v>
      </c>
      <c r="D69" s="4" t="s">
        <v>24</v>
      </c>
      <c r="E69" s="4" t="s">
        <v>22</v>
      </c>
    </row>
    <row r="70" spans="1:5" x14ac:dyDescent="0.25">
      <c r="A70" s="4"/>
      <c r="B70" s="4"/>
      <c r="C70" s="4"/>
      <c r="D70" s="4"/>
      <c r="E70" s="4"/>
    </row>
    <row r="71" spans="1:5" x14ac:dyDescent="0.25">
      <c r="A71" s="5">
        <v>0</v>
      </c>
      <c r="B71" s="6"/>
      <c r="C71" s="6"/>
      <c r="D71" s="6"/>
      <c r="E71" s="6"/>
    </row>
    <row r="72" spans="1:5" x14ac:dyDescent="0.25">
      <c r="A72" s="5">
        <v>1</v>
      </c>
      <c r="B72" s="6">
        <v>1.39917</v>
      </c>
      <c r="C72" s="6">
        <v>0.52960200000000002</v>
      </c>
      <c r="D72" s="6">
        <v>4.67537</v>
      </c>
      <c r="E72" s="6">
        <v>40.975999999999999</v>
      </c>
    </row>
    <row r="73" spans="1:5" x14ac:dyDescent="0.25">
      <c r="A73" s="5">
        <v>2</v>
      </c>
      <c r="B73" s="6">
        <v>1.423</v>
      </c>
      <c r="C73" s="9">
        <v>0.56559800000000005</v>
      </c>
      <c r="D73" s="6">
        <v>4.8742000000000001</v>
      </c>
      <c r="E73" s="6">
        <v>40.353000000000002</v>
      </c>
    </row>
    <row r="74" spans="1:5" x14ac:dyDescent="0.25">
      <c r="A74" s="5">
        <v>3</v>
      </c>
      <c r="B74" s="6">
        <v>1.59642</v>
      </c>
      <c r="C74" s="6">
        <v>0.53772699999999996</v>
      </c>
      <c r="D74" s="6">
        <v>4.3760500000000002</v>
      </c>
      <c r="E74" s="6">
        <v>37.476799999999997</v>
      </c>
    </row>
    <row r="75" spans="1:5" x14ac:dyDescent="0.25">
      <c r="A75" s="5">
        <v>4</v>
      </c>
      <c r="B75" s="6">
        <v>1.6420399999999999</v>
      </c>
      <c r="C75" s="6">
        <v>0.667713</v>
      </c>
      <c r="D75" s="6">
        <v>4.5776000000000003</v>
      </c>
      <c r="E75" s="6">
        <v>39.848599999999998</v>
      </c>
    </row>
    <row r="76" spans="1:5" x14ac:dyDescent="0.25">
      <c r="A76" s="5">
        <v>5</v>
      </c>
      <c r="B76" s="6">
        <v>1.6746799999999999</v>
      </c>
      <c r="C76" s="6">
        <v>0.60847799999999996</v>
      </c>
      <c r="D76" s="6">
        <v>4.2017100000000003</v>
      </c>
      <c r="E76" s="6">
        <v>39.073399999999999</v>
      </c>
    </row>
    <row r="77" spans="1:5" x14ac:dyDescent="0.25">
      <c r="A77" s="5">
        <v>6</v>
      </c>
      <c r="B77" s="6">
        <v>1.69821</v>
      </c>
      <c r="C77" s="6">
        <v>0.61384300000000003</v>
      </c>
      <c r="D77" s="6">
        <v>4.3610600000000002</v>
      </c>
      <c r="E77" s="6">
        <v>38.424999999999997</v>
      </c>
    </row>
    <row r="78" spans="1:5" x14ac:dyDescent="0.25">
      <c r="A78" s="5">
        <v>7</v>
      </c>
      <c r="B78" s="6">
        <v>1.3993899999999999</v>
      </c>
      <c r="C78" s="6">
        <v>0.696743</v>
      </c>
      <c r="D78" s="6">
        <v>4.3390399999999998</v>
      </c>
      <c r="E78" s="6">
        <v>40.034799999999997</v>
      </c>
    </row>
    <row r="79" spans="1:5" x14ac:dyDescent="0.25">
      <c r="A79" s="5">
        <v>8</v>
      </c>
      <c r="B79" s="6">
        <v>1.53776</v>
      </c>
      <c r="C79" s="6">
        <v>0.69540999999999997</v>
      </c>
      <c r="D79" s="6">
        <v>4.4623200000000001</v>
      </c>
      <c r="E79" s="6">
        <v>39.927300000000002</v>
      </c>
    </row>
    <row r="80" spans="1:5" x14ac:dyDescent="0.25">
      <c r="A80" s="5">
        <v>9</v>
      </c>
      <c r="B80" s="6">
        <v>1.46976</v>
      </c>
      <c r="C80" s="6">
        <v>0.60523700000000002</v>
      </c>
      <c r="D80" s="6">
        <v>4.5635700000000003</v>
      </c>
      <c r="E80" s="6">
        <v>37.821599999999997</v>
      </c>
    </row>
    <row r="81" spans="1:5" x14ac:dyDescent="0.25">
      <c r="A81" s="7" t="s">
        <v>26</v>
      </c>
      <c r="B81" s="7">
        <f>AVERAGE(B71:B80)</f>
        <v>1.5378255555555558</v>
      </c>
      <c r="C81" s="7">
        <f>AVERAGE(C71:C80)</f>
        <v>0.6133723333333333</v>
      </c>
      <c r="D81" s="7">
        <f>AVERAGE(D71:D80)</f>
        <v>4.4923244444444448</v>
      </c>
      <c r="E81" s="7">
        <f>AVERAGE(E71:E80)</f>
        <v>39.326277777777783</v>
      </c>
    </row>
    <row r="82" spans="1:5" x14ac:dyDescent="0.25">
      <c r="A82" s="7"/>
      <c r="B82" s="7"/>
      <c r="C82" s="7"/>
      <c r="D82" s="7"/>
      <c r="E82" s="7"/>
    </row>
    <row r="103" spans="1:5" x14ac:dyDescent="0.25">
      <c r="A103" s="7" t="s">
        <v>27</v>
      </c>
      <c r="B103" s="7">
        <f>B81+D15</f>
        <v>10.382610555555555</v>
      </c>
      <c r="C103" s="24">
        <f>C81+D15</f>
        <v>9.4581573333333324</v>
      </c>
      <c r="D103" s="7">
        <f>D81+D15</f>
        <v>13.337109444444444</v>
      </c>
      <c r="E103" s="7">
        <f>E81+D15</f>
        <v>48.171062777777784</v>
      </c>
    </row>
    <row r="104" spans="1:5" x14ac:dyDescent="0.25">
      <c r="A104" s="7"/>
      <c r="B104" s="7"/>
      <c r="C104" s="24"/>
      <c r="D104" s="7"/>
      <c r="E104" s="7"/>
    </row>
  </sheetData>
  <mergeCells count="34">
    <mergeCell ref="A103:A104"/>
    <mergeCell ref="B103:B104"/>
    <mergeCell ref="C103:C104"/>
    <mergeCell ref="D103:D104"/>
    <mergeCell ref="E103:E104"/>
    <mergeCell ref="A69:A70"/>
    <mergeCell ref="B69:B70"/>
    <mergeCell ref="C69:C70"/>
    <mergeCell ref="D69:D70"/>
    <mergeCell ref="E69:E70"/>
    <mergeCell ref="A81:A82"/>
    <mergeCell ref="B81:B82"/>
    <mergeCell ref="C81:C82"/>
    <mergeCell ref="D81:D82"/>
    <mergeCell ref="E81:E82"/>
    <mergeCell ref="A34:A35"/>
    <mergeCell ref="B34:B35"/>
    <mergeCell ref="C34:C35"/>
    <mergeCell ref="D34:D35"/>
    <mergeCell ref="E34:E35"/>
    <mergeCell ref="A46:A47"/>
    <mergeCell ref="B46:B47"/>
    <mergeCell ref="C46:C47"/>
    <mergeCell ref="D46:D47"/>
    <mergeCell ref="E46:E47"/>
    <mergeCell ref="A1:D2"/>
    <mergeCell ref="A3:A4"/>
    <mergeCell ref="B3:B4"/>
    <mergeCell ref="C3:C4"/>
    <mergeCell ref="D3:D4"/>
    <mergeCell ref="A15:A16"/>
    <mergeCell ref="B15:B16"/>
    <mergeCell ref="C15:C16"/>
    <mergeCell ref="D15:D16"/>
  </mergeCells>
  <pageMargins left="0.7" right="0.7" top="0.75" bottom="0.75" header="0.3" footer="0.3"/>
  <pageSetup scale="4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58F7-0425-4FAF-9FE7-2C28A812E515}">
  <sheetPr>
    <pageSetUpPr fitToPage="1"/>
  </sheetPr>
  <dimension ref="A1:E73"/>
  <sheetViews>
    <sheetView view="pageLayout" zoomScaleNormal="100" workbookViewId="0">
      <selection activeCell="B72" sqref="B72:B73"/>
    </sheetView>
  </sheetViews>
  <sheetFormatPr defaultRowHeight="15" x14ac:dyDescent="0.25"/>
  <cols>
    <col min="1" max="1" width="21.42578125" style="2" customWidth="1"/>
    <col min="2" max="2" width="28.140625" style="2" customWidth="1"/>
    <col min="3" max="3" width="29.5703125" style="2" customWidth="1"/>
    <col min="4" max="4" width="36" style="2" customWidth="1"/>
    <col min="5" max="5" width="23.5703125" style="2" customWidth="1"/>
    <col min="6" max="6" width="24.5703125" style="2" customWidth="1"/>
    <col min="7" max="16384" width="9.140625" style="2"/>
  </cols>
  <sheetData>
    <row r="1" spans="1:4" ht="15" customHeight="1" x14ac:dyDescent="0.25">
      <c r="A1" s="8" t="s">
        <v>9</v>
      </c>
      <c r="B1" s="8"/>
      <c r="C1" s="8"/>
      <c r="D1" s="8"/>
    </row>
    <row r="2" spans="1:4" ht="15" customHeight="1" x14ac:dyDescent="0.25">
      <c r="A2" s="8"/>
      <c r="B2" s="8"/>
      <c r="C2" s="8"/>
      <c r="D2" s="8"/>
    </row>
    <row r="3" spans="1:4" ht="15" customHeight="1" x14ac:dyDescent="0.25">
      <c r="A3" s="3" t="s">
        <v>0</v>
      </c>
      <c r="B3" s="4" t="s">
        <v>1</v>
      </c>
      <c r="C3" s="4" t="s">
        <v>3</v>
      </c>
      <c r="D3" s="4" t="s">
        <v>4</v>
      </c>
    </row>
    <row r="4" spans="1:4" x14ac:dyDescent="0.25">
      <c r="A4" s="4"/>
      <c r="B4" s="4"/>
      <c r="C4" s="4"/>
      <c r="D4" s="4"/>
    </row>
    <row r="5" spans="1:4" x14ac:dyDescent="0.25">
      <c r="A5" s="5">
        <v>0</v>
      </c>
      <c r="B5" s="6">
        <v>1351</v>
      </c>
      <c r="C5" s="6">
        <v>166</v>
      </c>
      <c r="D5" s="6">
        <v>98.695400000000006</v>
      </c>
    </row>
    <row r="6" spans="1:4" x14ac:dyDescent="0.25">
      <c r="A6" s="5">
        <v>1</v>
      </c>
      <c r="B6" s="6">
        <v>1327</v>
      </c>
      <c r="C6" s="6">
        <v>157</v>
      </c>
      <c r="D6" s="6">
        <v>79.308899999999994</v>
      </c>
    </row>
    <row r="7" spans="1:4" x14ac:dyDescent="0.25">
      <c r="A7" s="5">
        <v>2</v>
      </c>
      <c r="B7" s="6">
        <v>1311</v>
      </c>
      <c r="C7" s="9">
        <v>161</v>
      </c>
      <c r="D7" s="6">
        <v>81.495000000000005</v>
      </c>
    </row>
    <row r="8" spans="1:4" x14ac:dyDescent="0.25">
      <c r="A8" s="5">
        <v>3</v>
      </c>
      <c r="B8" s="6">
        <v>1351</v>
      </c>
      <c r="C8" s="6">
        <v>155</v>
      </c>
      <c r="D8" s="6">
        <v>80.594200000000001</v>
      </c>
    </row>
    <row r="9" spans="1:4" x14ac:dyDescent="0.25">
      <c r="A9" s="5">
        <v>4</v>
      </c>
      <c r="B9" s="6">
        <v>1360</v>
      </c>
      <c r="C9" s="6">
        <v>163</v>
      </c>
      <c r="D9" s="6">
        <v>76.319999999999993</v>
      </c>
    </row>
    <row r="10" spans="1:4" x14ac:dyDescent="0.25">
      <c r="A10" s="5">
        <v>5</v>
      </c>
      <c r="B10" s="6">
        <v>1347</v>
      </c>
      <c r="C10" s="6">
        <v>164</v>
      </c>
      <c r="D10" s="6">
        <v>79.340999999999994</v>
      </c>
    </row>
    <row r="11" spans="1:4" x14ac:dyDescent="0.25">
      <c r="A11" s="5">
        <v>6</v>
      </c>
      <c r="B11" s="6">
        <v>1363</v>
      </c>
      <c r="C11" s="6">
        <v>173</v>
      </c>
      <c r="D11" s="6">
        <v>81.934600000000003</v>
      </c>
    </row>
    <row r="12" spans="1:4" x14ac:dyDescent="0.25">
      <c r="A12" s="5">
        <v>7</v>
      </c>
      <c r="B12" s="6">
        <v>1331</v>
      </c>
      <c r="C12" s="6">
        <v>175</v>
      </c>
      <c r="D12" s="6">
        <v>83.111099999999993</v>
      </c>
    </row>
    <row r="13" spans="1:4" x14ac:dyDescent="0.25">
      <c r="A13" s="5">
        <v>8</v>
      </c>
      <c r="B13" s="6">
        <v>1357</v>
      </c>
      <c r="C13" s="6">
        <v>177</v>
      </c>
      <c r="D13" s="6">
        <v>81.947999999999993</v>
      </c>
    </row>
    <row r="14" spans="1:4" x14ac:dyDescent="0.25">
      <c r="A14" s="5">
        <v>9</v>
      </c>
      <c r="B14" s="6">
        <v>1331</v>
      </c>
      <c r="C14" s="6">
        <v>179</v>
      </c>
      <c r="D14" s="6">
        <v>80.871200000000002</v>
      </c>
    </row>
    <row r="15" spans="1:4" x14ac:dyDescent="0.25">
      <c r="A15" s="7" t="s">
        <v>5</v>
      </c>
      <c r="B15" s="7">
        <f>AVERAGE(B5:B14)</f>
        <v>1342.9</v>
      </c>
      <c r="C15" s="7">
        <f>AVERAGE(C5:C14)</f>
        <v>167</v>
      </c>
      <c r="D15" s="7">
        <f>AVERAGE(D5:D14)</f>
        <v>82.361940000000004</v>
      </c>
    </row>
    <row r="16" spans="1:4" x14ac:dyDescent="0.25">
      <c r="A16" s="7"/>
      <c r="B16" s="7"/>
      <c r="C16" s="7"/>
      <c r="D16" s="7"/>
    </row>
    <row r="34" spans="1:5" x14ac:dyDescent="0.25">
      <c r="A34" s="23" t="s">
        <v>17</v>
      </c>
      <c r="B34" s="1"/>
      <c r="C34" s="1"/>
      <c r="D34" s="1"/>
      <c r="E34" s="1"/>
    </row>
    <row r="36" spans="1:5" x14ac:dyDescent="0.25">
      <c r="A36" s="3" t="s">
        <v>0</v>
      </c>
      <c r="B36" s="4" t="s">
        <v>18</v>
      </c>
    </row>
    <row r="37" spans="1:5" x14ac:dyDescent="0.25">
      <c r="A37" s="4"/>
      <c r="B37" s="4"/>
    </row>
    <row r="38" spans="1:5" x14ac:dyDescent="0.25">
      <c r="A38" s="5">
        <v>0</v>
      </c>
      <c r="B38" s="6"/>
    </row>
    <row r="39" spans="1:5" x14ac:dyDescent="0.25">
      <c r="A39" s="5">
        <v>1</v>
      </c>
      <c r="B39" s="6">
        <v>166</v>
      </c>
    </row>
    <row r="40" spans="1:5" x14ac:dyDescent="0.25">
      <c r="A40" s="5">
        <v>2</v>
      </c>
      <c r="B40" s="6">
        <v>157</v>
      </c>
    </row>
    <row r="41" spans="1:5" x14ac:dyDescent="0.25">
      <c r="A41" s="5">
        <v>3</v>
      </c>
      <c r="B41" s="6">
        <v>161</v>
      </c>
    </row>
    <row r="42" spans="1:5" x14ac:dyDescent="0.25">
      <c r="A42" s="5">
        <v>4</v>
      </c>
      <c r="B42" s="6">
        <v>155</v>
      </c>
    </row>
    <row r="43" spans="1:5" x14ac:dyDescent="0.25">
      <c r="A43" s="5">
        <v>5</v>
      </c>
      <c r="B43" s="6">
        <v>163</v>
      </c>
    </row>
    <row r="44" spans="1:5" x14ac:dyDescent="0.25">
      <c r="A44" s="5">
        <v>6</v>
      </c>
      <c r="B44" s="6">
        <v>164</v>
      </c>
    </row>
    <row r="45" spans="1:5" x14ac:dyDescent="0.25">
      <c r="A45" s="5">
        <v>7</v>
      </c>
      <c r="B45" s="6">
        <v>173</v>
      </c>
    </row>
    <row r="46" spans="1:5" x14ac:dyDescent="0.25">
      <c r="A46" s="5">
        <v>8</v>
      </c>
      <c r="B46" s="6">
        <v>175</v>
      </c>
    </row>
    <row r="47" spans="1:5" x14ac:dyDescent="0.25">
      <c r="A47" s="5">
        <v>9</v>
      </c>
      <c r="B47" s="6">
        <v>177</v>
      </c>
    </row>
    <row r="48" spans="1:5" x14ac:dyDescent="0.25">
      <c r="A48" s="7" t="s">
        <v>16</v>
      </c>
      <c r="B48" s="7">
        <f>SUM(B38:B47)</f>
        <v>1491</v>
      </c>
    </row>
    <row r="49" spans="1:2" x14ac:dyDescent="0.25">
      <c r="A49" s="7"/>
      <c r="B49" s="7"/>
    </row>
    <row r="54" spans="1:2" x14ac:dyDescent="0.25">
      <c r="A54" s="3" t="s">
        <v>0</v>
      </c>
      <c r="B54" s="4" t="s">
        <v>25</v>
      </c>
    </row>
    <row r="55" spans="1:2" x14ac:dyDescent="0.25">
      <c r="A55" s="4"/>
      <c r="B55" s="4"/>
    </row>
    <row r="56" spans="1:2" x14ac:dyDescent="0.25">
      <c r="A56" s="5">
        <v>0</v>
      </c>
      <c r="B56" s="6"/>
    </row>
    <row r="57" spans="1:2" x14ac:dyDescent="0.25">
      <c r="A57" s="5">
        <v>1</v>
      </c>
      <c r="B57" s="6">
        <v>69.838200000000001</v>
      </c>
    </row>
    <row r="58" spans="1:2" x14ac:dyDescent="0.25">
      <c r="A58" s="5">
        <v>2</v>
      </c>
      <c r="B58" s="6">
        <v>68.735200000000006</v>
      </c>
    </row>
    <row r="59" spans="1:2" x14ac:dyDescent="0.25">
      <c r="A59" s="5">
        <v>3</v>
      </c>
      <c r="B59" s="6">
        <v>74.147199999999998</v>
      </c>
    </row>
    <row r="60" spans="1:2" x14ac:dyDescent="0.25">
      <c r="A60" s="5">
        <v>4</v>
      </c>
      <c r="B60" s="6">
        <v>69.559799999999996</v>
      </c>
    </row>
    <row r="61" spans="1:2" x14ac:dyDescent="0.25">
      <c r="A61" s="5">
        <v>5</v>
      </c>
      <c r="B61" s="6">
        <v>71.853399999999993</v>
      </c>
    </row>
    <row r="62" spans="1:2" x14ac:dyDescent="0.25">
      <c r="A62" s="5">
        <v>6</v>
      </c>
      <c r="B62" s="6">
        <v>74.523300000000006</v>
      </c>
    </row>
    <row r="63" spans="1:2" x14ac:dyDescent="0.25">
      <c r="A63" s="5">
        <v>7</v>
      </c>
      <c r="B63" s="6">
        <v>68.590800000000002</v>
      </c>
    </row>
    <row r="64" spans="1:2" x14ac:dyDescent="0.25">
      <c r="A64" s="5">
        <v>8</v>
      </c>
      <c r="B64" s="6">
        <v>75.807400000000001</v>
      </c>
    </row>
    <row r="65" spans="1:2" x14ac:dyDescent="0.25">
      <c r="A65" s="5">
        <v>9</v>
      </c>
      <c r="B65" s="6">
        <v>70.988</v>
      </c>
    </row>
    <row r="66" spans="1:2" x14ac:dyDescent="0.25">
      <c r="A66" s="10" t="s">
        <v>26</v>
      </c>
      <c r="B66" s="10">
        <f>AVERAGE(B56:B65)</f>
        <v>71.560366666666667</v>
      </c>
    </row>
    <row r="67" spans="1:2" x14ac:dyDescent="0.25">
      <c r="A67" s="11"/>
      <c r="B67" s="11"/>
    </row>
    <row r="72" spans="1:2" x14ac:dyDescent="0.25">
      <c r="A72" s="7" t="s">
        <v>27</v>
      </c>
      <c r="B72" s="7">
        <f>B66+D15</f>
        <v>153.92230666666666</v>
      </c>
    </row>
    <row r="73" spans="1:2" x14ac:dyDescent="0.25">
      <c r="A73" s="7"/>
      <c r="B73" s="7"/>
    </row>
  </sheetData>
  <mergeCells count="20">
    <mergeCell ref="A72:A73"/>
    <mergeCell ref="B72:B73"/>
    <mergeCell ref="A34:E34"/>
    <mergeCell ref="A54:A55"/>
    <mergeCell ref="B54:B55"/>
    <mergeCell ref="A66:A67"/>
    <mergeCell ref="B66:B67"/>
    <mergeCell ref="A36:A37"/>
    <mergeCell ref="B36:B37"/>
    <mergeCell ref="A48:A49"/>
    <mergeCell ref="B48:B49"/>
    <mergeCell ref="A1:D2"/>
    <mergeCell ref="A3:A4"/>
    <mergeCell ref="B3:B4"/>
    <mergeCell ref="C3:C4"/>
    <mergeCell ref="D3:D4"/>
    <mergeCell ref="A15:A16"/>
    <mergeCell ref="B15:B16"/>
    <mergeCell ref="C15:C16"/>
    <mergeCell ref="D15:D16"/>
  </mergeCells>
  <pageMargins left="0.7" right="0.7" top="0.75" bottom="0.75" header="0.3" footer="0.3"/>
  <pageSetup scale="5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8A27-2794-406D-B85A-5B3160844D73}">
  <sheetPr>
    <pageSetUpPr fitToPage="1"/>
  </sheetPr>
  <dimension ref="A1:E101"/>
  <sheetViews>
    <sheetView view="pageLayout" topLeftCell="A4" zoomScaleNormal="100" workbookViewId="0">
      <selection activeCell="C103" sqref="C103"/>
    </sheetView>
  </sheetViews>
  <sheetFormatPr defaultRowHeight="15" x14ac:dyDescent="0.25"/>
  <cols>
    <col min="1" max="1" width="21.42578125" style="2" customWidth="1"/>
    <col min="2" max="2" width="26" style="2" customWidth="1"/>
    <col min="3" max="3" width="29.5703125" style="2" customWidth="1"/>
    <col min="4" max="4" width="36" style="2" customWidth="1"/>
    <col min="5" max="5" width="27.85546875" style="2" customWidth="1"/>
    <col min="6" max="6" width="29" style="2" customWidth="1"/>
    <col min="7" max="16384" width="9.140625" style="2"/>
  </cols>
  <sheetData>
    <row r="1" spans="1:4" ht="15" customHeight="1" x14ac:dyDescent="0.25">
      <c r="A1" s="16" t="s">
        <v>10</v>
      </c>
      <c r="B1" s="17"/>
      <c r="C1" s="17"/>
      <c r="D1" s="18"/>
    </row>
    <row r="2" spans="1:4" ht="15" customHeight="1" x14ac:dyDescent="0.25">
      <c r="A2" s="19"/>
      <c r="B2" s="20"/>
      <c r="C2" s="20"/>
      <c r="D2" s="21"/>
    </row>
    <row r="3" spans="1:4" ht="15" customHeight="1" x14ac:dyDescent="0.25">
      <c r="A3" s="14" t="s">
        <v>0</v>
      </c>
      <c r="B3" s="12" t="s">
        <v>1</v>
      </c>
      <c r="C3" s="12" t="s">
        <v>3</v>
      </c>
      <c r="D3" s="12" t="s">
        <v>4</v>
      </c>
    </row>
    <row r="4" spans="1:4" x14ac:dyDescent="0.25">
      <c r="A4" s="15"/>
      <c r="B4" s="13"/>
      <c r="C4" s="13"/>
      <c r="D4" s="13"/>
    </row>
    <row r="5" spans="1:4" x14ac:dyDescent="0.25">
      <c r="A5" s="5">
        <v>0</v>
      </c>
      <c r="B5" s="6">
        <v>1438</v>
      </c>
      <c r="C5" s="6">
        <v>138</v>
      </c>
      <c r="D5" s="6">
        <v>136.53100000000001</v>
      </c>
    </row>
    <row r="6" spans="1:4" x14ac:dyDescent="0.25">
      <c r="A6" s="5">
        <v>1</v>
      </c>
      <c r="B6" s="6">
        <v>1371</v>
      </c>
      <c r="C6" s="6">
        <v>132</v>
      </c>
      <c r="D6" s="6">
        <v>118.755</v>
      </c>
    </row>
    <row r="7" spans="1:4" x14ac:dyDescent="0.25">
      <c r="A7" s="5">
        <v>2</v>
      </c>
      <c r="B7" s="6">
        <v>1380</v>
      </c>
      <c r="C7" s="9">
        <v>124</v>
      </c>
      <c r="D7" s="6">
        <v>123.52800000000001</v>
      </c>
    </row>
    <row r="8" spans="1:4" x14ac:dyDescent="0.25">
      <c r="A8" s="5">
        <v>3</v>
      </c>
      <c r="B8" s="6">
        <v>1335</v>
      </c>
      <c r="C8" s="6">
        <v>137</v>
      </c>
      <c r="D8" s="6">
        <v>118.032</v>
      </c>
    </row>
    <row r="9" spans="1:4" x14ac:dyDescent="0.25">
      <c r="A9" s="5">
        <v>4</v>
      </c>
      <c r="B9" s="6">
        <v>1305</v>
      </c>
      <c r="C9" s="6">
        <v>134</v>
      </c>
      <c r="D9" s="6">
        <v>120.8</v>
      </c>
    </row>
    <row r="10" spans="1:4" x14ac:dyDescent="0.25">
      <c r="A10" s="5">
        <v>5</v>
      </c>
      <c r="B10" s="6">
        <v>1370</v>
      </c>
      <c r="C10" s="6">
        <v>140</v>
      </c>
      <c r="D10" s="6">
        <v>121.378</v>
      </c>
    </row>
    <row r="11" spans="1:4" x14ac:dyDescent="0.25">
      <c r="A11" s="5">
        <v>6</v>
      </c>
      <c r="B11" s="6">
        <v>1396</v>
      </c>
      <c r="C11" s="6">
        <v>137</v>
      </c>
      <c r="D11" s="6">
        <v>123.53</v>
      </c>
    </row>
    <row r="12" spans="1:4" x14ac:dyDescent="0.25">
      <c r="A12" s="5">
        <v>7</v>
      </c>
      <c r="B12" s="6">
        <v>1382</v>
      </c>
      <c r="C12" s="6">
        <v>148</v>
      </c>
      <c r="D12" s="6">
        <v>124.806</v>
      </c>
    </row>
    <row r="13" spans="1:4" x14ac:dyDescent="0.25">
      <c r="A13" s="5">
        <v>8</v>
      </c>
      <c r="B13" s="6">
        <v>1463</v>
      </c>
      <c r="C13" s="6">
        <v>159</v>
      </c>
      <c r="D13" s="6">
        <v>133.15600000000001</v>
      </c>
    </row>
    <row r="14" spans="1:4" x14ac:dyDescent="0.25">
      <c r="A14" s="5">
        <v>9</v>
      </c>
      <c r="B14" s="6">
        <v>1422</v>
      </c>
      <c r="C14" s="6">
        <v>137</v>
      </c>
      <c r="D14" s="6">
        <v>140.256</v>
      </c>
    </row>
    <row r="15" spans="1:4" x14ac:dyDescent="0.25">
      <c r="A15" s="10" t="s">
        <v>5</v>
      </c>
      <c r="B15" s="10">
        <f>AVERAGE(B5:B14)</f>
        <v>1386.2</v>
      </c>
      <c r="C15" s="10">
        <f>AVERAGE(C5:C14)</f>
        <v>138.6</v>
      </c>
      <c r="D15" s="10">
        <f>AVERAGE(D5:D14)</f>
        <v>126.07720000000002</v>
      </c>
    </row>
    <row r="16" spans="1:4" x14ac:dyDescent="0.25">
      <c r="A16" s="11"/>
      <c r="B16" s="11"/>
      <c r="C16" s="11"/>
      <c r="D16" s="11"/>
    </row>
    <row r="30" spans="1:5" x14ac:dyDescent="0.25">
      <c r="A30" s="3" t="s">
        <v>0</v>
      </c>
      <c r="B30" s="4" t="s">
        <v>12</v>
      </c>
      <c r="C30" s="4" t="s">
        <v>13</v>
      </c>
      <c r="D30" s="4" t="s">
        <v>15</v>
      </c>
      <c r="E30" s="4" t="s">
        <v>19</v>
      </c>
    </row>
    <row r="31" spans="1:5" x14ac:dyDescent="0.25">
      <c r="A31" s="4"/>
      <c r="B31" s="4"/>
      <c r="C31" s="4"/>
      <c r="D31" s="4"/>
      <c r="E31" s="4"/>
    </row>
    <row r="32" spans="1:5" x14ac:dyDescent="0.25">
      <c r="A32" s="5">
        <v>0</v>
      </c>
      <c r="B32" s="6"/>
      <c r="C32" s="6"/>
      <c r="D32" s="6"/>
      <c r="E32" s="6"/>
    </row>
    <row r="33" spans="1:5" x14ac:dyDescent="0.25">
      <c r="A33" s="5">
        <v>1</v>
      </c>
      <c r="B33" s="6">
        <v>137</v>
      </c>
      <c r="C33" s="6">
        <v>132</v>
      </c>
      <c r="D33" s="6">
        <v>137</v>
      </c>
      <c r="E33" s="6">
        <v>138</v>
      </c>
    </row>
    <row r="34" spans="1:5" x14ac:dyDescent="0.25">
      <c r="A34" s="5">
        <v>2</v>
      </c>
      <c r="B34" s="6">
        <v>132</v>
      </c>
      <c r="C34" s="9">
        <v>124</v>
      </c>
      <c r="D34" s="6">
        <v>131</v>
      </c>
      <c r="E34" s="6">
        <v>132</v>
      </c>
    </row>
    <row r="35" spans="1:5" x14ac:dyDescent="0.25">
      <c r="A35" s="5">
        <v>3</v>
      </c>
      <c r="B35" s="6">
        <v>124</v>
      </c>
      <c r="C35" s="6">
        <v>137</v>
      </c>
      <c r="D35" s="6">
        <v>123</v>
      </c>
      <c r="E35" s="6">
        <v>124</v>
      </c>
    </row>
    <row r="36" spans="1:5" x14ac:dyDescent="0.25">
      <c r="A36" s="5">
        <v>4</v>
      </c>
      <c r="B36" s="6">
        <v>137</v>
      </c>
      <c r="C36" s="6">
        <v>134</v>
      </c>
      <c r="D36" s="6">
        <v>136</v>
      </c>
      <c r="E36" s="6">
        <v>137</v>
      </c>
    </row>
    <row r="37" spans="1:5" x14ac:dyDescent="0.25">
      <c r="A37" s="5">
        <v>5</v>
      </c>
      <c r="B37" s="6">
        <v>134</v>
      </c>
      <c r="C37" s="6">
        <v>140</v>
      </c>
      <c r="D37" s="6">
        <v>133</v>
      </c>
      <c r="E37" s="6">
        <v>134</v>
      </c>
    </row>
    <row r="38" spans="1:5" x14ac:dyDescent="0.25">
      <c r="A38" s="5">
        <v>6</v>
      </c>
      <c r="B38" s="6">
        <v>137</v>
      </c>
      <c r="C38" s="6">
        <v>140</v>
      </c>
      <c r="D38" s="6">
        <v>139</v>
      </c>
      <c r="E38" s="6">
        <v>140</v>
      </c>
    </row>
    <row r="39" spans="1:5" x14ac:dyDescent="0.25">
      <c r="A39" s="5">
        <v>7</v>
      </c>
      <c r="B39" s="6">
        <v>137</v>
      </c>
      <c r="C39" s="6">
        <v>137</v>
      </c>
      <c r="D39" s="6">
        <v>135</v>
      </c>
      <c r="E39" s="6">
        <v>137</v>
      </c>
    </row>
    <row r="40" spans="1:5" x14ac:dyDescent="0.25">
      <c r="A40" s="5">
        <v>8</v>
      </c>
      <c r="B40" s="6">
        <v>148</v>
      </c>
      <c r="C40" s="6">
        <v>148</v>
      </c>
      <c r="D40" s="6">
        <v>147</v>
      </c>
      <c r="E40" s="6">
        <v>148</v>
      </c>
    </row>
    <row r="41" spans="1:5" x14ac:dyDescent="0.25">
      <c r="A41" s="5">
        <v>9</v>
      </c>
      <c r="B41" s="6">
        <v>159</v>
      </c>
      <c r="C41" s="6">
        <v>159</v>
      </c>
      <c r="D41" s="6">
        <v>158</v>
      </c>
      <c r="E41" s="6">
        <v>159</v>
      </c>
    </row>
    <row r="42" spans="1:5" x14ac:dyDescent="0.25">
      <c r="A42" s="7" t="s">
        <v>16</v>
      </c>
      <c r="B42" s="7">
        <f>SUM(B32:B41)</f>
        <v>1245</v>
      </c>
      <c r="C42" s="7">
        <f>SUM(C32:C41)</f>
        <v>1251</v>
      </c>
      <c r="D42" s="7">
        <f>SUM(D32:D41)</f>
        <v>1239</v>
      </c>
      <c r="E42" s="7">
        <f>SUM(E32:E41)</f>
        <v>1249</v>
      </c>
    </row>
    <row r="43" spans="1:5" x14ac:dyDescent="0.25">
      <c r="A43" s="7"/>
      <c r="B43" s="7"/>
      <c r="C43" s="7"/>
      <c r="D43" s="7"/>
      <c r="E43" s="7"/>
    </row>
    <row r="61" spans="1:5" x14ac:dyDescent="0.25">
      <c r="A61" s="3" t="s">
        <v>0</v>
      </c>
      <c r="B61" s="4" t="s">
        <v>20</v>
      </c>
      <c r="C61" s="4" t="s">
        <v>21</v>
      </c>
      <c r="D61" s="4" t="s">
        <v>22</v>
      </c>
      <c r="E61" s="4" t="s">
        <v>23</v>
      </c>
    </row>
    <row r="62" spans="1:5" x14ac:dyDescent="0.25">
      <c r="A62" s="4"/>
      <c r="B62" s="4"/>
      <c r="C62" s="4"/>
      <c r="D62" s="4"/>
      <c r="E62" s="4"/>
    </row>
    <row r="63" spans="1:5" x14ac:dyDescent="0.25">
      <c r="A63" s="5">
        <v>0</v>
      </c>
      <c r="B63" s="6"/>
      <c r="C63" s="6"/>
      <c r="D63" s="6"/>
      <c r="E63" s="6"/>
    </row>
    <row r="64" spans="1:5" x14ac:dyDescent="0.25">
      <c r="A64" s="5">
        <v>1</v>
      </c>
      <c r="B64" s="6">
        <v>1.6768000000000001</v>
      </c>
      <c r="C64" s="6">
        <v>0.77734899999999996</v>
      </c>
      <c r="D64" s="6">
        <v>40.388500000000001</v>
      </c>
      <c r="E64" s="6">
        <v>79.2136</v>
      </c>
    </row>
    <row r="65" spans="1:5" x14ac:dyDescent="0.25">
      <c r="A65" s="5">
        <v>2</v>
      </c>
      <c r="B65" s="6">
        <v>1.64411</v>
      </c>
      <c r="C65" s="9">
        <v>0.75969100000000001</v>
      </c>
      <c r="D65" s="6">
        <v>42.6813</v>
      </c>
      <c r="E65" s="6">
        <v>74.528000000000006</v>
      </c>
    </row>
    <row r="66" spans="1:5" x14ac:dyDescent="0.25">
      <c r="A66" s="5">
        <v>3</v>
      </c>
      <c r="B66" s="6">
        <v>1.84806</v>
      </c>
      <c r="C66" s="6">
        <v>0.81526299999999996</v>
      </c>
      <c r="D66" s="6">
        <v>41.239199999999997</v>
      </c>
      <c r="E66" s="6">
        <v>77.811999999999998</v>
      </c>
    </row>
    <row r="67" spans="1:5" x14ac:dyDescent="0.25">
      <c r="A67" s="5">
        <v>4</v>
      </c>
      <c r="B67" s="6">
        <v>1.6258300000000001</v>
      </c>
      <c r="C67" s="6">
        <v>0.79911699999999997</v>
      </c>
      <c r="D67" s="6">
        <v>39.521500000000003</v>
      </c>
      <c r="E67" s="6">
        <v>78.342299999999994</v>
      </c>
    </row>
    <row r="68" spans="1:5" x14ac:dyDescent="0.25">
      <c r="A68" s="5">
        <v>5</v>
      </c>
      <c r="B68" s="6">
        <v>1.6859299999999999</v>
      </c>
      <c r="C68" s="6">
        <v>0.83082900000000004</v>
      </c>
      <c r="D68" s="6">
        <v>42.389099999999999</v>
      </c>
      <c r="E68" s="6">
        <v>78.499399999999994</v>
      </c>
    </row>
    <row r="69" spans="1:5" x14ac:dyDescent="0.25">
      <c r="A69" s="5">
        <v>6</v>
      </c>
      <c r="B69" s="6">
        <v>1.8765700000000001</v>
      </c>
      <c r="C69" s="6">
        <v>0.79930000000000001</v>
      </c>
      <c r="D69" s="6">
        <v>43.149900000000002</v>
      </c>
      <c r="E69" s="6">
        <v>76.034400000000005</v>
      </c>
    </row>
    <row r="70" spans="1:5" x14ac:dyDescent="0.25">
      <c r="A70" s="5">
        <v>7</v>
      </c>
      <c r="B70" s="6">
        <v>1.98509</v>
      </c>
      <c r="C70" s="6">
        <v>0.75327699999999997</v>
      </c>
      <c r="D70" s="6">
        <v>39.209000000000003</v>
      </c>
      <c r="E70" s="6">
        <v>87.020600000000002</v>
      </c>
    </row>
    <row r="71" spans="1:5" x14ac:dyDescent="0.25">
      <c r="A71" s="5">
        <v>8</v>
      </c>
      <c r="B71" s="6">
        <v>1.9082600000000001</v>
      </c>
      <c r="C71" s="6">
        <v>0.91335</v>
      </c>
      <c r="D71" s="6">
        <v>41.036700000000003</v>
      </c>
      <c r="E71" s="6">
        <v>81.154499999999999</v>
      </c>
    </row>
    <row r="72" spans="1:5" x14ac:dyDescent="0.25">
      <c r="A72" s="5">
        <v>9</v>
      </c>
      <c r="B72" s="6">
        <v>1.56911</v>
      </c>
      <c r="C72" s="6">
        <v>0.78374200000000005</v>
      </c>
      <c r="D72" s="6">
        <v>40.276200000000003</v>
      </c>
      <c r="E72" s="6">
        <v>83.740200000000002</v>
      </c>
    </row>
    <row r="73" spans="1:5" x14ac:dyDescent="0.25">
      <c r="A73" s="7" t="s">
        <v>26</v>
      </c>
      <c r="B73" s="7">
        <f>AVERAGE(B63:B72)</f>
        <v>1.7577511111111113</v>
      </c>
      <c r="C73" s="7">
        <f>AVERAGE(C63:C72)</f>
        <v>0.80354644444444445</v>
      </c>
      <c r="D73" s="7">
        <f>AVERAGE(D63:D72)</f>
        <v>41.099044444444445</v>
      </c>
      <c r="E73" s="7">
        <f>AVERAGE(E63:E72)</f>
        <v>79.593888888888884</v>
      </c>
    </row>
    <row r="74" spans="1:5" x14ac:dyDescent="0.25">
      <c r="A74" s="7"/>
      <c r="B74" s="7"/>
      <c r="C74" s="7"/>
      <c r="D74" s="7"/>
      <c r="E74" s="7"/>
    </row>
    <row r="100" spans="1:5" x14ac:dyDescent="0.25">
      <c r="A100" s="7" t="s">
        <v>27</v>
      </c>
      <c r="B100" s="7">
        <f>B73+D15</f>
        <v>127.83495111111112</v>
      </c>
      <c r="C100" s="24">
        <f>C73+D15</f>
        <v>126.88074644444447</v>
      </c>
      <c r="D100" s="7">
        <f>D73+D15</f>
        <v>167.17624444444448</v>
      </c>
      <c r="E100" s="7">
        <f>E73+D15</f>
        <v>205.6710888888889</v>
      </c>
    </row>
    <row r="101" spans="1:5" ht="13.5" customHeight="1" x14ac:dyDescent="0.25">
      <c r="A101" s="7"/>
      <c r="B101" s="7"/>
      <c r="C101" s="24"/>
      <c r="D101" s="7"/>
      <c r="E101" s="7"/>
    </row>
  </sheetData>
  <mergeCells count="34">
    <mergeCell ref="A100:A101"/>
    <mergeCell ref="B100:B101"/>
    <mergeCell ref="C100:C101"/>
    <mergeCell ref="D100:D101"/>
    <mergeCell ref="E100:E101"/>
    <mergeCell ref="A61:A62"/>
    <mergeCell ref="B61:B62"/>
    <mergeCell ref="C61:C62"/>
    <mergeCell ref="D61:D62"/>
    <mergeCell ref="E61:E62"/>
    <mergeCell ref="A73:A74"/>
    <mergeCell ref="B73:B74"/>
    <mergeCell ref="C73:C74"/>
    <mergeCell ref="D73:D74"/>
    <mergeCell ref="E73:E74"/>
    <mergeCell ref="A30:A31"/>
    <mergeCell ref="B30:B31"/>
    <mergeCell ref="C30:C31"/>
    <mergeCell ref="D30:D31"/>
    <mergeCell ref="E30:E31"/>
    <mergeCell ref="A42:A43"/>
    <mergeCell ref="B42:B43"/>
    <mergeCell ref="C42:C43"/>
    <mergeCell ref="D42:D43"/>
    <mergeCell ref="E42:E43"/>
    <mergeCell ref="A1:D2"/>
    <mergeCell ref="A3:A4"/>
    <mergeCell ref="B3:B4"/>
    <mergeCell ref="C3:C4"/>
    <mergeCell ref="D3:D4"/>
    <mergeCell ref="A15:A16"/>
    <mergeCell ref="B15:B16"/>
    <mergeCell ref="C15:C16"/>
    <mergeCell ref="D15:D16"/>
  </mergeCells>
  <pageMargins left="0.7" right="0.7" top="0.75" bottom="0.75" header="0.3" footer="0.3"/>
  <pageSetup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SHITOMASI</vt:lpstr>
      <vt:lpstr>Harris</vt:lpstr>
      <vt:lpstr>FAST</vt:lpstr>
      <vt:lpstr>BRISK</vt:lpstr>
      <vt:lpstr>ORB</vt:lpstr>
      <vt:lpstr>AKAZE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Ahmad</dc:creator>
  <cp:lastModifiedBy>Abdelrahman Ahmad</cp:lastModifiedBy>
  <cp:lastPrinted>2020-02-01T16:51:09Z</cp:lastPrinted>
  <dcterms:created xsi:type="dcterms:W3CDTF">2020-01-31T11:38:44Z</dcterms:created>
  <dcterms:modified xsi:type="dcterms:W3CDTF">2020-02-01T16:52:46Z</dcterms:modified>
</cp:coreProperties>
</file>