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r Nobody\Desktop\Abdo\Portfolio\New folder\Restaurant- Sales - Data\"/>
    </mc:Choice>
  </mc:AlternateContent>
  <xr:revisionPtr revIDLastSave="0" documentId="13_ncr:1_{2F1A7903-9E4C-4DDA-9571-9DFD9E51FE05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Restaurant- Sales-Data-Analysis" sheetId="2" r:id="rId1"/>
    <sheet name="Dashboard" sheetId="3" r:id="rId2"/>
    <sheet name="Product's quantity" sheetId="1" r:id="rId3"/>
    <sheet name="% of every Payment met" sheetId="4" r:id="rId4"/>
    <sheet name="sales by city" sheetId="5" r:id="rId5"/>
    <sheet name="Sales by Purchase type" sheetId="6" r:id="rId6"/>
    <sheet name="Sales by Products" sheetId="8" r:id="rId7"/>
    <sheet name="Sales by Manager" sheetId="9" r:id="rId8"/>
    <sheet name="Sales" sheetId="10" r:id="rId9"/>
  </sheets>
  <definedNames>
    <definedName name="_xlcn.WorksheetConnection_restsales.xlsxRestaurant__Sales_Data_Analysis1" hidden="1">Restaurant__Sales_Data_Analysis[]</definedName>
    <definedName name="ExternalData_1" localSheetId="0" hidden="1">'Restaurant- Sales-Data-Analysis'!$A$1:$J$255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  <pivotCache cacheId="6" r:id="rId16"/>
    <pivotCache cacheId="7" r:id="rId17"/>
    <pivotCache cacheId="14" r:id="rId1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staurant__Sales_Data_Analysis" name="Restaurant__Sales_Data_Analysis" connection="WorksheetConnection_rest sales.xlsx!Restaurant__Sales_Data_Analysi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B9" i="10"/>
  <c r="B5" i="10"/>
  <c r="B1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230382-EC51-4CB7-9642-26886C0E05A7}" keepAlive="1" name="Query - Restaurant- Sales-Data-Analysis" description="Connection to the 'Restaurant- Sales-Data-Analysis' query in the workbook." type="5" refreshedVersion="8" background="1" saveData="1">
    <dbPr connection="Provider=Microsoft.Mashup.OleDb.1;Data Source=$Workbook$;Location=&quot;Restaurant- Sales-Data-Analysis&quot;;Extended Properties=&quot;&quot;" command="SELECT * FROM [Restaurant- Sales-Data-Analysis]"/>
  </connection>
  <connection id="2" xr16:uid="{05D2BAD4-C870-4A04-98DD-50D1C6FF4FB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2694E205-2249-4321-8493-F116CB5E8A4D}" name="WorksheetConnection_rest sales.xlsx!Restaurant__Sales_Data_Analysis" type="102" refreshedVersion="8" minRefreshableVersion="5">
    <extLst>
      <ext xmlns:x15="http://schemas.microsoft.com/office/spreadsheetml/2010/11/main" uri="{DE250136-89BD-433C-8126-D09CA5730AF9}">
        <x15:connection id="Restaurant__Sales_Data_Analysis">
          <x15:rangePr sourceName="_xlcn.WorksheetConnection_restsales.xlsxRestaurant__Sales_Data_Analysis1"/>
        </x15:connection>
      </ext>
    </extLst>
  </connection>
</connections>
</file>

<file path=xl/sharedStrings.xml><?xml version="1.0" encoding="utf-8"?>
<sst xmlns="http://schemas.openxmlformats.org/spreadsheetml/2006/main" count="1493" uniqueCount="90">
  <si>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</si>
  <si>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</si>
  <si>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</si>
  <si>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</si>
  <si>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</si>
  <si>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</si>
  <si>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</si>
  <si>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</si>
  <si>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</si>
  <si>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</si>
  <si>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</si>
  <si>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</si>
  <si>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Tom      Jackson</t>
  </si>
  <si>
    <t>London</t>
  </si>
  <si>
    <t>Beverages</t>
  </si>
  <si>
    <t xml:space="preserve">       Pablo Perez</t>
  </si>
  <si>
    <t>Madrid</t>
  </si>
  <si>
    <t>Sides &amp; Other</t>
  </si>
  <si>
    <t xml:space="preserve">In-store </t>
  </si>
  <si>
    <t>Joao    Silva</t>
  </si>
  <si>
    <t>Lisbon</t>
  </si>
  <si>
    <t>Burgers</t>
  </si>
  <si>
    <t xml:space="preserve"> Credit Card</t>
  </si>
  <si>
    <t>Walter Muller</t>
  </si>
  <si>
    <t>Berlin</t>
  </si>
  <si>
    <t>Chicken Sandwiches</t>
  </si>
  <si>
    <t>Remy    Monet</t>
  </si>
  <si>
    <t>Paris</t>
  </si>
  <si>
    <t>Remy Monet</t>
  </si>
  <si>
    <t xml:space="preserve">       Remy Monet</t>
  </si>
  <si>
    <t>Remy     Monet</t>
  </si>
  <si>
    <t>Pablo Perez</t>
  </si>
  <si>
    <t>Pablo   Perez</t>
  </si>
  <si>
    <t>Pablo  Perez</t>
  </si>
  <si>
    <t>Pablo    Perez</t>
  </si>
  <si>
    <t>13-11-2022</t>
  </si>
  <si>
    <t>Joao Silva</t>
  </si>
  <si>
    <t>14-11-2022</t>
  </si>
  <si>
    <t>15-11-2022</t>
  </si>
  <si>
    <t>16-11-2022</t>
  </si>
  <si>
    <t xml:space="preserve">Drive-thru </t>
  </si>
  <si>
    <t>17-11-2022</t>
  </si>
  <si>
    <t>18-11-2022</t>
  </si>
  <si>
    <t>19-11-2022</t>
  </si>
  <si>
    <t xml:space="preserve"> Cash</t>
  </si>
  <si>
    <t>20-11-2022</t>
  </si>
  <si>
    <t>21-11-2022</t>
  </si>
  <si>
    <t>22-11-2022</t>
  </si>
  <si>
    <t>23-11-2022</t>
  </si>
  <si>
    <t>24-11-2022</t>
  </si>
  <si>
    <t>25-11-2022</t>
  </si>
  <si>
    <t>Tom Jackson</t>
  </si>
  <si>
    <t>26-11-2022</t>
  </si>
  <si>
    <t>27-11-2022</t>
  </si>
  <si>
    <t>28-11-2022</t>
  </si>
  <si>
    <t>29-11-2022</t>
  </si>
  <si>
    <t>30-11-2022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</si>
  <si>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</si>
  <si>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</si>
  <si>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</si>
  <si>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</si>
  <si>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</si>
  <si>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</si>
  <si>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</si>
  <si>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</si>
  <si>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</si>
  <si>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</si>
  <si>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</si>
  <si>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</si>
  <si>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</si>
  <si>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</si>
  <si>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</si>
  <si>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</si>
  <si>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</si>
  <si>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Sales</t>
  </si>
  <si>
    <t>Sum of Quantity</t>
  </si>
  <si>
    <t xml:space="preserve">Products </t>
  </si>
  <si>
    <t>Count of Payment Method</t>
  </si>
  <si>
    <t>Payment method</t>
  </si>
  <si>
    <t>Sum of Sales</t>
  </si>
  <si>
    <t>Drive-thru</t>
  </si>
  <si>
    <t>In-store</t>
  </si>
  <si>
    <t>Online</t>
  </si>
  <si>
    <t>Purchase type</t>
  </si>
  <si>
    <t>Total Sales</t>
  </si>
  <si>
    <t>Products</t>
  </si>
  <si>
    <t xml:space="preserve">Manager </t>
  </si>
  <si>
    <t>Manager2</t>
  </si>
  <si>
    <t>Total Quantity</t>
  </si>
  <si>
    <t>Avg per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</si>
</sst>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/>
    <xf numFmtId="43" fontId="0" fillId="0" borderId="0" xfId="1" applyFont="1" applyAlignment="1">
      <alignment horizontal="center" vertical="center"/>
    </xf>
    <xf numFmtId="43" fontId="0" fillId="0" borderId="0" xfId="1" applyFo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  <xf numFmtId="0" fontId="0" fillId="2" borderId="0" xfId="0" applyFill="1"/>
  </cellXfs>
  <cellStyles count="2">
    <cellStyle name="Comma" xfId="1" builtinId="3"/>
    <cellStyle name="Normal" xfId="0" builtinId="0"/>
  </cellStyles>
  <dxfs count="21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_(* #,##0_);_(* \(#,##0\);_(* &quot;-&quot;??_);_(@_)"/>
    </dxf>
    <dxf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F89B68F8-C963-4067-B12B-1076C1FB9D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pivotCacheDefinition" Target="pivotCache/pivotCacheDefinition9.xml"/><Relationship Id="rId26" Type="http://schemas.openxmlformats.org/officeDocument/2006/relationships/customXml" Target="../customXml/item2.xml"/><Relationship Id="rId39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34" Type="http://schemas.openxmlformats.org/officeDocument/2006/relationships/customXml" Target="../customXml/item10.xml"/><Relationship Id="rId42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5" Type="http://schemas.openxmlformats.org/officeDocument/2006/relationships/customXml" Target="../customXml/item1.xml"/><Relationship Id="rId33" Type="http://schemas.openxmlformats.org/officeDocument/2006/relationships/customXml" Target="../customXml/item9.xml"/><Relationship Id="rId38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connections" Target="connections.xml"/><Relationship Id="rId29" Type="http://schemas.openxmlformats.org/officeDocument/2006/relationships/customXml" Target="../customXml/item5.xml"/><Relationship Id="rId41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calcChain" Target="calcChain.xml"/><Relationship Id="rId32" Type="http://schemas.openxmlformats.org/officeDocument/2006/relationships/customXml" Target="../customXml/item8.xml"/><Relationship Id="rId37" Type="http://schemas.openxmlformats.org/officeDocument/2006/relationships/customXml" Target="../customXml/item13.xml"/><Relationship Id="rId40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powerPivotData" Target="model/item.data"/><Relationship Id="rId28" Type="http://schemas.openxmlformats.org/officeDocument/2006/relationships/customXml" Target="../customXml/item4.xml"/><Relationship Id="rId36" Type="http://schemas.openxmlformats.org/officeDocument/2006/relationships/customXml" Target="../customXml/item12.xml"/><Relationship Id="rId10" Type="http://schemas.openxmlformats.org/officeDocument/2006/relationships/pivotCacheDefinition" Target="pivotCache/pivotCacheDefinition1.xml"/><Relationship Id="rId19" Type="http://schemas.openxmlformats.org/officeDocument/2006/relationships/theme" Target="theme/theme1.xml"/><Relationship Id="rId31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Relationship Id="rId30" Type="http://schemas.openxmlformats.org/officeDocument/2006/relationships/customXml" Target="../customXml/item6.xml"/><Relationship Id="rId35" Type="http://schemas.openxmlformats.org/officeDocument/2006/relationships/customXml" Target="../customXml/item1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 sales.xlsx]Product's quantity!Highest products in quantity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 Quantity of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8872131222208943E-2"/>
          <c:y val="0.14181749702811813"/>
          <c:w val="0.95913482615106949"/>
          <c:h val="0.683693372409166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'Product''s quantity'!$C$3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'Product''s quantity'!$B$4:$B$8</c:f>
              <c:strCache>
                <c:ptCount val="5"/>
                <c:pt idx="0">
                  <c:v>Sides &amp; Other</c:v>
                </c:pt>
                <c:pt idx="1">
                  <c:v>Chicken Sandwiches</c:v>
                </c:pt>
                <c:pt idx="2">
                  <c:v>Burgers</c:v>
                </c:pt>
                <c:pt idx="3">
                  <c:v>Fries</c:v>
                </c:pt>
                <c:pt idx="4">
                  <c:v>Beverages</c:v>
                </c:pt>
              </c:strCache>
            </c:strRef>
          </c:cat>
          <c:val>
            <c:numRef>
              <c:f>'Product''s quantity'!$C$4:$C$8</c:f>
              <c:numCache>
                <c:formatCode>_(* #,##0_);_(* \(#,##0\);_(* "-"??_);_(@_)</c:formatCode>
                <c:ptCount val="5"/>
                <c:pt idx="0">
                  <c:v>9819.6</c:v>
                </c:pt>
                <c:pt idx="1">
                  <c:v>11135.92</c:v>
                </c:pt>
                <c:pt idx="2">
                  <c:v>29022.31</c:v>
                </c:pt>
                <c:pt idx="3">
                  <c:v>32034.34</c:v>
                </c:pt>
                <c:pt idx="4">
                  <c:v>34983.14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7B-4DD4-8028-17EF3D7DCA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3668984"/>
        <c:axId val="573669344"/>
      </c:barChart>
      <c:catAx>
        <c:axId val="573668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69344"/>
        <c:crosses val="autoZero"/>
        <c:auto val="1"/>
        <c:lblAlgn val="ctr"/>
        <c:lblOffset val="100"/>
        <c:noMultiLvlLbl val="0"/>
      </c:catAx>
      <c:valAx>
        <c:axId val="573669344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573668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 sales.xlsx]% of every Payment met!PivotTable1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Percentage of every Payment</a:t>
            </a:r>
            <a:r>
              <a:rPr lang="en-US" sz="1600" baseline="0"/>
              <a:t> method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7534246203720658"/>
          <c:y val="0.15258952005999249"/>
          <c:w val="0.55939693584813521"/>
          <c:h val="0.84741047994000751"/>
        </c:manualLayout>
      </c:layout>
      <c:pieChart>
        <c:varyColors val="1"/>
        <c:ser>
          <c:idx val="0"/>
          <c:order val="0"/>
          <c:tx>
            <c:strRef>
              <c:f>'% of every Payment met'!$C$3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34-4CED-A30D-FC72F9EEF3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34-4CED-A30D-FC72F9EEF3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34-4CED-A30D-FC72F9EEF3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'% of every Payment met'!$B$4:$B$6</c:f>
              <c:strCache>
                <c:ptCount val="3"/>
                <c:pt idx="0">
                  <c:v> Cash</c:v>
                </c:pt>
                <c:pt idx="1">
                  <c:v> Credit Card</c:v>
                </c:pt>
                <c:pt idx="2">
                  <c:v> Gift Card</c:v>
                </c:pt>
              </c:strCache>
            </c:strRef>
          </c:cat>
          <c:val>
            <c:numRef>
              <c:f>'% of every Payment met'!$C$4:$C$6</c:f>
              <c:numCache>
                <c:formatCode>0.00%</c:formatCode>
                <c:ptCount val="3"/>
                <c:pt idx="0">
                  <c:v>0.29921259842519687</c:v>
                </c:pt>
                <c:pt idx="1">
                  <c:v>0.47244094488188976</c:v>
                </c:pt>
                <c:pt idx="2">
                  <c:v>0.2283464566929134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34-4CED-A30D-FC72F9EEF32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 sales.xlsx]sales by city!Sales by city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Sales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city'!$C$3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city'!$B$4:$B$8</c:f>
              <c:strCache>
                <c:ptCount val="5"/>
                <c:pt idx="0">
                  <c:v>Paris</c:v>
                </c:pt>
                <c:pt idx="1">
                  <c:v>Berlin</c:v>
                </c:pt>
                <c:pt idx="2">
                  <c:v>Madrid</c:v>
                </c:pt>
                <c:pt idx="3">
                  <c:v>London</c:v>
                </c:pt>
                <c:pt idx="4">
                  <c:v>Lisbon</c:v>
                </c:pt>
              </c:strCache>
            </c:strRef>
          </c:cat>
          <c:val>
            <c:numRef>
              <c:f>'sales by city'!$C$4:$C$8</c:f>
              <c:numCache>
                <c:formatCode>_(* #,##0_);_(* \(#,##0\);_(* "-"??_);_(@_)</c:formatCode>
                <c:ptCount val="5"/>
                <c:pt idx="0">
                  <c:v>79800.305099999983</c:v>
                </c:pt>
                <c:pt idx="1">
                  <c:v>100600.13129999998</c:v>
                </c:pt>
                <c:pt idx="2">
                  <c:v>136200.26649999997</c:v>
                </c:pt>
                <c:pt idx="3">
                  <c:v>211201.04059999986</c:v>
                </c:pt>
                <c:pt idx="4">
                  <c:v>241714.11570000008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E-4D4E-9A66-CE439CC722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3083104"/>
        <c:axId val="583083464"/>
      </c:barChart>
      <c:catAx>
        <c:axId val="58308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83464"/>
        <c:crosses val="autoZero"/>
        <c:auto val="1"/>
        <c:lblAlgn val="ctr"/>
        <c:lblOffset val="100"/>
        <c:noMultiLvlLbl val="0"/>
      </c:catAx>
      <c:valAx>
        <c:axId val="583083464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58308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 sales.xlsx]Sales by Purchase type!Sales by Purchase type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Sales by Purchase type</a:t>
            </a:r>
          </a:p>
        </c:rich>
      </c:tx>
      <c:layout>
        <c:manualLayout>
          <c:xMode val="edge"/>
          <c:yMode val="edge"/>
          <c:x val="0.27087281950005465"/>
          <c:y val="2.31481414182234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8957510691045956"/>
          <c:y val="0.17501806323566257"/>
          <c:w val="0.49835811755531451"/>
          <c:h val="0.77196618805002315"/>
        </c:manualLayout>
      </c:layout>
      <c:pieChart>
        <c:varyColors val="1"/>
        <c:ser>
          <c:idx val="0"/>
          <c:order val="0"/>
          <c:tx>
            <c:strRef>
              <c:f>'Sales by Purchase type'!$C$3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19-4F72-A6D0-261B829D39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19-4F72-A6D0-261B829D39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E19-4F72-A6D0-261B829D39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by Purchase type'!$B$4:$B$6</c:f>
              <c:strCache>
                <c:ptCount val="3"/>
                <c:pt idx="0">
                  <c:v>Drive-thru</c:v>
                </c:pt>
                <c:pt idx="1">
                  <c:v>In-store</c:v>
                </c:pt>
                <c:pt idx="2">
                  <c:v>Online</c:v>
                </c:pt>
              </c:strCache>
            </c:strRef>
          </c:cat>
          <c:val>
            <c:numRef>
              <c:f>'Sales by Purchase type'!$C$4:$C$6</c:f>
              <c:numCache>
                <c:formatCode>_(* #,##0_);_(* \(#,##0\);_(* "-"??_);_(@_)</c:formatCode>
                <c:ptCount val="3"/>
                <c:pt idx="0">
                  <c:v>178600.473</c:v>
                </c:pt>
                <c:pt idx="1">
                  <c:v>285713.99940000009</c:v>
                </c:pt>
                <c:pt idx="2">
                  <c:v>305201.38679999986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19-4F72-A6D0-261B829D39D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 sales.xlsx]Sales by Products!Sales by Products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590113735783029"/>
          <c:y val="0.17171296296296296"/>
          <c:w val="0.69020997375328086"/>
          <c:h val="0.777361111111111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'Sales by Products'!$C$3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Products'!$B$4:$B$8</c:f>
              <c:strCache>
                <c:ptCount val="5"/>
                <c:pt idx="0">
                  <c:v>Sides &amp; Other</c:v>
                </c:pt>
                <c:pt idx="1">
                  <c:v>Beverages</c:v>
                </c:pt>
                <c:pt idx="2">
                  <c:v>Chicken Sandwiches</c:v>
                </c:pt>
                <c:pt idx="3">
                  <c:v>Fries</c:v>
                </c:pt>
                <c:pt idx="4">
                  <c:v>Burgers</c:v>
                </c:pt>
              </c:strCache>
            </c:strRef>
          </c:cat>
          <c:val>
            <c:numRef>
              <c:f>'Sales by Products'!$C$4:$C$8</c:f>
              <c:numCache>
                <c:formatCode>_(* #,##0_);_(* \(#,##0\);_(* "-"??_);_(@_)</c:formatCode>
                <c:ptCount val="5"/>
                <c:pt idx="0">
                  <c:v>48999.803999999967</c:v>
                </c:pt>
                <c:pt idx="1">
                  <c:v>103200.26299999992</c:v>
                </c:pt>
                <c:pt idx="2">
                  <c:v>114641.69500000002</c:v>
                </c:pt>
                <c:pt idx="3">
                  <c:v>125674.29029999988</c:v>
                </c:pt>
                <c:pt idx="4">
                  <c:v>376999.80689999991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8-4FD7-AD9A-115E44583F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78378816"/>
        <c:axId val="347667352"/>
      </c:barChart>
      <c:catAx>
        <c:axId val="578378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67352"/>
        <c:crosses val="autoZero"/>
        <c:auto val="1"/>
        <c:lblAlgn val="ctr"/>
        <c:lblOffset val="100"/>
        <c:noMultiLvlLbl val="0"/>
      </c:catAx>
      <c:valAx>
        <c:axId val="347667352"/>
        <c:scaling>
          <c:orientation val="minMax"/>
        </c:scaling>
        <c:delete val="1"/>
        <c:axPos val="b"/>
        <c:numFmt formatCode="_(* #,##0_);_(* \(#,##0\);_(* &quot;-&quot;??_);_(@_)" sourceLinked="1"/>
        <c:majorTickMark val="none"/>
        <c:minorTickMark val="none"/>
        <c:tickLblPos val="nextTo"/>
        <c:crossAx val="57837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 sales.xlsx]Sales by Manager!Sales by Manager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Sales by Manager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Manager'!$C$3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Manager'!$B$4:$B$8</c:f>
              <c:strCache>
                <c:ptCount val="5"/>
                <c:pt idx="0">
                  <c:v>Remy Monet</c:v>
                </c:pt>
                <c:pt idx="1">
                  <c:v>Walter Muller</c:v>
                </c:pt>
                <c:pt idx="2">
                  <c:v>Pablo Perez</c:v>
                </c:pt>
                <c:pt idx="3">
                  <c:v>Tom Jackson</c:v>
                </c:pt>
                <c:pt idx="4">
                  <c:v>Joao Silva</c:v>
                </c:pt>
              </c:strCache>
            </c:strRef>
          </c:cat>
          <c:val>
            <c:numRef>
              <c:f>'Sales by Manager'!$C$4:$C$8</c:f>
              <c:numCache>
                <c:formatCode>_(* #,##0_);_(* \(#,##0\);_(* "-"??_);_(@_)</c:formatCode>
                <c:ptCount val="5"/>
                <c:pt idx="0">
                  <c:v>79800.305099999983</c:v>
                </c:pt>
                <c:pt idx="1">
                  <c:v>100600.13129999998</c:v>
                </c:pt>
                <c:pt idx="2">
                  <c:v>136200.26649999997</c:v>
                </c:pt>
                <c:pt idx="3">
                  <c:v>211201.04059999986</c:v>
                </c:pt>
                <c:pt idx="4">
                  <c:v>241714.11570000008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E-41E9-8E5D-61551234C0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69025840"/>
        <c:axId val="769921904"/>
      </c:barChart>
      <c:catAx>
        <c:axId val="769025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921904"/>
        <c:crosses val="autoZero"/>
        <c:auto val="1"/>
        <c:lblAlgn val="ctr"/>
        <c:lblOffset val="100"/>
        <c:noMultiLvlLbl val="0"/>
      </c:catAx>
      <c:valAx>
        <c:axId val="769921904"/>
        <c:scaling>
          <c:orientation val="minMax"/>
        </c:scaling>
        <c:delete val="1"/>
        <c:axPos val="b"/>
        <c:numFmt formatCode="_(* #,##0_);_(* \(#,##0\);_(* &quot;-&quot;??_);_(@_)" sourceLinked="1"/>
        <c:majorTickMark val="none"/>
        <c:minorTickMark val="none"/>
        <c:tickLblPos val="nextTo"/>
        <c:crossAx val="76902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 sales.xlsx]Product's quantity!Highest products in quantity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Quantity of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Products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'Product''s quantity'!$C$3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'Product''s quantity'!$B$4:$B$8</c:f>
              <c:strCache>
                <c:ptCount val="5"/>
                <c:pt idx="0">
                  <c:v>Sides &amp; Other</c:v>
                </c:pt>
                <c:pt idx="1">
                  <c:v>Chicken Sandwiches</c:v>
                </c:pt>
                <c:pt idx="2">
                  <c:v>Burgers</c:v>
                </c:pt>
                <c:pt idx="3">
                  <c:v>Fries</c:v>
                </c:pt>
                <c:pt idx="4">
                  <c:v>Beverages</c:v>
                </c:pt>
              </c:strCache>
            </c:strRef>
          </c:cat>
          <c:val>
            <c:numRef>
              <c:f>'Product''s quantity'!$C$4:$C$8</c:f>
              <c:numCache>
                <c:formatCode>_(* #,##0_);_(* \(#,##0\);_(* "-"??_);_(@_)</c:formatCode>
                <c:ptCount val="5"/>
                <c:pt idx="0">
                  <c:v>9819.6</c:v>
                </c:pt>
                <c:pt idx="1">
                  <c:v>11135.92</c:v>
                </c:pt>
                <c:pt idx="2">
                  <c:v>29022.31</c:v>
                </c:pt>
                <c:pt idx="3">
                  <c:v>32034.34</c:v>
                </c:pt>
                <c:pt idx="4">
                  <c:v>34983.14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12-4D84-B260-0E6D4A0DB3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3668984"/>
        <c:axId val="573669344"/>
      </c:barChart>
      <c:catAx>
        <c:axId val="573668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69344"/>
        <c:crosses val="autoZero"/>
        <c:auto val="1"/>
        <c:lblAlgn val="ctr"/>
        <c:lblOffset val="100"/>
        <c:noMultiLvlLbl val="0"/>
      </c:catAx>
      <c:valAx>
        <c:axId val="573669344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573668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 sales.xlsx]% of every Payment met!PivotTable1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every Payment</a:t>
            </a:r>
            <a:r>
              <a:rPr lang="en-US" baseline="0"/>
              <a:t>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7754002624671914"/>
          <c:y val="0.15258967629046369"/>
          <c:w val="0.45603127734033239"/>
          <c:h val="0.76005212890055396"/>
        </c:manualLayout>
      </c:layout>
      <c:pieChart>
        <c:varyColors val="1"/>
        <c:ser>
          <c:idx val="0"/>
          <c:order val="0"/>
          <c:tx>
            <c:strRef>
              <c:f>'% of every Payment met'!$C$3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F6E-48D2-89C7-3334A6AD75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F6E-48D2-89C7-3334A6AD75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6E-48D2-89C7-3334A6AD75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'% of every Payment met'!$B$4:$B$6</c:f>
              <c:strCache>
                <c:ptCount val="3"/>
                <c:pt idx="0">
                  <c:v> Cash</c:v>
                </c:pt>
                <c:pt idx="1">
                  <c:v> Credit Card</c:v>
                </c:pt>
                <c:pt idx="2">
                  <c:v> Gift Card</c:v>
                </c:pt>
              </c:strCache>
            </c:strRef>
          </c:cat>
          <c:val>
            <c:numRef>
              <c:f>'% of every Payment met'!$C$4:$C$6</c:f>
              <c:numCache>
                <c:formatCode>0.00%</c:formatCode>
                <c:ptCount val="3"/>
                <c:pt idx="0">
                  <c:v>0.29921259842519687</c:v>
                </c:pt>
                <c:pt idx="1">
                  <c:v>0.47244094488188976</c:v>
                </c:pt>
                <c:pt idx="2">
                  <c:v>0.2283464566929134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E-48D2-89C7-3334A6AD75E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 sales.xlsx]sales by city!Sales by city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city'!$C$3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city'!$B$4:$B$8</c:f>
              <c:strCache>
                <c:ptCount val="5"/>
                <c:pt idx="0">
                  <c:v>Paris</c:v>
                </c:pt>
                <c:pt idx="1">
                  <c:v>Berlin</c:v>
                </c:pt>
                <c:pt idx="2">
                  <c:v>Madrid</c:v>
                </c:pt>
                <c:pt idx="3">
                  <c:v>London</c:v>
                </c:pt>
                <c:pt idx="4">
                  <c:v>Lisbon</c:v>
                </c:pt>
              </c:strCache>
            </c:strRef>
          </c:cat>
          <c:val>
            <c:numRef>
              <c:f>'sales by city'!$C$4:$C$8</c:f>
              <c:numCache>
                <c:formatCode>_(* #,##0_);_(* \(#,##0\);_(* "-"??_);_(@_)</c:formatCode>
                <c:ptCount val="5"/>
                <c:pt idx="0">
                  <c:v>79800.305099999983</c:v>
                </c:pt>
                <c:pt idx="1">
                  <c:v>100600.13129999998</c:v>
                </c:pt>
                <c:pt idx="2">
                  <c:v>136200.26649999997</c:v>
                </c:pt>
                <c:pt idx="3">
                  <c:v>211201.04059999986</c:v>
                </c:pt>
                <c:pt idx="4">
                  <c:v>241714.11570000008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A-4250-8F45-2D5B605ABD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3083104"/>
        <c:axId val="583083464"/>
      </c:barChart>
      <c:catAx>
        <c:axId val="58308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83464"/>
        <c:crosses val="autoZero"/>
        <c:auto val="1"/>
        <c:lblAlgn val="ctr"/>
        <c:lblOffset val="100"/>
        <c:noMultiLvlLbl val="0"/>
      </c:catAx>
      <c:valAx>
        <c:axId val="583083464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58308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 sales.xlsx]Sales by Purchase type!Sales by Purchase type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Purchase type</a:t>
            </a:r>
          </a:p>
        </c:rich>
      </c:tx>
      <c:layout>
        <c:manualLayout>
          <c:xMode val="edge"/>
          <c:yMode val="edge"/>
          <c:x val="0.318986001749781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4550437445319334"/>
          <c:y val="0.10206146106736658"/>
          <c:w val="0.51654090113735796"/>
          <c:h val="0.86090150189559655"/>
        </c:manualLayout>
      </c:layout>
      <c:pieChart>
        <c:varyColors val="1"/>
        <c:ser>
          <c:idx val="0"/>
          <c:order val="0"/>
          <c:tx>
            <c:strRef>
              <c:f>'Sales by Purchase type'!$C$3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F44-4127-BB39-A535CC195D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F44-4127-BB39-A535CC195D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F44-4127-BB39-A535CC195D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by Purchase type'!$B$4:$B$6</c:f>
              <c:strCache>
                <c:ptCount val="3"/>
                <c:pt idx="0">
                  <c:v>Drive-thru</c:v>
                </c:pt>
                <c:pt idx="1">
                  <c:v>In-store</c:v>
                </c:pt>
                <c:pt idx="2">
                  <c:v>Online</c:v>
                </c:pt>
              </c:strCache>
            </c:strRef>
          </c:cat>
          <c:val>
            <c:numRef>
              <c:f>'Sales by Purchase type'!$C$4:$C$6</c:f>
              <c:numCache>
                <c:formatCode>_(* #,##0_);_(* \(#,##0\);_(* "-"??_);_(@_)</c:formatCode>
                <c:ptCount val="3"/>
                <c:pt idx="0">
                  <c:v>178600.473</c:v>
                </c:pt>
                <c:pt idx="1">
                  <c:v>285713.99940000009</c:v>
                </c:pt>
                <c:pt idx="2">
                  <c:v>305201.38679999986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D2-48D3-9F58-A6DB04C2415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 sales.xlsx]Sales by Products!Sales by Products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590113735783029"/>
          <c:y val="0.17171296296296296"/>
          <c:w val="0.69020997375328086"/>
          <c:h val="0.777361111111111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'Sales by Products'!$C$3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Products'!$B$4:$B$8</c:f>
              <c:strCache>
                <c:ptCount val="5"/>
                <c:pt idx="0">
                  <c:v>Sides &amp; Other</c:v>
                </c:pt>
                <c:pt idx="1">
                  <c:v>Beverages</c:v>
                </c:pt>
                <c:pt idx="2">
                  <c:v>Chicken Sandwiches</c:v>
                </c:pt>
                <c:pt idx="3">
                  <c:v>Fries</c:v>
                </c:pt>
                <c:pt idx="4">
                  <c:v>Burgers</c:v>
                </c:pt>
              </c:strCache>
            </c:strRef>
          </c:cat>
          <c:val>
            <c:numRef>
              <c:f>'Sales by Products'!$C$4:$C$8</c:f>
              <c:numCache>
                <c:formatCode>_(* #,##0_);_(* \(#,##0\);_(* "-"??_);_(@_)</c:formatCode>
                <c:ptCount val="5"/>
                <c:pt idx="0">
                  <c:v>48999.803999999967</c:v>
                </c:pt>
                <c:pt idx="1">
                  <c:v>103200.26299999992</c:v>
                </c:pt>
                <c:pt idx="2">
                  <c:v>114641.69500000002</c:v>
                </c:pt>
                <c:pt idx="3">
                  <c:v>125674.29029999988</c:v>
                </c:pt>
                <c:pt idx="4">
                  <c:v>376999.80689999991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05-428F-AC57-24E1EBCA2C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78378816"/>
        <c:axId val="347667352"/>
      </c:barChart>
      <c:catAx>
        <c:axId val="578378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67352"/>
        <c:crosses val="autoZero"/>
        <c:auto val="1"/>
        <c:lblAlgn val="ctr"/>
        <c:lblOffset val="100"/>
        <c:noMultiLvlLbl val="0"/>
      </c:catAx>
      <c:valAx>
        <c:axId val="347667352"/>
        <c:scaling>
          <c:orientation val="minMax"/>
        </c:scaling>
        <c:delete val="1"/>
        <c:axPos val="b"/>
        <c:numFmt formatCode="_(* #,##0_);_(* \(#,##0\);_(* &quot;-&quot;??_);_(@_)" sourceLinked="1"/>
        <c:majorTickMark val="none"/>
        <c:minorTickMark val="none"/>
        <c:tickLblPos val="nextTo"/>
        <c:crossAx val="57837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 sales.xlsx]Sales by Manager!Sales by Manager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Manager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Manager'!$C$3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Manager'!$B$4:$B$8</c:f>
              <c:strCache>
                <c:ptCount val="5"/>
                <c:pt idx="0">
                  <c:v>Remy Monet</c:v>
                </c:pt>
                <c:pt idx="1">
                  <c:v>Walter Muller</c:v>
                </c:pt>
                <c:pt idx="2">
                  <c:v>Pablo Perez</c:v>
                </c:pt>
                <c:pt idx="3">
                  <c:v>Tom Jackson</c:v>
                </c:pt>
                <c:pt idx="4">
                  <c:v>Joao Silva</c:v>
                </c:pt>
              </c:strCache>
            </c:strRef>
          </c:cat>
          <c:val>
            <c:numRef>
              <c:f>'Sales by Manager'!$C$4:$C$8</c:f>
              <c:numCache>
                <c:formatCode>_(* #,##0_);_(* \(#,##0\);_(* "-"??_);_(@_)</c:formatCode>
                <c:ptCount val="5"/>
                <c:pt idx="0">
                  <c:v>79800.305099999983</c:v>
                </c:pt>
                <c:pt idx="1">
                  <c:v>100600.13129999998</c:v>
                </c:pt>
                <c:pt idx="2">
                  <c:v>136200.26649999997</c:v>
                </c:pt>
                <c:pt idx="3">
                  <c:v>211201.04059999986</c:v>
                </c:pt>
                <c:pt idx="4">
                  <c:v>241714.11570000008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2-45BC-AF1B-49AE0EAFB4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69025840"/>
        <c:axId val="769921904"/>
      </c:barChart>
      <c:catAx>
        <c:axId val="769025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921904"/>
        <c:crosses val="autoZero"/>
        <c:auto val="1"/>
        <c:lblAlgn val="ctr"/>
        <c:lblOffset val="100"/>
        <c:noMultiLvlLbl val="0"/>
      </c:catAx>
      <c:valAx>
        <c:axId val="769921904"/>
        <c:scaling>
          <c:orientation val="minMax"/>
        </c:scaling>
        <c:delete val="1"/>
        <c:axPos val="b"/>
        <c:numFmt formatCode="_(* #,##0_);_(* \(#,##0\);_(* &quot;-&quot;??_);_(@_)" sourceLinked="1"/>
        <c:majorTickMark val="none"/>
        <c:minorTickMark val="none"/>
        <c:tickLblPos val="nextTo"/>
        <c:crossAx val="76902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116417</xdr:colOff>
      <xdr:row>0</xdr:row>
      <xdr:rowOff>57150</xdr:rowOff>
    </xdr:from>
    <xdr:to>
      <xdr:col>23</xdr:col>
      <xdr:colOff>11629</xdr:colOff>
      <xdr:row>4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87DB909-C993-E0E3-1235-74465C4710B0}"/>
            </a:ext>
          </a:extLst>
        </xdr:cNvPr>
        <xdr:cNvSpPr/>
      </xdr:nvSpPr>
      <xdr:spPr>
        <a:xfrm>
          <a:off x="116417" y="57150"/>
          <a:ext cx="14013379" cy="752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>
              <a:solidFill>
                <a:sysClr val="windowText" lastClr="000000"/>
              </a:solidFill>
            </a:rPr>
            <a:t>Dashboard</a:t>
          </a:r>
        </a:p>
      </xdr:txBody>
    </xdr:sp>
    <xdr:clientData/>
  </xdr:twoCellAnchor>
  <xdr:twoCellAnchor>
    <xdr:from>
      <xdr:col>0</xdr:col>
      <xdr:colOff>130183</xdr:colOff>
      <xdr:row>8</xdr:row>
      <xdr:rowOff>22364</xdr:rowOff>
    </xdr:from>
    <xdr:to>
      <xdr:col>7</xdr:col>
      <xdr:colOff>254008</xdr:colOff>
      <xdr:row>19</xdr:row>
      <xdr:rowOff>50939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C1B18BD-F40C-4E45-B9A5-3B17D7F864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213785</xdr:colOff>
      <xdr:row>4</xdr:row>
      <xdr:rowOff>100541</xdr:rowOff>
    </xdr:from>
    <xdr:to>
      <xdr:col>2</xdr:col>
      <xdr:colOff>594785</xdr:colOff>
      <xdr:row>7</xdr:row>
      <xdr:rowOff>138641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FA91142-E193-6C4B-917A-4ADBB2F02CBE}"/>
            </a:ext>
          </a:extLst>
        </xdr:cNvPr>
        <xdr:cNvGrpSpPr/>
      </xdr:nvGrpSpPr>
      <xdr:grpSpPr>
        <a:xfrm>
          <a:off x="213785" y="862541"/>
          <a:ext cx="1608667" cy="609600"/>
          <a:chOff x="171450" y="857250"/>
          <a:chExt cx="1600200" cy="609600"/>
        </a:xfrm>
      </xdr:grpSpPr>
      <xdr:sp macro="" textlink="Sales!B5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65FD13D3-6345-E510-82C0-0F1CF1602D40}"/>
              </a:ext>
            </a:extLst>
          </xdr:cNvPr>
          <xdr:cNvSpPr/>
        </xdr:nvSpPr>
        <xdr:spPr>
          <a:xfrm>
            <a:off x="171450" y="857250"/>
            <a:ext cx="1600200" cy="60960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FE497EDE-2AE7-41F5-B882-92B1D002CAE9}" type="TxLink">
              <a:rPr lang="en-US" sz="14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 769,516 </a:t>
            </a:fld>
            <a:endParaRPr lang="en-US" sz="1400" b="1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901CD3E-BE7A-E618-DC94-7A9CF612478E}"/>
              </a:ext>
            </a:extLst>
          </xdr:cNvPr>
          <xdr:cNvSpPr txBox="1"/>
        </xdr:nvSpPr>
        <xdr:spPr>
          <a:xfrm>
            <a:off x="333375" y="902759"/>
            <a:ext cx="1276350" cy="1619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/>
              <a:t>Total sales</a:t>
            </a:r>
          </a:p>
        </xdr:txBody>
      </xdr:sp>
    </xdr:grpSp>
    <xdr:clientData/>
  </xdr:twoCellAnchor>
  <xdr:twoCellAnchor>
    <xdr:from>
      <xdr:col>10</xdr:col>
      <xdr:colOff>391049</xdr:colOff>
      <xdr:row>4</xdr:row>
      <xdr:rowOff>100541</xdr:rowOff>
    </xdr:from>
    <xdr:to>
      <xdr:col>13</xdr:col>
      <xdr:colOff>158216</xdr:colOff>
      <xdr:row>7</xdr:row>
      <xdr:rowOff>138641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70C717BB-55A6-B59E-C402-4D4881D2CF42}"/>
            </a:ext>
          </a:extLst>
        </xdr:cNvPr>
        <xdr:cNvGrpSpPr/>
      </xdr:nvGrpSpPr>
      <xdr:grpSpPr>
        <a:xfrm>
          <a:off x="6529382" y="862541"/>
          <a:ext cx="1608667" cy="609600"/>
          <a:chOff x="171450" y="857250"/>
          <a:chExt cx="1600200" cy="609600"/>
        </a:xfrm>
      </xdr:grpSpPr>
      <xdr:sp macro="" textlink="Sales!B9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A244CDF5-7F0E-35E6-D567-89D910F91039}"/>
              </a:ext>
            </a:extLst>
          </xdr:cNvPr>
          <xdr:cNvSpPr/>
        </xdr:nvSpPr>
        <xdr:spPr>
          <a:xfrm>
            <a:off x="171450" y="857250"/>
            <a:ext cx="1600200" cy="60960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B0D062A2-1350-4F38-8B34-C37E93458DAA}" type="TxLink">
              <a:rPr lang="en-US" sz="14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 116,995 </a:t>
            </a:fld>
            <a:endParaRPr lang="en-US" sz="1400" b="1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11DB8BA2-03AD-C674-5E65-490A86B7835F}"/>
              </a:ext>
            </a:extLst>
          </xdr:cNvPr>
          <xdr:cNvSpPr txBox="1"/>
        </xdr:nvSpPr>
        <xdr:spPr>
          <a:xfrm>
            <a:off x="333375" y="913342"/>
            <a:ext cx="1276350" cy="1619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/>
              <a:t>Total quantity</a:t>
            </a:r>
          </a:p>
        </xdr:txBody>
      </xdr:sp>
    </xdr:grpSp>
    <xdr:clientData/>
  </xdr:twoCellAnchor>
  <xdr:twoCellAnchor>
    <xdr:from>
      <xdr:col>20</xdr:col>
      <xdr:colOff>240232</xdr:colOff>
      <xdr:row>4</xdr:row>
      <xdr:rowOff>100541</xdr:rowOff>
    </xdr:from>
    <xdr:to>
      <xdr:col>23</xdr:col>
      <xdr:colOff>11632</xdr:colOff>
      <xdr:row>7</xdr:row>
      <xdr:rowOff>138641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C0FB2A1C-043D-DAF3-C9D4-E8E770B3E9E4}"/>
            </a:ext>
          </a:extLst>
        </xdr:cNvPr>
        <xdr:cNvGrpSpPr/>
      </xdr:nvGrpSpPr>
      <xdr:grpSpPr>
        <a:xfrm>
          <a:off x="12516899" y="862541"/>
          <a:ext cx="1612900" cy="609600"/>
          <a:chOff x="171450" y="857250"/>
          <a:chExt cx="1600200" cy="609600"/>
        </a:xfrm>
      </xdr:grpSpPr>
      <xdr:sp macro="" textlink="Sales!B13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3CD347B0-8A79-763A-804C-42B2D70DAEAD}"/>
              </a:ext>
            </a:extLst>
          </xdr:cNvPr>
          <xdr:cNvSpPr/>
        </xdr:nvSpPr>
        <xdr:spPr>
          <a:xfrm>
            <a:off x="171450" y="857250"/>
            <a:ext cx="1600200" cy="60960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86A2CDB4-BEAD-4319-BF1F-522337A12D26}" type="TxLink">
              <a:rPr lang="en-US" sz="16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 7 </a:t>
            </a:fld>
            <a:endParaRPr lang="en-US" sz="1600" b="1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79C86F07-E68A-608C-D023-1F0E057280B2}"/>
              </a:ext>
            </a:extLst>
          </xdr:cNvPr>
          <xdr:cNvSpPr txBox="1"/>
        </xdr:nvSpPr>
        <xdr:spPr>
          <a:xfrm>
            <a:off x="290097" y="902759"/>
            <a:ext cx="1372126" cy="2084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/>
              <a:t>Avg per order</a:t>
            </a:r>
          </a:p>
        </xdr:txBody>
      </xdr:sp>
    </xdr:grpSp>
    <xdr:clientData/>
  </xdr:twoCellAnchor>
  <xdr:twoCellAnchor>
    <xdr:from>
      <xdr:col>7</xdr:col>
      <xdr:colOff>564625</xdr:colOff>
      <xdr:row>8</xdr:row>
      <xdr:rowOff>17601</xdr:rowOff>
    </xdr:from>
    <xdr:to>
      <xdr:col>15</xdr:col>
      <xdr:colOff>102136</xdr:colOff>
      <xdr:row>19</xdr:row>
      <xdr:rowOff>55701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094E596-E481-4D3D-82F3-561E937B3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582084</xdr:colOff>
      <xdr:row>19</xdr:row>
      <xdr:rowOff>128057</xdr:rowOff>
    </xdr:from>
    <xdr:to>
      <xdr:col>15</xdr:col>
      <xdr:colOff>116415</xdr:colOff>
      <xdr:row>30</xdr:row>
      <xdr:rowOff>106890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99FE5B0-9620-42E0-996E-5A87632ED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423334</xdr:colOff>
      <xdr:row>19</xdr:row>
      <xdr:rowOff>133348</xdr:rowOff>
    </xdr:from>
    <xdr:to>
      <xdr:col>23</xdr:col>
      <xdr:colOff>42331</xdr:colOff>
      <xdr:row>30</xdr:row>
      <xdr:rowOff>101599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F1ADCBC-F749-4FE2-9CF1-16F4AEEE1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95247</xdr:colOff>
      <xdr:row>19</xdr:row>
      <xdr:rowOff>127000</xdr:rowOff>
    </xdr:from>
    <xdr:to>
      <xdr:col>7</xdr:col>
      <xdr:colOff>253999</xdr:colOff>
      <xdr:row>30</xdr:row>
      <xdr:rowOff>107947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02F0BCD-35B4-452C-9FD1-2B03CEFB0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412754</xdr:colOff>
      <xdr:row>8</xdr:row>
      <xdr:rowOff>9796</xdr:rowOff>
    </xdr:from>
    <xdr:to>
      <xdr:col>23</xdr:col>
      <xdr:colOff>10584</xdr:colOff>
      <xdr:row>19</xdr:row>
      <xdr:rowOff>63507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56529B0-3BCE-4496-B21C-5BAFF9D7E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</xdr:row>
      <xdr:rowOff>90487</xdr:rowOff>
    </xdr:from>
    <xdr:to>
      <xdr:col>11</xdr:col>
      <xdr:colOff>400050</xdr:colOff>
      <xdr:row>15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3E954A-6A03-612B-95E0-8392D3DAC8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3</xdr:row>
      <xdr:rowOff>4762</xdr:rowOff>
    </xdr:from>
    <xdr:to>
      <xdr:col>10</xdr:col>
      <xdr:colOff>85725</xdr:colOff>
      <xdr:row>17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88CA0-E6AC-63C9-AFCD-AD50B1292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3</xdr:row>
      <xdr:rowOff>42862</xdr:rowOff>
    </xdr:from>
    <xdr:to>
      <xdr:col>11</xdr:col>
      <xdr:colOff>228600</xdr:colOff>
      <xdr:row>17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0DE3CB-9E26-3F5A-A45E-1657099CE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3</xdr:row>
      <xdr:rowOff>128587</xdr:rowOff>
    </xdr:from>
    <xdr:to>
      <xdr:col>10</xdr:col>
      <xdr:colOff>133350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FC5D44-7E9C-2332-E0CA-69DC1BF09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33337</xdr:rowOff>
    </xdr:from>
    <xdr:to>
      <xdr:col>9</xdr:col>
      <xdr:colOff>400050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C0770C-44A4-9EAC-5B6E-38EA0CBAC8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3</xdr:row>
      <xdr:rowOff>138112</xdr:rowOff>
    </xdr:from>
    <xdr:to>
      <xdr:col>11</xdr:col>
      <xdr:colOff>76200</xdr:colOff>
      <xdr:row>18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E87D09-DEDD-9C8F-FCF9-B8135EC5C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r Nobody" refreshedDate="45919.69844039352" backgroundQuery="1" createdVersion="8" refreshedVersion="8" minRefreshableVersion="3" recordCount="0" supportSubquery="1" supportAdvancedDrill="1" xr:uid="{02C5E997-1DC4-4122-9DB9-9795C5FCC935}">
  <cacheSource type="external" connectionId="2"/>
  <cacheFields count="2">
    <cacheField name="[Restaurant__Sales_Data_Analysis].[Product].[Product]" caption="Product" numFmtId="0" hierarchy="2" level="1">
      <sharedItems count="5">
        <s v="Beverages"/>
        <s v="Burgers"/>
        <s v="Chicken Sandwiches"/>
        <s v="Fries"/>
        <s v="Sides &amp; Other"/>
      </sharedItems>
    </cacheField>
    <cacheField name="[Measures].[Sum of Quantity]" caption="Sum of Quantity" numFmtId="0" hierarchy="11" level="32767"/>
  </cacheFields>
  <cacheHierarchies count="19">
    <cacheHierarchy uniqueName="[Restaurant__Sales_Data_Analysis].[Order ID]" caption="Order ID" attribute="1" defaultMemberUniqueName="[Restaurant__Sales_Data_Analysis].[Order ID].[All]" allUniqueName="[Restaurant__Sales_Data_Analysis].[Order ID].[All]" dimensionUniqueName="[Restaurant__Sales_Data_Analysis]" displayFolder="" count="0" memberValueDatatype="20" unbalanced="0"/>
    <cacheHierarchy uniqueName="[Restaurant__Sales_Data_Analysis].[Date]" caption="Date" attribute="1" defaultMemberUniqueName="[Restaurant__Sales_Data_Analysis].[Date].[All]" allUniqueName="[Restaurant__Sales_Data_Analysis].[Date].[All]" dimensionUniqueName="[Restaurant__Sales_Data_Analysis]" displayFolder="" count="0" memberValueDatatype="130" unbalanced="0"/>
    <cacheHierarchy uniqueName="[Restaurant__Sales_Data_Analysis].[Product]" caption="Product" attribute="1" defaultMemberUniqueName="[Restaurant__Sales_Data_Analysis].[Product].[All]" allUniqueName="[Restaurant__Sales_Data_Analysis].[Product].[All]" dimensionUniqueName="[Restaurant__Sales_Data_Analysis]" displayFolder="" count="2" memberValueDatatype="130" unbalanced="0">
      <fieldsUsage count="2">
        <fieldUsage x="-1"/>
        <fieldUsage x="0"/>
      </fieldsUsage>
    </cacheHierarchy>
    <cacheHierarchy uniqueName="[Restaurant__Sales_Data_Analysis].[Price]" caption="Price" attribute="1" defaultMemberUniqueName="[Restaurant__Sales_Data_Analysis].[Price].[All]" allUniqueName="[Restaurant__Sales_Data_Analysis].[Price].[All]" dimensionUniqueName="[Restaurant__Sales_Data_Analysis]" displayFolder="" count="0" memberValueDatatype="5" unbalanced="0"/>
    <cacheHierarchy uniqueName="[Restaurant__Sales_Data_Analysis].[Quantity]" caption="Quantity" attribute="1" defaultMemberUniqueName="[Restaurant__Sales_Data_Analysis].[Quantity].[All]" allUniqueName="[Restaurant__Sales_Data_Analysis].[Quantity].[All]" dimensionUniqueName="[Restaurant__Sales_Data_Analysis]" displayFolder="" count="0" memberValueDatatype="5" unbalanced="0"/>
    <cacheHierarchy uniqueName="[Restaurant__Sales_Data_Analysis].[Sales]" caption="Sales" attribute="1" defaultMemberUniqueName="[Restaurant__Sales_Data_Analysis].[Sales].[All]" allUniqueName="[Restaurant__Sales_Data_Analysis].[Sales].[All]" dimensionUniqueName="[Restaurant__Sales_Data_Analysis]" displayFolder="" count="0" memberValueDatatype="5" unbalanced="0"/>
    <cacheHierarchy uniqueName="[Restaurant__Sales_Data_Analysis].[Purchase Type]" caption="Purchase Type" attribute="1" defaultMemberUniqueName="[Restaurant__Sales_Data_Analysis].[Purchase Type].[All]" allUniqueName="[Restaurant__Sales_Data_Analysis].[Purchase Type].[All]" dimensionUniqueName="[Restaurant__Sales_Data_Analysis]" displayFolder="" count="0" memberValueDatatype="130" unbalanced="0"/>
    <cacheHierarchy uniqueName="[Restaurant__Sales_Data_Analysis].[Payment Method]" caption="Payment Method" attribute="1" defaultMemberUniqueName="[Restaurant__Sales_Data_Analysis].[Payment Method].[All]" allUniqueName="[Restaurant__Sales_Data_Analysis].[Payment Method].[All]" dimensionUniqueName="[Restaurant__Sales_Data_Analysis]" displayFolder="" count="0" memberValueDatatype="130" unbalanced="0"/>
    <cacheHierarchy uniqueName="[Restaurant__Sales_Data_Analysis].[Manager]" caption="Manager" attribute="1" defaultMemberUniqueName="[Restaurant__Sales_Data_Analysis].[Manager].[All]" allUniqueName="[Restaurant__Sales_Data_Analysis].[Manager].[All]" dimensionUniqueName="[Restaurant__Sales_Data_Analysis]" displayFolder="" count="0" memberValueDatatype="130" unbalanced="0"/>
    <cacheHierarchy uniqueName="[Restaurant__Sales_Data_Analysis].[City]" caption="City" attribute="1" defaultMemberUniqueName="[Restaurant__Sales_Data_Analysis].[City].[All]" allUniqueName="[Restaurant__Sales_Data_Analysis].[City].[All]" dimensionUniqueName="[Restaurant__Sales_Data_Analysis]" displayFolder="" count="0" memberValueDatatype="130" unbalanced="0"/>
    <cacheHierarchy uniqueName="[Restaurant__Sales_Data_Analysis].[Manager2]" caption="Manager2" attribute="1" defaultMemberUniqueName="[Restaurant__Sales_Data_Analysis].[Manager2].[All]" allUniqueName="[Restaurant__Sales_Data_Analysis].[Manager2].[All]" dimensionUniqueName="[Restaurant__Sales_Data_Analysis]" displayFolder="" count="0" memberValueDatatype="130" unbalanced="0"/>
    <cacheHierarchy uniqueName="[Measures].[Sum of Quantity]" caption="Sum of Quantity" measure="1" displayFolder="" measureGroup="Restaurant__Sales_Data_Analysi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Payment Method]" caption="Count of Payment Method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ales]" caption="Sum of Sales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Total Sales]" caption="Total Sales" measure="1" displayFolder="" measureGroup="Restaurant__Sales_Data_Analysis" count="0"/>
    <cacheHierarchy uniqueName="[Measures].[Total Quantity]" caption="Total Quantity" measure="1" displayFolder="" measureGroup="Restaurant__Sales_Data_Analysis" count="0"/>
    <cacheHierarchy uniqueName="[Measures].[Avg per order]" caption="Avg per order" measure="1" displayFolder="" measureGroup="Restaurant__Sales_Data_Analysis" count="0"/>
    <cacheHierarchy uniqueName="[Measures].[__XL_Count Restaurant__Sales_Data_Analysis]" caption="__XL_Count Restaurant__Sales_Data_Analysis" measure="1" displayFolder="" measureGroup="Restaurant__Sales_Data_Analysis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estaurant__Sales_Data_Analysis" uniqueName="[Restaurant__Sales_Data_Analysis]" caption="Restaurant__Sales_Data_Analysis"/>
  </dimensions>
  <measureGroups count="1">
    <measureGroup name="Restaurant__Sales_Data_Analysis" caption="Restaurant__Sales_Data_Analysi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r Nobody" refreshedDate="45919.698441782406" backgroundQuery="1" createdVersion="8" refreshedVersion="8" minRefreshableVersion="3" recordCount="0" supportSubquery="1" supportAdvancedDrill="1" xr:uid="{37D8D4A4-5A09-49DD-9F5D-1A7FB390E0C3}">
  <cacheSource type="external" connectionId="2"/>
  <cacheFields count="2">
    <cacheField name="[Restaurant__Sales_Data_Analysis].[Payment Method].[Payment Method]" caption="Payment Method" numFmtId="0" hierarchy="7" level="1">
      <sharedItems count="3">
        <s v=" Cash"/>
        <s v=" Credit Card"/>
        <s v=" Gift Card"/>
      </sharedItems>
    </cacheField>
    <cacheField name="[Measures].[Count of Payment Method]" caption="Count of Payment Method" numFmtId="0" hierarchy="12" level="32767"/>
  </cacheFields>
  <cacheHierarchies count="19">
    <cacheHierarchy uniqueName="[Restaurant__Sales_Data_Analysis].[Order ID]" caption="Order ID" attribute="1" defaultMemberUniqueName="[Restaurant__Sales_Data_Analysis].[Order ID].[All]" allUniqueName="[Restaurant__Sales_Data_Analysis].[Order ID].[All]" dimensionUniqueName="[Restaurant__Sales_Data_Analysis]" displayFolder="" count="0" memberValueDatatype="20" unbalanced="0"/>
    <cacheHierarchy uniqueName="[Restaurant__Sales_Data_Analysis].[Date]" caption="Date" attribute="1" defaultMemberUniqueName="[Restaurant__Sales_Data_Analysis].[Date].[All]" allUniqueName="[Restaurant__Sales_Data_Analysis].[Date].[All]" dimensionUniqueName="[Restaurant__Sales_Data_Analysis]" displayFolder="" count="0" memberValueDatatype="130" unbalanced="0"/>
    <cacheHierarchy uniqueName="[Restaurant__Sales_Data_Analysis].[Product]" caption="Product" attribute="1" defaultMemberUniqueName="[Restaurant__Sales_Data_Analysis].[Product].[All]" allUniqueName="[Restaurant__Sales_Data_Analysis].[Product].[All]" dimensionUniqueName="[Restaurant__Sales_Data_Analysis]" displayFolder="" count="0" memberValueDatatype="130" unbalanced="0"/>
    <cacheHierarchy uniqueName="[Restaurant__Sales_Data_Analysis].[Price]" caption="Price" attribute="1" defaultMemberUniqueName="[Restaurant__Sales_Data_Analysis].[Price].[All]" allUniqueName="[Restaurant__Sales_Data_Analysis].[Price].[All]" dimensionUniqueName="[Restaurant__Sales_Data_Analysis]" displayFolder="" count="0" memberValueDatatype="5" unbalanced="0"/>
    <cacheHierarchy uniqueName="[Restaurant__Sales_Data_Analysis].[Quantity]" caption="Quantity" attribute="1" defaultMemberUniqueName="[Restaurant__Sales_Data_Analysis].[Quantity].[All]" allUniqueName="[Restaurant__Sales_Data_Analysis].[Quantity].[All]" dimensionUniqueName="[Restaurant__Sales_Data_Analysis]" displayFolder="" count="0" memberValueDatatype="5" unbalanced="0"/>
    <cacheHierarchy uniqueName="[Restaurant__Sales_Data_Analysis].[Sales]" caption="Sales" attribute="1" defaultMemberUniqueName="[Restaurant__Sales_Data_Analysis].[Sales].[All]" allUniqueName="[Restaurant__Sales_Data_Analysis].[Sales].[All]" dimensionUniqueName="[Restaurant__Sales_Data_Analysis]" displayFolder="" count="0" memberValueDatatype="5" unbalanced="0"/>
    <cacheHierarchy uniqueName="[Restaurant__Sales_Data_Analysis].[Purchase Type]" caption="Purchase Type" attribute="1" defaultMemberUniqueName="[Restaurant__Sales_Data_Analysis].[Purchase Type].[All]" allUniqueName="[Restaurant__Sales_Data_Analysis].[Purchase Type].[All]" dimensionUniqueName="[Restaurant__Sales_Data_Analysis]" displayFolder="" count="0" memberValueDatatype="130" unbalanced="0"/>
    <cacheHierarchy uniqueName="[Restaurant__Sales_Data_Analysis].[Payment Method]" caption="Payment Method" attribute="1" defaultMemberUniqueName="[Restaurant__Sales_Data_Analysis].[Payment Method].[All]" allUniqueName="[Restaurant__Sales_Data_Analysis].[Payment Method].[All]" dimensionUniqueName="[Restaurant__Sales_Data_Analysis]" displayFolder="" count="2" memberValueDatatype="130" unbalanced="0">
      <fieldsUsage count="2">
        <fieldUsage x="-1"/>
        <fieldUsage x="0"/>
      </fieldsUsage>
    </cacheHierarchy>
    <cacheHierarchy uniqueName="[Restaurant__Sales_Data_Analysis].[Manager]" caption="Manager" attribute="1" defaultMemberUniqueName="[Restaurant__Sales_Data_Analysis].[Manager].[All]" allUniqueName="[Restaurant__Sales_Data_Analysis].[Manager].[All]" dimensionUniqueName="[Restaurant__Sales_Data_Analysis]" displayFolder="" count="0" memberValueDatatype="130" unbalanced="0"/>
    <cacheHierarchy uniqueName="[Restaurant__Sales_Data_Analysis].[City]" caption="City" attribute="1" defaultMemberUniqueName="[Restaurant__Sales_Data_Analysis].[City].[All]" allUniqueName="[Restaurant__Sales_Data_Analysis].[City].[All]" dimensionUniqueName="[Restaurant__Sales_Data_Analysis]" displayFolder="" count="0" memberValueDatatype="130" unbalanced="0"/>
    <cacheHierarchy uniqueName="[Restaurant__Sales_Data_Analysis].[Manager2]" caption="Manager2" attribute="1" defaultMemberUniqueName="[Restaurant__Sales_Data_Analysis].[Manager2].[All]" allUniqueName="[Restaurant__Sales_Data_Analysis].[Manager2].[All]" dimensionUniqueName="[Restaurant__Sales_Data_Analysis]" displayFolder="" count="0" memberValueDatatype="130" unbalanced="0"/>
    <cacheHierarchy uniqueName="[Measures].[Sum of Quantity]" caption="Sum of Quantity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Payment Method]" caption="Count of Payment Method" measure="1" displayFolder="" measureGroup="Restaurant__Sales_Data_Analysi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ales]" caption="Sum of Sales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Total Sales]" caption="Total Sales" measure="1" displayFolder="" measureGroup="Restaurant__Sales_Data_Analysis" count="0"/>
    <cacheHierarchy uniqueName="[Measures].[Total Quantity]" caption="Total Quantity" measure="1" displayFolder="" measureGroup="Restaurant__Sales_Data_Analysis" count="0"/>
    <cacheHierarchy uniqueName="[Measures].[Avg per order]" caption="Avg per order" measure="1" displayFolder="" measureGroup="Restaurant__Sales_Data_Analysis" count="0"/>
    <cacheHierarchy uniqueName="[Measures].[__XL_Count Restaurant__Sales_Data_Analysis]" caption="__XL_Count Restaurant__Sales_Data_Analysis" measure="1" displayFolder="" measureGroup="Restaurant__Sales_Data_Analysis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estaurant__Sales_Data_Analysis" uniqueName="[Restaurant__Sales_Data_Analysis]" caption="Restaurant__Sales_Data_Analysis"/>
  </dimensions>
  <measureGroups count="1">
    <measureGroup name="Restaurant__Sales_Data_Analysis" caption="Restaurant__Sales_Data_Analysi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r Nobody" refreshedDate="45919.698443055553" backgroundQuery="1" createdVersion="8" refreshedVersion="8" minRefreshableVersion="3" recordCount="0" supportSubquery="1" supportAdvancedDrill="1" xr:uid="{DAE854D7-E015-4035-AC20-4EEBDC95E040}">
  <cacheSource type="external" connectionId="2"/>
  <cacheFields count="2">
    <cacheField name="[Restaurant__Sales_Data_Analysis].[City].[City]" caption="City" numFmtId="0" hierarchy="9" level="1">
      <sharedItems count="5">
        <s v="Berlin"/>
        <s v="Lisbon"/>
        <s v="London"/>
        <s v="Madrid"/>
        <s v="Paris"/>
      </sharedItems>
    </cacheField>
    <cacheField name="[Measures].[Sum of Sales]" caption="Sum of Sales" numFmtId="0" hierarchy="13" level="32767"/>
  </cacheFields>
  <cacheHierarchies count="19">
    <cacheHierarchy uniqueName="[Restaurant__Sales_Data_Analysis].[Order ID]" caption="Order ID" attribute="1" defaultMemberUniqueName="[Restaurant__Sales_Data_Analysis].[Order ID].[All]" allUniqueName="[Restaurant__Sales_Data_Analysis].[Order ID].[All]" dimensionUniqueName="[Restaurant__Sales_Data_Analysis]" displayFolder="" count="0" memberValueDatatype="20" unbalanced="0"/>
    <cacheHierarchy uniqueName="[Restaurant__Sales_Data_Analysis].[Date]" caption="Date" attribute="1" defaultMemberUniqueName="[Restaurant__Sales_Data_Analysis].[Date].[All]" allUniqueName="[Restaurant__Sales_Data_Analysis].[Date].[All]" dimensionUniqueName="[Restaurant__Sales_Data_Analysis]" displayFolder="" count="0" memberValueDatatype="130" unbalanced="0"/>
    <cacheHierarchy uniqueName="[Restaurant__Sales_Data_Analysis].[Product]" caption="Product" attribute="1" defaultMemberUniqueName="[Restaurant__Sales_Data_Analysis].[Product].[All]" allUniqueName="[Restaurant__Sales_Data_Analysis].[Product].[All]" dimensionUniqueName="[Restaurant__Sales_Data_Analysis]" displayFolder="" count="0" memberValueDatatype="130" unbalanced="0"/>
    <cacheHierarchy uniqueName="[Restaurant__Sales_Data_Analysis].[Price]" caption="Price" attribute="1" defaultMemberUniqueName="[Restaurant__Sales_Data_Analysis].[Price].[All]" allUniqueName="[Restaurant__Sales_Data_Analysis].[Price].[All]" dimensionUniqueName="[Restaurant__Sales_Data_Analysis]" displayFolder="" count="0" memberValueDatatype="5" unbalanced="0"/>
    <cacheHierarchy uniqueName="[Restaurant__Sales_Data_Analysis].[Quantity]" caption="Quantity" attribute="1" defaultMemberUniqueName="[Restaurant__Sales_Data_Analysis].[Quantity].[All]" allUniqueName="[Restaurant__Sales_Data_Analysis].[Quantity].[All]" dimensionUniqueName="[Restaurant__Sales_Data_Analysis]" displayFolder="" count="0" memberValueDatatype="5" unbalanced="0"/>
    <cacheHierarchy uniqueName="[Restaurant__Sales_Data_Analysis].[Sales]" caption="Sales" attribute="1" defaultMemberUniqueName="[Restaurant__Sales_Data_Analysis].[Sales].[All]" allUniqueName="[Restaurant__Sales_Data_Analysis].[Sales].[All]" dimensionUniqueName="[Restaurant__Sales_Data_Analysis]" displayFolder="" count="0" memberValueDatatype="5" unbalanced="0"/>
    <cacheHierarchy uniqueName="[Restaurant__Sales_Data_Analysis].[Purchase Type]" caption="Purchase Type" attribute="1" defaultMemberUniqueName="[Restaurant__Sales_Data_Analysis].[Purchase Type].[All]" allUniqueName="[Restaurant__Sales_Data_Analysis].[Purchase Type].[All]" dimensionUniqueName="[Restaurant__Sales_Data_Analysis]" displayFolder="" count="0" memberValueDatatype="130" unbalanced="0"/>
    <cacheHierarchy uniqueName="[Restaurant__Sales_Data_Analysis].[Payment Method]" caption="Payment Method" attribute="1" defaultMemberUniqueName="[Restaurant__Sales_Data_Analysis].[Payment Method].[All]" allUniqueName="[Restaurant__Sales_Data_Analysis].[Payment Method].[All]" dimensionUniqueName="[Restaurant__Sales_Data_Analysis]" displayFolder="" count="0" memberValueDatatype="130" unbalanced="0"/>
    <cacheHierarchy uniqueName="[Restaurant__Sales_Data_Analysis].[Manager]" caption="Manager" attribute="1" defaultMemberUniqueName="[Restaurant__Sales_Data_Analysis].[Manager].[All]" allUniqueName="[Restaurant__Sales_Data_Analysis].[Manager].[All]" dimensionUniqueName="[Restaurant__Sales_Data_Analysis]" displayFolder="" count="0" memberValueDatatype="130" unbalanced="0"/>
    <cacheHierarchy uniqueName="[Restaurant__Sales_Data_Analysis].[City]" caption="City" attribute="1" defaultMemberUniqueName="[Restaurant__Sales_Data_Analysis].[City].[All]" allUniqueName="[Restaurant__Sales_Data_Analysis].[City].[All]" dimensionUniqueName="[Restaurant__Sales_Data_Analysis]" displayFolder="" count="2" memberValueDatatype="130" unbalanced="0">
      <fieldsUsage count="2">
        <fieldUsage x="-1"/>
        <fieldUsage x="0"/>
      </fieldsUsage>
    </cacheHierarchy>
    <cacheHierarchy uniqueName="[Restaurant__Sales_Data_Analysis].[Manager2]" caption="Manager2" attribute="1" defaultMemberUniqueName="[Restaurant__Sales_Data_Analysis].[Manager2].[All]" allUniqueName="[Restaurant__Sales_Data_Analysis].[Manager2].[All]" dimensionUniqueName="[Restaurant__Sales_Data_Analysis]" displayFolder="" count="0" memberValueDatatype="130" unbalanced="0"/>
    <cacheHierarchy uniqueName="[Measures].[Sum of Quantity]" caption="Sum of Quantity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Payment Method]" caption="Count of Payment Method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ales]" caption="Sum of Sales" measure="1" displayFolder="" measureGroup="Restaurant__Sales_Data_Analysi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Total Sales]" caption="Total Sales" measure="1" displayFolder="" measureGroup="Restaurant__Sales_Data_Analysis" count="0"/>
    <cacheHierarchy uniqueName="[Measures].[Total Quantity]" caption="Total Quantity" measure="1" displayFolder="" measureGroup="Restaurant__Sales_Data_Analysis" count="0"/>
    <cacheHierarchy uniqueName="[Measures].[Avg per order]" caption="Avg per order" measure="1" displayFolder="" measureGroup="Restaurant__Sales_Data_Analysis" count="0"/>
    <cacheHierarchy uniqueName="[Measures].[__XL_Count Restaurant__Sales_Data_Analysis]" caption="__XL_Count Restaurant__Sales_Data_Analysis" measure="1" displayFolder="" measureGroup="Restaurant__Sales_Data_Analysis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estaurant__Sales_Data_Analysis" uniqueName="[Restaurant__Sales_Data_Analysis]" caption="Restaurant__Sales_Data_Analysis"/>
  </dimensions>
  <measureGroups count="1">
    <measureGroup name="Restaurant__Sales_Data_Analysis" caption="Restaurant__Sales_Data_Analysi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r Nobody" refreshedDate="45919.6984443287" backgroundQuery="1" createdVersion="8" refreshedVersion="8" minRefreshableVersion="3" recordCount="0" supportSubquery="1" supportAdvancedDrill="1" xr:uid="{EE3C1016-0F5F-49AE-A531-3861060E2AED}">
  <cacheSource type="external" connectionId="2"/>
  <cacheFields count="2">
    <cacheField name="[Restaurant__Sales_Data_Analysis].[Purchase Type].[Purchase Type]" caption="Purchase Type" numFmtId="0" hierarchy="6" level="1">
      <sharedItems count="3">
        <s v="Drive-thru"/>
        <s v="In-store"/>
        <s v="Online"/>
      </sharedItems>
    </cacheField>
    <cacheField name="[Measures].[Sum of Sales]" caption="Sum of Sales" numFmtId="0" hierarchy="13" level="32767"/>
  </cacheFields>
  <cacheHierarchies count="19">
    <cacheHierarchy uniqueName="[Restaurant__Sales_Data_Analysis].[Order ID]" caption="Order ID" attribute="1" defaultMemberUniqueName="[Restaurant__Sales_Data_Analysis].[Order ID].[All]" allUniqueName="[Restaurant__Sales_Data_Analysis].[Order ID].[All]" dimensionUniqueName="[Restaurant__Sales_Data_Analysis]" displayFolder="" count="0" memberValueDatatype="20" unbalanced="0"/>
    <cacheHierarchy uniqueName="[Restaurant__Sales_Data_Analysis].[Date]" caption="Date" attribute="1" defaultMemberUniqueName="[Restaurant__Sales_Data_Analysis].[Date].[All]" allUniqueName="[Restaurant__Sales_Data_Analysis].[Date].[All]" dimensionUniqueName="[Restaurant__Sales_Data_Analysis]" displayFolder="" count="0" memberValueDatatype="130" unbalanced="0"/>
    <cacheHierarchy uniqueName="[Restaurant__Sales_Data_Analysis].[Product]" caption="Product" attribute="1" defaultMemberUniqueName="[Restaurant__Sales_Data_Analysis].[Product].[All]" allUniqueName="[Restaurant__Sales_Data_Analysis].[Product].[All]" dimensionUniqueName="[Restaurant__Sales_Data_Analysis]" displayFolder="" count="0" memberValueDatatype="130" unbalanced="0"/>
    <cacheHierarchy uniqueName="[Restaurant__Sales_Data_Analysis].[Price]" caption="Price" attribute="1" defaultMemberUniqueName="[Restaurant__Sales_Data_Analysis].[Price].[All]" allUniqueName="[Restaurant__Sales_Data_Analysis].[Price].[All]" dimensionUniqueName="[Restaurant__Sales_Data_Analysis]" displayFolder="" count="0" memberValueDatatype="5" unbalanced="0"/>
    <cacheHierarchy uniqueName="[Restaurant__Sales_Data_Analysis].[Quantity]" caption="Quantity" attribute="1" defaultMemberUniqueName="[Restaurant__Sales_Data_Analysis].[Quantity].[All]" allUniqueName="[Restaurant__Sales_Data_Analysis].[Quantity].[All]" dimensionUniqueName="[Restaurant__Sales_Data_Analysis]" displayFolder="" count="0" memberValueDatatype="5" unbalanced="0"/>
    <cacheHierarchy uniqueName="[Restaurant__Sales_Data_Analysis].[Sales]" caption="Sales" attribute="1" defaultMemberUniqueName="[Restaurant__Sales_Data_Analysis].[Sales].[All]" allUniqueName="[Restaurant__Sales_Data_Analysis].[Sales].[All]" dimensionUniqueName="[Restaurant__Sales_Data_Analysis]" displayFolder="" count="0" memberValueDatatype="5" unbalanced="0"/>
    <cacheHierarchy uniqueName="[Restaurant__Sales_Data_Analysis].[Purchase Type]" caption="Purchase Type" attribute="1" defaultMemberUniqueName="[Restaurant__Sales_Data_Analysis].[Purchase Type].[All]" allUniqueName="[Restaurant__Sales_Data_Analysis].[Purchase Type].[All]" dimensionUniqueName="[Restaurant__Sales_Data_Analysis]" displayFolder="" count="2" memberValueDatatype="130" unbalanced="0">
      <fieldsUsage count="2">
        <fieldUsage x="-1"/>
        <fieldUsage x="0"/>
      </fieldsUsage>
    </cacheHierarchy>
    <cacheHierarchy uniqueName="[Restaurant__Sales_Data_Analysis].[Payment Method]" caption="Payment Method" attribute="1" defaultMemberUniqueName="[Restaurant__Sales_Data_Analysis].[Payment Method].[All]" allUniqueName="[Restaurant__Sales_Data_Analysis].[Payment Method].[All]" dimensionUniqueName="[Restaurant__Sales_Data_Analysis]" displayFolder="" count="0" memberValueDatatype="130" unbalanced="0"/>
    <cacheHierarchy uniqueName="[Restaurant__Sales_Data_Analysis].[Manager]" caption="Manager" attribute="1" defaultMemberUniqueName="[Restaurant__Sales_Data_Analysis].[Manager].[All]" allUniqueName="[Restaurant__Sales_Data_Analysis].[Manager].[All]" dimensionUniqueName="[Restaurant__Sales_Data_Analysis]" displayFolder="" count="0" memberValueDatatype="130" unbalanced="0"/>
    <cacheHierarchy uniqueName="[Restaurant__Sales_Data_Analysis].[City]" caption="City" attribute="1" defaultMemberUniqueName="[Restaurant__Sales_Data_Analysis].[City].[All]" allUniqueName="[Restaurant__Sales_Data_Analysis].[City].[All]" dimensionUniqueName="[Restaurant__Sales_Data_Analysis]" displayFolder="" count="0" memberValueDatatype="130" unbalanced="0"/>
    <cacheHierarchy uniqueName="[Restaurant__Sales_Data_Analysis].[Manager2]" caption="Manager2" attribute="1" defaultMemberUniqueName="[Restaurant__Sales_Data_Analysis].[Manager2].[All]" allUniqueName="[Restaurant__Sales_Data_Analysis].[Manager2].[All]" dimensionUniqueName="[Restaurant__Sales_Data_Analysis]" displayFolder="" count="0" memberValueDatatype="130" unbalanced="0"/>
    <cacheHierarchy uniqueName="[Measures].[Sum of Quantity]" caption="Sum of Quantity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Payment Method]" caption="Count of Payment Method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ales]" caption="Sum of Sales" measure="1" displayFolder="" measureGroup="Restaurant__Sales_Data_Analysi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Total Sales]" caption="Total Sales" measure="1" displayFolder="" measureGroup="Restaurant__Sales_Data_Analysis" count="0"/>
    <cacheHierarchy uniqueName="[Measures].[Total Quantity]" caption="Total Quantity" measure="1" displayFolder="" measureGroup="Restaurant__Sales_Data_Analysis" count="0"/>
    <cacheHierarchy uniqueName="[Measures].[Avg per order]" caption="Avg per order" measure="1" displayFolder="" measureGroup="Restaurant__Sales_Data_Analysis" count="0"/>
    <cacheHierarchy uniqueName="[Measures].[__XL_Count Restaurant__Sales_Data_Analysis]" caption="__XL_Count Restaurant__Sales_Data_Analysis" measure="1" displayFolder="" measureGroup="Restaurant__Sales_Data_Analysis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estaurant__Sales_Data_Analysis" uniqueName="[Restaurant__Sales_Data_Analysis]" caption="Restaurant__Sales_Data_Analysis"/>
  </dimensions>
  <measureGroups count="1">
    <measureGroup name="Restaurant__Sales_Data_Analysis" caption="Restaurant__Sales_Data_Analysi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r Nobody" refreshedDate="45919.698445601854" backgroundQuery="1" createdVersion="8" refreshedVersion="8" minRefreshableVersion="3" recordCount="0" supportSubquery="1" supportAdvancedDrill="1" xr:uid="{6B284DCF-AFC1-403A-8DEA-1B1E2B442266}">
  <cacheSource type="external" connectionId="2"/>
  <cacheFields count="2">
    <cacheField name="[Measures].[Sum of Sales]" caption="Sum of Sales" numFmtId="0" hierarchy="13" level="32767"/>
    <cacheField name="[Restaurant__Sales_Data_Analysis].[Product].[Product]" caption="Product" numFmtId="0" hierarchy="2" level="1">
      <sharedItems count="5">
        <s v="Beverages"/>
        <s v="Burgers"/>
        <s v="Chicken Sandwiches"/>
        <s v="Fries"/>
        <s v="Sides &amp; Other"/>
      </sharedItems>
    </cacheField>
  </cacheFields>
  <cacheHierarchies count="19">
    <cacheHierarchy uniqueName="[Restaurant__Sales_Data_Analysis].[Order ID]" caption="Order ID" attribute="1" defaultMemberUniqueName="[Restaurant__Sales_Data_Analysis].[Order ID].[All]" allUniqueName="[Restaurant__Sales_Data_Analysis].[Order ID].[All]" dimensionUniqueName="[Restaurant__Sales_Data_Analysis]" displayFolder="" count="0" memberValueDatatype="20" unbalanced="0"/>
    <cacheHierarchy uniqueName="[Restaurant__Sales_Data_Analysis].[Date]" caption="Date" attribute="1" defaultMemberUniqueName="[Restaurant__Sales_Data_Analysis].[Date].[All]" allUniqueName="[Restaurant__Sales_Data_Analysis].[Date].[All]" dimensionUniqueName="[Restaurant__Sales_Data_Analysis]" displayFolder="" count="0" memberValueDatatype="130" unbalanced="0"/>
    <cacheHierarchy uniqueName="[Restaurant__Sales_Data_Analysis].[Product]" caption="Product" attribute="1" defaultMemberUniqueName="[Restaurant__Sales_Data_Analysis].[Product].[All]" allUniqueName="[Restaurant__Sales_Data_Analysis].[Product].[All]" dimensionUniqueName="[Restaurant__Sales_Data_Analysis]" displayFolder="" count="2" memberValueDatatype="130" unbalanced="0">
      <fieldsUsage count="2">
        <fieldUsage x="-1"/>
        <fieldUsage x="1"/>
      </fieldsUsage>
    </cacheHierarchy>
    <cacheHierarchy uniqueName="[Restaurant__Sales_Data_Analysis].[Price]" caption="Price" attribute="1" defaultMemberUniqueName="[Restaurant__Sales_Data_Analysis].[Price].[All]" allUniqueName="[Restaurant__Sales_Data_Analysis].[Price].[All]" dimensionUniqueName="[Restaurant__Sales_Data_Analysis]" displayFolder="" count="0" memberValueDatatype="5" unbalanced="0"/>
    <cacheHierarchy uniqueName="[Restaurant__Sales_Data_Analysis].[Quantity]" caption="Quantity" attribute="1" defaultMemberUniqueName="[Restaurant__Sales_Data_Analysis].[Quantity].[All]" allUniqueName="[Restaurant__Sales_Data_Analysis].[Quantity].[All]" dimensionUniqueName="[Restaurant__Sales_Data_Analysis]" displayFolder="" count="0" memberValueDatatype="5" unbalanced="0"/>
    <cacheHierarchy uniqueName="[Restaurant__Sales_Data_Analysis].[Sales]" caption="Sales" attribute="1" defaultMemberUniqueName="[Restaurant__Sales_Data_Analysis].[Sales].[All]" allUniqueName="[Restaurant__Sales_Data_Analysis].[Sales].[All]" dimensionUniqueName="[Restaurant__Sales_Data_Analysis]" displayFolder="" count="0" memberValueDatatype="5" unbalanced="0"/>
    <cacheHierarchy uniqueName="[Restaurant__Sales_Data_Analysis].[Purchase Type]" caption="Purchase Type" attribute="1" defaultMemberUniqueName="[Restaurant__Sales_Data_Analysis].[Purchase Type].[All]" allUniqueName="[Restaurant__Sales_Data_Analysis].[Purchase Type].[All]" dimensionUniqueName="[Restaurant__Sales_Data_Analysis]" displayFolder="" count="0" memberValueDatatype="130" unbalanced="0"/>
    <cacheHierarchy uniqueName="[Restaurant__Sales_Data_Analysis].[Payment Method]" caption="Payment Method" attribute="1" defaultMemberUniqueName="[Restaurant__Sales_Data_Analysis].[Payment Method].[All]" allUniqueName="[Restaurant__Sales_Data_Analysis].[Payment Method].[All]" dimensionUniqueName="[Restaurant__Sales_Data_Analysis]" displayFolder="" count="0" memberValueDatatype="130" unbalanced="0"/>
    <cacheHierarchy uniqueName="[Restaurant__Sales_Data_Analysis].[Manager]" caption="Manager" attribute="1" defaultMemberUniqueName="[Restaurant__Sales_Data_Analysis].[Manager].[All]" allUniqueName="[Restaurant__Sales_Data_Analysis].[Manager].[All]" dimensionUniqueName="[Restaurant__Sales_Data_Analysis]" displayFolder="" count="0" memberValueDatatype="130" unbalanced="0"/>
    <cacheHierarchy uniqueName="[Restaurant__Sales_Data_Analysis].[City]" caption="City" attribute="1" defaultMemberUniqueName="[Restaurant__Sales_Data_Analysis].[City].[All]" allUniqueName="[Restaurant__Sales_Data_Analysis].[City].[All]" dimensionUniqueName="[Restaurant__Sales_Data_Analysis]" displayFolder="" count="0" memberValueDatatype="130" unbalanced="0"/>
    <cacheHierarchy uniqueName="[Restaurant__Sales_Data_Analysis].[Manager2]" caption="Manager2" attribute="1" defaultMemberUniqueName="[Restaurant__Sales_Data_Analysis].[Manager2].[All]" allUniqueName="[Restaurant__Sales_Data_Analysis].[Manager2].[All]" dimensionUniqueName="[Restaurant__Sales_Data_Analysis]" displayFolder="" count="0" memberValueDatatype="130" unbalanced="0"/>
    <cacheHierarchy uniqueName="[Measures].[Sum of Quantity]" caption="Sum of Quantity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Payment Method]" caption="Count of Payment Method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ales]" caption="Sum of Sales" measure="1" displayFolder="" measureGroup="Restaurant__Sales_Data_Analysis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Total Sales]" caption="Total Sales" measure="1" displayFolder="" measureGroup="Restaurant__Sales_Data_Analysis" count="0"/>
    <cacheHierarchy uniqueName="[Measures].[Total Quantity]" caption="Total Quantity" measure="1" displayFolder="" measureGroup="Restaurant__Sales_Data_Analysis" count="0"/>
    <cacheHierarchy uniqueName="[Measures].[Avg per order]" caption="Avg per order" measure="1" displayFolder="" measureGroup="Restaurant__Sales_Data_Analysis" count="0"/>
    <cacheHierarchy uniqueName="[Measures].[__XL_Count Restaurant__Sales_Data_Analysis]" caption="__XL_Count Restaurant__Sales_Data_Analysis" measure="1" displayFolder="" measureGroup="Restaurant__Sales_Data_Analysis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estaurant__Sales_Data_Analysis" uniqueName="[Restaurant__Sales_Data_Analysis]" caption="Restaurant__Sales_Data_Analysis"/>
  </dimensions>
  <measureGroups count="1">
    <measureGroup name="Restaurant__Sales_Data_Analysis" caption="Restaurant__Sales_Data_Analysi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r Nobody" refreshedDate="45919.69844699074" backgroundQuery="1" createdVersion="8" refreshedVersion="8" minRefreshableVersion="3" recordCount="0" supportSubquery="1" supportAdvancedDrill="1" xr:uid="{58DAA67D-2927-4D32-9C6A-F54DC91B9B96}">
  <cacheSource type="external" connectionId="2"/>
  <cacheFields count="3">
    <cacheField name="[Restaurant__Sales_Data_Analysis].[Manager].[Manager]" caption="Manager" numFmtId="0" hierarchy="8" level="1">
      <sharedItems count="14">
        <s v="       Pablo Perez"/>
        <s v="       Remy Monet"/>
        <s v="Joao    Silva"/>
        <s v="Joao Silva"/>
        <s v="Pablo    Perez"/>
        <s v="Pablo   Perez"/>
        <s v="Pablo  Perez"/>
        <s v="Pablo Perez"/>
        <s v="Remy     Monet"/>
        <s v="Remy    Monet"/>
        <s v="Remy Monet"/>
        <s v="Tom      Jackson"/>
        <s v="Tom Jackson"/>
        <s v="Walter Muller"/>
      </sharedItems>
    </cacheField>
    <cacheField name="[Measures].[Sum of Sales]" caption="Sum of Sales" numFmtId="0" hierarchy="13" level="32767"/>
    <cacheField name="[Restaurant__Sales_Data_Analysis].[Manager2].[Manager2]" caption="Manager2" numFmtId="0" hierarchy="10" level="1">
      <sharedItems count="5">
        <s v="Joao Silva"/>
        <s v="Pablo Perez"/>
        <s v="Remy Monet"/>
        <s v="Tom Jackson"/>
        <s v="Walter Muller"/>
      </sharedItems>
    </cacheField>
  </cacheFields>
  <cacheHierarchies count="19">
    <cacheHierarchy uniqueName="[Restaurant__Sales_Data_Analysis].[Order ID]" caption="Order ID" attribute="1" defaultMemberUniqueName="[Restaurant__Sales_Data_Analysis].[Order ID].[All]" allUniqueName="[Restaurant__Sales_Data_Analysis].[Order ID].[All]" dimensionUniqueName="[Restaurant__Sales_Data_Analysis]" displayFolder="" count="0" memberValueDatatype="20" unbalanced="0"/>
    <cacheHierarchy uniqueName="[Restaurant__Sales_Data_Analysis].[Date]" caption="Date" attribute="1" defaultMemberUniqueName="[Restaurant__Sales_Data_Analysis].[Date].[All]" allUniqueName="[Restaurant__Sales_Data_Analysis].[Date].[All]" dimensionUniqueName="[Restaurant__Sales_Data_Analysis]" displayFolder="" count="0" memberValueDatatype="130" unbalanced="0"/>
    <cacheHierarchy uniqueName="[Restaurant__Sales_Data_Analysis].[Product]" caption="Product" attribute="1" defaultMemberUniqueName="[Restaurant__Sales_Data_Analysis].[Product].[All]" allUniqueName="[Restaurant__Sales_Data_Analysis].[Product].[All]" dimensionUniqueName="[Restaurant__Sales_Data_Analysis]" displayFolder="" count="0" memberValueDatatype="130" unbalanced="0"/>
    <cacheHierarchy uniqueName="[Restaurant__Sales_Data_Analysis].[Price]" caption="Price" attribute="1" defaultMemberUniqueName="[Restaurant__Sales_Data_Analysis].[Price].[All]" allUniqueName="[Restaurant__Sales_Data_Analysis].[Price].[All]" dimensionUniqueName="[Restaurant__Sales_Data_Analysis]" displayFolder="" count="0" memberValueDatatype="5" unbalanced="0"/>
    <cacheHierarchy uniqueName="[Restaurant__Sales_Data_Analysis].[Quantity]" caption="Quantity" attribute="1" defaultMemberUniqueName="[Restaurant__Sales_Data_Analysis].[Quantity].[All]" allUniqueName="[Restaurant__Sales_Data_Analysis].[Quantity].[All]" dimensionUniqueName="[Restaurant__Sales_Data_Analysis]" displayFolder="" count="0" memberValueDatatype="5" unbalanced="0"/>
    <cacheHierarchy uniqueName="[Restaurant__Sales_Data_Analysis].[Sales]" caption="Sales" attribute="1" defaultMemberUniqueName="[Restaurant__Sales_Data_Analysis].[Sales].[All]" allUniqueName="[Restaurant__Sales_Data_Analysis].[Sales].[All]" dimensionUniqueName="[Restaurant__Sales_Data_Analysis]" displayFolder="" count="0" memberValueDatatype="5" unbalanced="0"/>
    <cacheHierarchy uniqueName="[Restaurant__Sales_Data_Analysis].[Purchase Type]" caption="Purchase Type" attribute="1" defaultMemberUniqueName="[Restaurant__Sales_Data_Analysis].[Purchase Type].[All]" allUniqueName="[Restaurant__Sales_Data_Analysis].[Purchase Type].[All]" dimensionUniqueName="[Restaurant__Sales_Data_Analysis]" displayFolder="" count="0" memberValueDatatype="130" unbalanced="0"/>
    <cacheHierarchy uniqueName="[Restaurant__Sales_Data_Analysis].[Payment Method]" caption="Payment Method" attribute="1" defaultMemberUniqueName="[Restaurant__Sales_Data_Analysis].[Payment Method].[All]" allUniqueName="[Restaurant__Sales_Data_Analysis].[Payment Method].[All]" dimensionUniqueName="[Restaurant__Sales_Data_Analysis]" displayFolder="" count="0" memberValueDatatype="130" unbalanced="0"/>
    <cacheHierarchy uniqueName="[Restaurant__Sales_Data_Analysis].[Manager]" caption="Manager" attribute="1" defaultMemberUniqueName="[Restaurant__Sales_Data_Analysis].[Manager].[All]" allUniqueName="[Restaurant__Sales_Data_Analysis].[Manager].[All]" dimensionUniqueName="[Restaurant__Sales_Data_Analysis]" displayFolder="" count="2" memberValueDatatype="130" unbalanced="0">
      <fieldsUsage count="2">
        <fieldUsage x="-1"/>
        <fieldUsage x="0"/>
      </fieldsUsage>
    </cacheHierarchy>
    <cacheHierarchy uniqueName="[Restaurant__Sales_Data_Analysis].[City]" caption="City" attribute="1" defaultMemberUniqueName="[Restaurant__Sales_Data_Analysis].[City].[All]" allUniqueName="[Restaurant__Sales_Data_Analysis].[City].[All]" dimensionUniqueName="[Restaurant__Sales_Data_Analysis]" displayFolder="" count="0" memberValueDatatype="130" unbalanced="0"/>
    <cacheHierarchy uniqueName="[Restaurant__Sales_Data_Analysis].[Manager2]" caption="Manager2" attribute="1" defaultMemberUniqueName="[Restaurant__Sales_Data_Analysis].[Manager2].[All]" allUniqueName="[Restaurant__Sales_Data_Analysis].[Manager2].[All]" dimensionUniqueName="[Restaurant__Sales_Data_Analysis]" displayFolder="" count="2" memberValueDatatype="130" unbalanced="0">
      <fieldsUsage count="2">
        <fieldUsage x="-1"/>
        <fieldUsage x="2"/>
      </fieldsUsage>
    </cacheHierarchy>
    <cacheHierarchy uniqueName="[Measures].[Sum of Quantity]" caption="Sum of Quantity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Payment Method]" caption="Count of Payment Method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ales]" caption="Sum of Sales" measure="1" displayFolder="" measureGroup="Restaurant__Sales_Data_Analysi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Total Sales]" caption="Total Sales" measure="1" displayFolder="" measureGroup="Restaurant__Sales_Data_Analysis" count="0"/>
    <cacheHierarchy uniqueName="[Measures].[Total Quantity]" caption="Total Quantity" measure="1" displayFolder="" measureGroup="Restaurant__Sales_Data_Analysis" count="0"/>
    <cacheHierarchy uniqueName="[Measures].[Avg per order]" caption="Avg per order" measure="1" displayFolder="" measureGroup="Restaurant__Sales_Data_Analysis" count="0"/>
    <cacheHierarchy uniqueName="[Measures].[__XL_Count Restaurant__Sales_Data_Analysis]" caption="__XL_Count Restaurant__Sales_Data_Analysis" measure="1" displayFolder="" measureGroup="Restaurant__Sales_Data_Analysis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estaurant__Sales_Data_Analysis" uniqueName="[Restaurant__Sales_Data_Analysis]" caption="Restaurant__Sales_Data_Analysis"/>
  </dimensions>
  <measureGroups count="1">
    <measureGroup name="Restaurant__Sales_Data_Analysis" caption="Restaurant__Sales_Data_Analysi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r Nobody" refreshedDate="45919.698447916664" backgroundQuery="1" createdVersion="8" refreshedVersion="8" minRefreshableVersion="3" recordCount="0" supportSubquery="1" supportAdvancedDrill="1" xr:uid="{4D7FB724-6715-4F77-B750-A946F515FB3E}">
  <cacheSource type="external" connectionId="2"/>
  <cacheFields count="1">
    <cacheField name="[Measures].[Sum of Sales]" caption="Sum of Sales" numFmtId="0" hierarchy="13" level="32767"/>
  </cacheFields>
  <cacheHierarchies count="19">
    <cacheHierarchy uniqueName="[Restaurant__Sales_Data_Analysis].[Order ID]" caption="Order ID" attribute="1" defaultMemberUniqueName="[Restaurant__Sales_Data_Analysis].[Order ID].[All]" allUniqueName="[Restaurant__Sales_Data_Analysis].[Order ID].[All]" dimensionUniqueName="[Restaurant__Sales_Data_Analysis]" displayFolder="" count="0" memberValueDatatype="20" unbalanced="0"/>
    <cacheHierarchy uniqueName="[Restaurant__Sales_Data_Analysis].[Date]" caption="Date" attribute="1" defaultMemberUniqueName="[Restaurant__Sales_Data_Analysis].[Date].[All]" allUniqueName="[Restaurant__Sales_Data_Analysis].[Date].[All]" dimensionUniqueName="[Restaurant__Sales_Data_Analysis]" displayFolder="" count="0" memberValueDatatype="130" unbalanced="0"/>
    <cacheHierarchy uniqueName="[Restaurant__Sales_Data_Analysis].[Product]" caption="Product" attribute="1" defaultMemberUniqueName="[Restaurant__Sales_Data_Analysis].[Product].[All]" allUniqueName="[Restaurant__Sales_Data_Analysis].[Product].[All]" dimensionUniqueName="[Restaurant__Sales_Data_Analysis]" displayFolder="" count="0" memberValueDatatype="130" unbalanced="0"/>
    <cacheHierarchy uniqueName="[Restaurant__Sales_Data_Analysis].[Price]" caption="Price" attribute="1" defaultMemberUniqueName="[Restaurant__Sales_Data_Analysis].[Price].[All]" allUniqueName="[Restaurant__Sales_Data_Analysis].[Price].[All]" dimensionUniqueName="[Restaurant__Sales_Data_Analysis]" displayFolder="" count="0" memberValueDatatype="5" unbalanced="0"/>
    <cacheHierarchy uniqueName="[Restaurant__Sales_Data_Analysis].[Quantity]" caption="Quantity" attribute="1" defaultMemberUniqueName="[Restaurant__Sales_Data_Analysis].[Quantity].[All]" allUniqueName="[Restaurant__Sales_Data_Analysis].[Quantity].[All]" dimensionUniqueName="[Restaurant__Sales_Data_Analysis]" displayFolder="" count="0" memberValueDatatype="5" unbalanced="0"/>
    <cacheHierarchy uniqueName="[Restaurant__Sales_Data_Analysis].[Sales]" caption="Sales" attribute="1" defaultMemberUniqueName="[Restaurant__Sales_Data_Analysis].[Sales].[All]" allUniqueName="[Restaurant__Sales_Data_Analysis].[Sales].[All]" dimensionUniqueName="[Restaurant__Sales_Data_Analysis]" displayFolder="" count="0" memberValueDatatype="5" unbalanced="0"/>
    <cacheHierarchy uniqueName="[Restaurant__Sales_Data_Analysis].[Purchase Type]" caption="Purchase Type" attribute="1" defaultMemberUniqueName="[Restaurant__Sales_Data_Analysis].[Purchase Type].[All]" allUniqueName="[Restaurant__Sales_Data_Analysis].[Purchase Type].[All]" dimensionUniqueName="[Restaurant__Sales_Data_Analysis]" displayFolder="" count="0" memberValueDatatype="130" unbalanced="0"/>
    <cacheHierarchy uniqueName="[Restaurant__Sales_Data_Analysis].[Payment Method]" caption="Payment Method" attribute="1" defaultMemberUniqueName="[Restaurant__Sales_Data_Analysis].[Payment Method].[All]" allUniqueName="[Restaurant__Sales_Data_Analysis].[Payment Method].[All]" dimensionUniqueName="[Restaurant__Sales_Data_Analysis]" displayFolder="" count="0" memberValueDatatype="130" unbalanced="0"/>
    <cacheHierarchy uniqueName="[Restaurant__Sales_Data_Analysis].[Manager]" caption="Manager" attribute="1" defaultMemberUniqueName="[Restaurant__Sales_Data_Analysis].[Manager].[All]" allUniqueName="[Restaurant__Sales_Data_Analysis].[Manager].[All]" dimensionUniqueName="[Restaurant__Sales_Data_Analysis]" displayFolder="" count="0" memberValueDatatype="130" unbalanced="0"/>
    <cacheHierarchy uniqueName="[Restaurant__Sales_Data_Analysis].[City]" caption="City" attribute="1" defaultMemberUniqueName="[Restaurant__Sales_Data_Analysis].[City].[All]" allUniqueName="[Restaurant__Sales_Data_Analysis].[City].[All]" dimensionUniqueName="[Restaurant__Sales_Data_Analysis]" displayFolder="" count="0" memberValueDatatype="130" unbalanced="0"/>
    <cacheHierarchy uniqueName="[Restaurant__Sales_Data_Analysis].[Manager2]" caption="Manager2" attribute="1" defaultMemberUniqueName="[Restaurant__Sales_Data_Analysis].[Manager2].[All]" allUniqueName="[Restaurant__Sales_Data_Analysis].[Manager2].[All]" dimensionUniqueName="[Restaurant__Sales_Data_Analysis]" displayFolder="" count="0" memberValueDatatype="130" unbalanced="0"/>
    <cacheHierarchy uniqueName="[Measures].[Sum of Quantity]" caption="Sum of Quantity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Payment Method]" caption="Count of Payment Method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ales]" caption="Sum of Sales" measure="1" displayFolder="" measureGroup="Restaurant__Sales_Data_Analysis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Total Sales]" caption="Total Sales" measure="1" displayFolder="" measureGroup="Restaurant__Sales_Data_Analysis" count="0"/>
    <cacheHierarchy uniqueName="[Measures].[Total Quantity]" caption="Total Quantity" measure="1" displayFolder="" measureGroup="Restaurant__Sales_Data_Analysis" count="0"/>
    <cacheHierarchy uniqueName="[Measures].[Avg per order]" caption="Avg per order" measure="1" displayFolder="" measureGroup="Restaurant__Sales_Data_Analysis" count="0"/>
    <cacheHierarchy uniqueName="[Measures].[__XL_Count Restaurant__Sales_Data_Analysis]" caption="__XL_Count Restaurant__Sales_Data_Analysis" measure="1" displayFolder="" measureGroup="Restaurant__Sales_Data_Analysis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estaurant__Sales_Data_Analysis" uniqueName="[Restaurant__Sales_Data_Analysis]" caption="Restaurant__Sales_Data_Analysis"/>
  </dimensions>
  <measureGroups count="1">
    <measureGroup name="Restaurant__Sales_Data_Analysis" caption="Restaurant__Sales_Data_Analysi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r Nobody" refreshedDate="45919.698450694443" backgroundQuery="1" createdVersion="8" refreshedVersion="8" minRefreshableVersion="3" recordCount="0" supportSubquery="1" supportAdvancedDrill="1" xr:uid="{77F69947-99C0-41F7-9BED-1D2413AB4367}">
  <cacheSource type="external" connectionId="2"/>
  <cacheFields count="1">
    <cacheField name="[Measures].[Sum of Quantity]" caption="Sum of Quantity" numFmtId="0" hierarchy="11" level="32767"/>
  </cacheFields>
  <cacheHierarchies count="19">
    <cacheHierarchy uniqueName="[Restaurant__Sales_Data_Analysis].[Order ID]" caption="Order ID" attribute="1" defaultMemberUniqueName="[Restaurant__Sales_Data_Analysis].[Order ID].[All]" allUniqueName="[Restaurant__Sales_Data_Analysis].[Order ID].[All]" dimensionUniqueName="[Restaurant__Sales_Data_Analysis]" displayFolder="" count="0" memberValueDatatype="20" unbalanced="0"/>
    <cacheHierarchy uniqueName="[Restaurant__Sales_Data_Analysis].[Date]" caption="Date" attribute="1" defaultMemberUniqueName="[Restaurant__Sales_Data_Analysis].[Date].[All]" allUniqueName="[Restaurant__Sales_Data_Analysis].[Date].[All]" dimensionUniqueName="[Restaurant__Sales_Data_Analysis]" displayFolder="" count="0" memberValueDatatype="130" unbalanced="0"/>
    <cacheHierarchy uniqueName="[Restaurant__Sales_Data_Analysis].[Product]" caption="Product" attribute="1" defaultMemberUniqueName="[Restaurant__Sales_Data_Analysis].[Product].[All]" allUniqueName="[Restaurant__Sales_Data_Analysis].[Product].[All]" dimensionUniqueName="[Restaurant__Sales_Data_Analysis]" displayFolder="" count="0" memberValueDatatype="130" unbalanced="0"/>
    <cacheHierarchy uniqueName="[Restaurant__Sales_Data_Analysis].[Price]" caption="Price" attribute="1" defaultMemberUniqueName="[Restaurant__Sales_Data_Analysis].[Price].[All]" allUniqueName="[Restaurant__Sales_Data_Analysis].[Price].[All]" dimensionUniqueName="[Restaurant__Sales_Data_Analysis]" displayFolder="" count="0" memberValueDatatype="5" unbalanced="0"/>
    <cacheHierarchy uniqueName="[Restaurant__Sales_Data_Analysis].[Quantity]" caption="Quantity" attribute="1" defaultMemberUniqueName="[Restaurant__Sales_Data_Analysis].[Quantity].[All]" allUniqueName="[Restaurant__Sales_Data_Analysis].[Quantity].[All]" dimensionUniqueName="[Restaurant__Sales_Data_Analysis]" displayFolder="" count="0" memberValueDatatype="5" unbalanced="0"/>
    <cacheHierarchy uniqueName="[Restaurant__Sales_Data_Analysis].[Sales]" caption="Sales" attribute="1" defaultMemberUniqueName="[Restaurant__Sales_Data_Analysis].[Sales].[All]" allUniqueName="[Restaurant__Sales_Data_Analysis].[Sales].[All]" dimensionUniqueName="[Restaurant__Sales_Data_Analysis]" displayFolder="" count="0" memberValueDatatype="5" unbalanced="0"/>
    <cacheHierarchy uniqueName="[Restaurant__Sales_Data_Analysis].[Purchase Type]" caption="Purchase Type" attribute="1" defaultMemberUniqueName="[Restaurant__Sales_Data_Analysis].[Purchase Type].[All]" allUniqueName="[Restaurant__Sales_Data_Analysis].[Purchase Type].[All]" dimensionUniqueName="[Restaurant__Sales_Data_Analysis]" displayFolder="" count="0" memberValueDatatype="130" unbalanced="0"/>
    <cacheHierarchy uniqueName="[Restaurant__Sales_Data_Analysis].[Payment Method]" caption="Payment Method" attribute="1" defaultMemberUniqueName="[Restaurant__Sales_Data_Analysis].[Payment Method].[All]" allUniqueName="[Restaurant__Sales_Data_Analysis].[Payment Method].[All]" dimensionUniqueName="[Restaurant__Sales_Data_Analysis]" displayFolder="" count="0" memberValueDatatype="130" unbalanced="0"/>
    <cacheHierarchy uniqueName="[Restaurant__Sales_Data_Analysis].[Manager]" caption="Manager" attribute="1" defaultMemberUniqueName="[Restaurant__Sales_Data_Analysis].[Manager].[All]" allUniqueName="[Restaurant__Sales_Data_Analysis].[Manager].[All]" dimensionUniqueName="[Restaurant__Sales_Data_Analysis]" displayFolder="" count="0" memberValueDatatype="130" unbalanced="0"/>
    <cacheHierarchy uniqueName="[Restaurant__Sales_Data_Analysis].[City]" caption="City" attribute="1" defaultMemberUniqueName="[Restaurant__Sales_Data_Analysis].[City].[All]" allUniqueName="[Restaurant__Sales_Data_Analysis].[City].[All]" dimensionUniqueName="[Restaurant__Sales_Data_Analysis]" displayFolder="" count="0" memberValueDatatype="130" unbalanced="0"/>
    <cacheHierarchy uniqueName="[Restaurant__Sales_Data_Analysis].[Manager2]" caption="Manager2" attribute="1" defaultMemberUniqueName="[Restaurant__Sales_Data_Analysis].[Manager2].[All]" allUniqueName="[Restaurant__Sales_Data_Analysis].[Manager2].[All]" dimensionUniqueName="[Restaurant__Sales_Data_Analysis]" displayFolder="" count="0" memberValueDatatype="130" unbalanced="0"/>
    <cacheHierarchy uniqueName="[Measures].[Sum of Quantity]" caption="Sum of Quantity" measure="1" displayFolder="" measureGroup="Restaurant__Sales_Data_Analysis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Payment Method]" caption="Count of Payment Method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ales]" caption="Sum of Sales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Total Sales]" caption="Total Sales" measure="1" displayFolder="" measureGroup="Restaurant__Sales_Data_Analysis" count="0"/>
    <cacheHierarchy uniqueName="[Measures].[Total Quantity]" caption="Total Quantity" measure="1" displayFolder="" measureGroup="Restaurant__Sales_Data_Analysis" count="0"/>
    <cacheHierarchy uniqueName="[Measures].[Avg per order]" caption="Avg per order" measure="1" displayFolder="" measureGroup="Restaurant__Sales_Data_Analysis" count="0"/>
    <cacheHierarchy uniqueName="[Measures].[__XL_Count Restaurant__Sales_Data_Analysis]" caption="__XL_Count Restaurant__Sales_Data_Analysis" measure="1" displayFolder="" measureGroup="Restaurant__Sales_Data_Analysis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estaurant__Sales_Data_Analysis" uniqueName="[Restaurant__Sales_Data_Analysis]" caption="Restaurant__Sales_Data_Analysis"/>
  </dimensions>
  <measureGroups count="1">
    <measureGroup name="Restaurant__Sales_Data_Analysis" caption="Restaurant__Sales_Data_Analysi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r Nobody" refreshedDate="45919.716546643518" backgroundQuery="1" createdVersion="8" refreshedVersion="8" minRefreshableVersion="3" recordCount="0" supportSubquery="1" supportAdvancedDrill="1" xr:uid="{8A5ABFE9-98C2-49DC-B5A0-8FDB00D51892}">
  <cacheSource type="external" connectionId="2"/>
  <cacheFields count="1">
    <cacheField name="[Measures].[Avg per order]" caption="Avg per order" numFmtId="0" hierarchy="16" level="32767"/>
  </cacheFields>
  <cacheHierarchies count="19">
    <cacheHierarchy uniqueName="[Restaurant__Sales_Data_Analysis].[Order ID]" caption="Order ID" attribute="1" defaultMemberUniqueName="[Restaurant__Sales_Data_Analysis].[Order ID].[All]" allUniqueName="[Restaurant__Sales_Data_Analysis].[Order ID].[All]" dimensionUniqueName="[Restaurant__Sales_Data_Analysis]" displayFolder="" count="0" memberValueDatatype="20" unbalanced="0"/>
    <cacheHierarchy uniqueName="[Restaurant__Sales_Data_Analysis].[Date]" caption="Date" attribute="1" defaultMemberUniqueName="[Restaurant__Sales_Data_Analysis].[Date].[All]" allUniqueName="[Restaurant__Sales_Data_Analysis].[Date].[All]" dimensionUniqueName="[Restaurant__Sales_Data_Analysis]" displayFolder="" count="0" memberValueDatatype="130" unbalanced="0"/>
    <cacheHierarchy uniqueName="[Restaurant__Sales_Data_Analysis].[Product]" caption="Product" attribute="1" defaultMemberUniqueName="[Restaurant__Sales_Data_Analysis].[Product].[All]" allUniqueName="[Restaurant__Sales_Data_Analysis].[Product].[All]" dimensionUniqueName="[Restaurant__Sales_Data_Analysis]" displayFolder="" count="0" memberValueDatatype="130" unbalanced="0"/>
    <cacheHierarchy uniqueName="[Restaurant__Sales_Data_Analysis].[Price]" caption="Price" attribute="1" defaultMemberUniqueName="[Restaurant__Sales_Data_Analysis].[Price].[All]" allUniqueName="[Restaurant__Sales_Data_Analysis].[Price].[All]" dimensionUniqueName="[Restaurant__Sales_Data_Analysis]" displayFolder="" count="0" memberValueDatatype="5" unbalanced="0"/>
    <cacheHierarchy uniqueName="[Restaurant__Sales_Data_Analysis].[Quantity]" caption="Quantity" attribute="1" defaultMemberUniqueName="[Restaurant__Sales_Data_Analysis].[Quantity].[All]" allUniqueName="[Restaurant__Sales_Data_Analysis].[Quantity].[All]" dimensionUniqueName="[Restaurant__Sales_Data_Analysis]" displayFolder="" count="0" memberValueDatatype="5" unbalanced="0"/>
    <cacheHierarchy uniqueName="[Restaurant__Sales_Data_Analysis].[Sales]" caption="Sales" attribute="1" defaultMemberUniqueName="[Restaurant__Sales_Data_Analysis].[Sales].[All]" allUniqueName="[Restaurant__Sales_Data_Analysis].[Sales].[All]" dimensionUniqueName="[Restaurant__Sales_Data_Analysis]" displayFolder="" count="0" memberValueDatatype="5" unbalanced="0"/>
    <cacheHierarchy uniqueName="[Restaurant__Sales_Data_Analysis].[Purchase Type]" caption="Purchase Type" attribute="1" defaultMemberUniqueName="[Restaurant__Sales_Data_Analysis].[Purchase Type].[All]" allUniqueName="[Restaurant__Sales_Data_Analysis].[Purchase Type].[All]" dimensionUniqueName="[Restaurant__Sales_Data_Analysis]" displayFolder="" count="0" memberValueDatatype="130" unbalanced="0"/>
    <cacheHierarchy uniqueName="[Restaurant__Sales_Data_Analysis].[Payment Method]" caption="Payment Method" attribute="1" defaultMemberUniqueName="[Restaurant__Sales_Data_Analysis].[Payment Method].[All]" allUniqueName="[Restaurant__Sales_Data_Analysis].[Payment Method].[All]" dimensionUniqueName="[Restaurant__Sales_Data_Analysis]" displayFolder="" count="0" memberValueDatatype="130" unbalanced="0"/>
    <cacheHierarchy uniqueName="[Restaurant__Sales_Data_Analysis].[Manager]" caption="Manager" attribute="1" defaultMemberUniqueName="[Restaurant__Sales_Data_Analysis].[Manager].[All]" allUniqueName="[Restaurant__Sales_Data_Analysis].[Manager].[All]" dimensionUniqueName="[Restaurant__Sales_Data_Analysis]" displayFolder="" count="0" memberValueDatatype="130" unbalanced="0"/>
    <cacheHierarchy uniqueName="[Restaurant__Sales_Data_Analysis].[City]" caption="City" attribute="1" defaultMemberUniqueName="[Restaurant__Sales_Data_Analysis].[City].[All]" allUniqueName="[Restaurant__Sales_Data_Analysis].[City].[All]" dimensionUniqueName="[Restaurant__Sales_Data_Analysis]" displayFolder="" count="0" memberValueDatatype="130" unbalanced="0"/>
    <cacheHierarchy uniqueName="[Restaurant__Sales_Data_Analysis].[Manager2]" caption="Manager2" attribute="1" defaultMemberUniqueName="[Restaurant__Sales_Data_Analysis].[Manager2].[All]" allUniqueName="[Restaurant__Sales_Data_Analysis].[Manager2].[All]" dimensionUniqueName="[Restaurant__Sales_Data_Analysis]" displayFolder="" count="0" memberValueDatatype="130" unbalanced="0"/>
    <cacheHierarchy uniqueName="[Measures].[Sum of Quantity]" caption="Sum of Quantity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Payment Method]" caption="Count of Payment Method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ales]" caption="Sum of Sales" measure="1" displayFolder="" measureGroup="Restaurant__Sales_Data_Analysi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Total Sales]" caption="Total Sales" measure="1" displayFolder="" measureGroup="Restaurant__Sales_Data_Analysis" count="0"/>
    <cacheHierarchy uniqueName="[Measures].[Total Quantity]" caption="Total Quantity" measure="1" displayFolder="" measureGroup="Restaurant__Sales_Data_Analysis" count="0"/>
    <cacheHierarchy uniqueName="[Measures].[Avg per order]" caption="Avg per order" measure="1" displayFolder="" measureGroup="Restaurant__Sales_Data_Analysis" count="0" oneField="1">
      <fieldsUsage count="1">
        <fieldUsage x="0"/>
      </fieldsUsage>
    </cacheHierarchy>
    <cacheHierarchy uniqueName="[Measures].[__XL_Count Restaurant__Sales_Data_Analysis]" caption="__XL_Count Restaurant__Sales_Data_Analysis" measure="1" displayFolder="" measureGroup="Restaurant__Sales_Data_Analysis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estaurant__Sales_Data_Analysis" uniqueName="[Restaurant__Sales_Data_Analysis]" caption="Restaurant__Sales_Data_Analysis"/>
  </dimensions>
  <measureGroups count="1">
    <measureGroup name="Restaurant__Sales_Data_Analysis" caption="Restaurant__Sales_Data_Analysi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E5612E-D906-4799-8386-9846641C83BB}" name="Highest products in quantity" cacheId="0" applyNumberFormats="0" applyBorderFormats="0" applyFontFormats="0" applyPatternFormats="0" applyAlignmentFormats="0" applyWidthHeightFormats="1" dataCaption="Values" tag="358f2812-865b-4bd7-938f-c68ab7b34cdb" updatedVersion="8" minRefreshableVersion="3" useAutoFormatting="1" rowGrandTotals="0" colGrandTotals="0" itemPrintTitles="1" createdVersion="8" indent="0" outline="1" outlineData="1" multipleFieldFilters="0" chartFormat="5" rowHeaderCaption="Products ">
  <location ref="B3:C8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5">
    <i>
      <x v="4"/>
    </i>
    <i>
      <x v="2"/>
    </i>
    <i>
      <x v="1"/>
    </i>
    <i>
      <x v="3"/>
    </i>
    <i>
      <x/>
    </i>
  </rowItems>
  <colItems count="1">
    <i/>
  </colItems>
  <dataFields count="1">
    <dataField name="Sum of Quantity" fld="1" baseField="0" baseItem="0" numFmtId="164"/>
  </dataFields>
  <formats count="1">
    <format dxfId="7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staurant__Sales_Data_Analysi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38F0B6-827B-47D0-A582-7E539B2C5549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Payment method">
  <location ref="B3:C6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Count of Payment Method" fld="1" subtotal="count" showDataAs="percentOfCol" baseField="0" baseItem="1" numFmtId="1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staurant__Sales_Data_Analysi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4C06DD-06B5-4B17-A58D-D214790DD267}" name="Sales by city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City">
  <location ref="B3:C8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5">
    <i>
      <x v="4"/>
    </i>
    <i>
      <x/>
    </i>
    <i>
      <x v="3"/>
    </i>
    <i>
      <x v="2"/>
    </i>
    <i>
      <x v="1"/>
    </i>
  </rowItems>
  <colItems count="1">
    <i/>
  </colItems>
  <dataFields count="1">
    <dataField name="Sum of Sales" fld="1" baseField="0" baseItem="0" numFmtId="164"/>
  </dataFields>
  <formats count="1">
    <format dxfId="6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staurant__Sales_Data_Analysi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5DBA4A-B2C5-4480-AB5A-3188A02C2CE8}" name="Sales by Purchase type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 rowHeaderCaption="Purchase type">
  <location ref="B3:C6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Total Sales" fld="1" baseField="0" baseItem="0" numFmtId="164"/>
  </dataFields>
  <formats count="1">
    <format dxfId="5">
      <pivotArea outline="0" collapsedLevelsAreSubtotals="1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Total Sales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staurant__Sales_Data_Analysi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3BA86C-CDB4-409E-834A-094E6A21DAB6}" name="Sales by Products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Products">
  <location ref="B3:C8" firstHeaderRow="1" firstDataRow="1" firstDataCol="1"/>
  <pivotFields count="2">
    <pivotField dataField="1" subtotalTop="0" showAll="0" defaultSubtotal="0"/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5">
    <i>
      <x v="4"/>
    </i>
    <i>
      <x/>
    </i>
    <i>
      <x v="2"/>
    </i>
    <i>
      <x v="3"/>
    </i>
    <i>
      <x v="1"/>
    </i>
  </rowItems>
  <colItems count="1">
    <i/>
  </colItems>
  <dataFields count="1">
    <dataField name="Total Sales" fld="0" baseField="0" baseItem="0" numFmtId="164"/>
  </dataFields>
  <formats count="1">
    <format dxfId="4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Total Sales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staurant__Sales_Data_Analysi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1640F4-E18E-44A8-AC7D-E2AE9944ECB6}" name="Sales by Manager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Manager ">
  <location ref="B3:C8" firstHeaderRow="1" firstDataRow="1" firstDataCol="1"/>
  <pivotFields count="3">
    <pivotField allDrilled="1" subtotalTop="0" showAll="0" dataSourceSort="1" defaultSubtotal="0" defaultAttributeDrillState="1">
      <items count="14">
        <item n="Pablo Perez" x="0"/>
        <item n="Remy Monet" x="1"/>
        <item n="Joao Silva" x="2"/>
        <item x="3"/>
        <item n="Pablo Perez" x="4"/>
        <item n="Pablo Perez" x="5"/>
        <item n="Pablo Perez" x="6"/>
        <item x="7"/>
        <item n="Remy Monet" x="8"/>
        <item n="Remy Monet" x="9"/>
        <item x="10"/>
        <item n="Tom Jackson" x="11"/>
        <item x="12"/>
        <item x="13"/>
      </items>
    </pivotField>
    <pivotField dataField="1" subtotalTop="0" showAll="0" defaultSubtotal="0"/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5">
    <i>
      <x v="2"/>
    </i>
    <i>
      <x v="4"/>
    </i>
    <i>
      <x v="1"/>
    </i>
    <i>
      <x v="3"/>
    </i>
    <i>
      <x/>
    </i>
  </rowItems>
  <colItems count="1">
    <i/>
  </colItems>
  <dataFields count="1">
    <dataField name="Sum of Sales" fld="1" baseField="0" baseItem="0" numFmtId="164"/>
  </dataFields>
  <formats count="1">
    <format dxfId="3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staurant__Sales_Data_Analysi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5D24F8-CCC1-4A7A-875A-EDDF8F4D1ED8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1:B12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/>
  </dataFields>
  <formats count="1">
    <format dxfId="0">
      <pivotArea outline="0" collapsedLevelsAreSubtotals="1" fieldPosition="0"/>
    </format>
  </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Total Quantity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staurant__Sales_Data_Analysi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11D63-4CD1-47C3-931D-7CD8926E5E11}" name="PivotTable6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B4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Total Sales" fld="0" baseField="0" baseItem="0" numFmtId="164"/>
  </dataFields>
  <formats count="1">
    <format dxfId="1">
      <pivotArea outline="0" collapsedLevelsAreSubtotals="1" fieldPosition="0"/>
    </format>
  </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Total Sales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staurant__Sales_Data_Analysi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200E12-94E1-4778-9FE2-77FF9204A190}" name="PivotTable7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7:B8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Total Quantity" fld="0" baseField="0" baseItem="0" numFmtId="164"/>
  </dataFields>
  <formats count="1">
    <format dxfId="2">
      <pivotArea outline="0" collapsedLevelsAreSubtotals="1" fieldPosition="0"/>
    </format>
  </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Total Quantity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estaurant__Sales_Data_Analysi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4B331E-7689-44F8-8862-B40E7F0116E5}" autoFormatId="16" applyNumberFormats="0" applyBorderFormats="0" applyFontFormats="0" applyPatternFormats="0" applyAlignmentFormats="0" applyWidthHeightFormats="0">
  <queryTableRefresh nextId="13" unboundColumnsRight="1">
    <queryTableFields count="11">
      <queryTableField id="1" name="Order ID" tableColumnId="1"/>
      <queryTableField id="2" name="Date" tableColumnId="2"/>
      <queryTableField id="3" name="Product" tableColumnId="3"/>
      <queryTableField id="4" name="Price" tableColumnId="4"/>
      <queryTableField id="5" name="Quantity" tableColumnId="5"/>
      <queryTableField id="10" name="Sales" tableColumnId="10"/>
      <queryTableField id="6" name="Purchase Type" tableColumnId="6"/>
      <queryTableField id="7" name="Payment Method" tableColumnId="7"/>
      <queryTableField id="8" name="Manager" tableColumnId="8"/>
      <queryTableField id="9" name="City" tableColumnId="9"/>
      <queryTableField id="12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B1D18-1CCE-4B9D-9C7D-51C850A3C35B}" name="Restaurant__Sales_Data_Analysis" displayName="Restaurant__Sales_Data_Analysis" ref="A1:K255" tableType="queryTable" totalsRowShown="0" headerRowDxfId="20" dataDxfId="19">
  <autoFilter ref="A1:K255" xr:uid="{894B1D18-1CCE-4B9D-9C7D-51C850A3C35B}"/>
  <tableColumns count="11">
    <tableColumn id="1" xr3:uid="{764FA4EC-E217-442C-9058-043D382C9F0B}" uniqueName="1" name="Order ID" queryTableFieldId="1" dataDxfId="18"/>
    <tableColumn id="2" xr3:uid="{BB152648-57F0-4179-A9E3-C34FB5AB551E}" uniqueName="2" name="Date" queryTableFieldId="2" dataDxfId="17"/>
    <tableColumn id="3" xr3:uid="{109DFAA7-AD14-4BA4-8752-5B0F74F30701}" uniqueName="3" name="Product" queryTableFieldId="3" dataDxfId="16"/>
    <tableColumn id="4" xr3:uid="{5B15812C-5FAD-4CCF-9C29-FC7B67BBC3C0}" uniqueName="4" name="Price" queryTableFieldId="4" dataDxfId="15"/>
    <tableColumn id="5" xr3:uid="{C21DD359-A2FF-45B4-A7AE-FA15B1A25E6F}" uniqueName="5" name="Quantity" queryTableFieldId="5" dataDxfId="14" dataCellStyle="Comma"/>
    <tableColumn id="10" xr3:uid="{6FCD4CF8-BF05-4A14-9A06-1173D2B278AE}" uniqueName="10" name="Sales" queryTableFieldId="10" dataDxfId="13" dataCellStyle="Comma"/>
    <tableColumn id="6" xr3:uid="{5B119F44-FC46-486D-B4CB-9B438AF2E26F}" uniqueName="6" name="Purchase Type" queryTableFieldId="6" dataDxfId="12"/>
    <tableColumn id="7" xr3:uid="{DD03C452-87DE-4178-B228-30EDC9BEA2E9}" uniqueName="7" name="Payment Method" queryTableFieldId="7" dataDxfId="11"/>
    <tableColumn id="8" xr3:uid="{44D44034-B87B-48D0-BFB3-EA67DA86B05B}" uniqueName="8" name="Manager2" queryTableFieldId="8" dataDxfId="10"/>
    <tableColumn id="9" xr3:uid="{15E864CF-ABFB-41CC-80D9-788026BB1E2E}" uniqueName="9" name="City" queryTableFieldId="9" dataDxfId="9"/>
    <tableColumn id="11" xr3:uid="{3F321E1A-D70D-4953-9416-C733B08A3BC8}" uniqueName="11" name="Manager" queryTableFieldId="12" dataDxfId="8">
      <calculatedColumnFormula>TRIM(Restaurant__Sales_Data_Analysis[[#This Row],[Manager2]])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B64D-308D-4FA1-A1DC-7D895F7BD4CB}">
  <dimension ref="A1:K255"/>
  <sheetViews>
    <sheetView workbookViewId="0">
      <selection activeCell="K2" sqref="K2"/>
    </sheetView>
  </sheetViews>
  <sheetFormatPr defaultRowHeight="15" x14ac:dyDescent="0.25"/>
  <cols>
    <col min="1" max="1" width="13" bestFit="1" customWidth="1"/>
    <col min="2" max="2" width="10.7109375" style="6" bestFit="1" customWidth="1"/>
    <col min="3" max="3" width="19.140625" bestFit="1" customWidth="1"/>
    <col min="4" max="4" width="10" bestFit="1" customWidth="1"/>
    <col min="5" max="5" width="14.7109375" style="4" bestFit="1" customWidth="1"/>
    <col min="6" max="6" width="8" bestFit="1" customWidth="1"/>
    <col min="7" max="7" width="18.42578125" bestFit="1" customWidth="1"/>
    <col min="8" max="8" width="21.140625" style="1" bestFit="1" customWidth="1"/>
    <col min="9" max="9" width="15.42578125" bestFit="1" customWidth="1"/>
    <col min="10" max="10" width="9" bestFit="1" customWidth="1"/>
    <col min="11" max="11" width="14.42578125" bestFit="1" customWidth="1"/>
  </cols>
  <sheetData>
    <row r="1" spans="1:11" x14ac:dyDescent="0.25">
      <c r="A1" s="1" t="s">
        <v>0</v>
      </c>
      <c r="B1" s="5" t="s">
        <v>1</v>
      </c>
      <c r="C1" s="1" t="s">
        <v>2</v>
      </c>
      <c r="D1" s="1" t="s">
        <v>3</v>
      </c>
      <c r="E1" s="3" t="s">
        <v>4</v>
      </c>
      <c r="F1" t="s">
        <v>74</v>
      </c>
      <c r="G1" s="1" t="s">
        <v>5</v>
      </c>
      <c r="H1" s="1" t="s">
        <v>6</v>
      </c>
      <c r="I1" s="1" t="s">
        <v>87</v>
      </c>
      <c r="J1" s="1" t="s">
        <v>8</v>
      </c>
      <c r="K1" s="1" t="s">
        <v>7</v>
      </c>
    </row>
    <row r="2" spans="1:11" x14ac:dyDescent="0.25">
      <c r="A2" s="1">
        <v>10452</v>
      </c>
      <c r="B2" s="5">
        <v>44753</v>
      </c>
      <c r="C2" s="1" t="s">
        <v>9</v>
      </c>
      <c r="D2" s="1">
        <v>3.49</v>
      </c>
      <c r="E2" s="3">
        <v>573.07000000000005</v>
      </c>
      <c r="F2" s="2">
        <v>2000.0143000000003</v>
      </c>
      <c r="G2" s="1" t="s">
        <v>10</v>
      </c>
      <c r="H2" s="1" t="s">
        <v>11</v>
      </c>
      <c r="I2" s="1" t="s">
        <v>12</v>
      </c>
      <c r="J2" s="1" t="s">
        <v>13</v>
      </c>
      <c r="K2" s="1" t="str">
        <f>TRIM(Restaurant__Sales_Data_Analysis[[#This Row],[Manager2]])</f>
        <v>Tom Jackson</v>
      </c>
    </row>
    <row r="3" spans="1:11" x14ac:dyDescent="0.25">
      <c r="A3" s="1">
        <v>10453</v>
      </c>
      <c r="B3" s="5">
        <v>44753</v>
      </c>
      <c r="C3" s="1" t="s">
        <v>14</v>
      </c>
      <c r="D3" s="1">
        <v>2.95</v>
      </c>
      <c r="E3" s="3">
        <v>745.76</v>
      </c>
      <c r="F3" s="2">
        <v>2199.9920000000002</v>
      </c>
      <c r="G3" s="1" t="s">
        <v>10</v>
      </c>
      <c r="H3" s="1" t="s">
        <v>11</v>
      </c>
      <c r="I3" s="1" t="s">
        <v>15</v>
      </c>
      <c r="J3" s="1" t="s">
        <v>16</v>
      </c>
      <c r="K3" s="1" t="str">
        <f>TRIM(Restaurant__Sales_Data_Analysis[[#This Row],[Manager2]])</f>
        <v>Pablo Perez</v>
      </c>
    </row>
    <row r="4" spans="1:11" x14ac:dyDescent="0.25">
      <c r="A4" s="1">
        <v>10454</v>
      </c>
      <c r="B4" s="5">
        <v>44753</v>
      </c>
      <c r="C4" s="1" t="s">
        <v>17</v>
      </c>
      <c r="D4" s="1">
        <v>4.99</v>
      </c>
      <c r="E4" s="3">
        <v>200.4</v>
      </c>
      <c r="F4" s="2">
        <v>999.99600000000009</v>
      </c>
      <c r="G4" s="1" t="s">
        <v>18</v>
      </c>
      <c r="H4" s="1" t="s">
        <v>11</v>
      </c>
      <c r="I4" s="1" t="s">
        <v>19</v>
      </c>
      <c r="J4" s="1" t="s">
        <v>20</v>
      </c>
      <c r="K4" s="1" t="str">
        <f>TRIM(Restaurant__Sales_Data_Analysis[[#This Row],[Manager2]])</f>
        <v>Joao Silva</v>
      </c>
    </row>
    <row r="5" spans="1:11" x14ac:dyDescent="0.25">
      <c r="A5" s="1">
        <v>10455</v>
      </c>
      <c r="B5" s="5">
        <v>44784</v>
      </c>
      <c r="C5" s="1" t="s">
        <v>21</v>
      </c>
      <c r="D5" s="1">
        <v>12.99</v>
      </c>
      <c r="E5" s="3">
        <v>569.66999999999996</v>
      </c>
      <c r="F5" s="2">
        <v>7400.0132999999996</v>
      </c>
      <c r="G5" s="1" t="s">
        <v>18</v>
      </c>
      <c r="H5" s="1" t="s">
        <v>22</v>
      </c>
      <c r="I5" s="1" t="s">
        <v>23</v>
      </c>
      <c r="J5" s="1" t="s">
        <v>24</v>
      </c>
      <c r="K5" s="1" t="str">
        <f>TRIM(Restaurant__Sales_Data_Analysis[[#This Row],[Manager2]])</f>
        <v>Walter Muller</v>
      </c>
    </row>
    <row r="6" spans="1:11" x14ac:dyDescent="0.25">
      <c r="A6" s="1">
        <v>10456</v>
      </c>
      <c r="B6" s="5">
        <v>44784</v>
      </c>
      <c r="C6" s="1" t="s">
        <v>25</v>
      </c>
      <c r="D6" s="1">
        <v>9.9499999999999993</v>
      </c>
      <c r="E6" s="3">
        <v>201.01</v>
      </c>
      <c r="F6" s="2">
        <v>2000.0494999999999</v>
      </c>
      <c r="G6" s="1" t="s">
        <v>18</v>
      </c>
      <c r="H6" s="1" t="s">
        <v>22</v>
      </c>
      <c r="I6" s="1" t="s">
        <v>23</v>
      </c>
      <c r="J6" s="1" t="s">
        <v>24</v>
      </c>
      <c r="K6" s="1" t="str">
        <f>TRIM(Restaurant__Sales_Data_Analysis[[#This Row],[Manager2]])</f>
        <v>Walter Muller</v>
      </c>
    </row>
    <row r="7" spans="1:11" x14ac:dyDescent="0.25">
      <c r="A7" s="1">
        <v>10457</v>
      </c>
      <c r="B7" s="5">
        <v>44784</v>
      </c>
      <c r="C7" s="1" t="s">
        <v>9</v>
      </c>
      <c r="D7" s="1">
        <v>3.49</v>
      </c>
      <c r="E7" s="3">
        <v>573.07000000000005</v>
      </c>
      <c r="F7" s="2">
        <v>2000.0143000000003</v>
      </c>
      <c r="G7" s="1" t="s">
        <v>18</v>
      </c>
      <c r="H7" s="1" t="s">
        <v>22</v>
      </c>
      <c r="I7" s="1" t="s">
        <v>26</v>
      </c>
      <c r="J7" s="1" t="s">
        <v>27</v>
      </c>
      <c r="K7" s="1" t="str">
        <f>TRIM(Restaurant__Sales_Data_Analysis[[#This Row],[Manager2]])</f>
        <v>Remy Monet</v>
      </c>
    </row>
    <row r="8" spans="1:11" x14ac:dyDescent="0.25">
      <c r="A8" s="1">
        <v>10459</v>
      </c>
      <c r="B8" s="5">
        <v>44784</v>
      </c>
      <c r="C8" s="1" t="s">
        <v>17</v>
      </c>
      <c r="D8" s="1">
        <v>4.99</v>
      </c>
      <c r="E8" s="3">
        <v>200.4</v>
      </c>
      <c r="F8" s="2">
        <v>999.99600000000009</v>
      </c>
      <c r="G8" s="1" t="s">
        <v>18</v>
      </c>
      <c r="H8" s="1" t="s">
        <v>22</v>
      </c>
      <c r="I8" s="1" t="s">
        <v>23</v>
      </c>
      <c r="J8" s="1" t="s">
        <v>24</v>
      </c>
      <c r="K8" s="1" t="str">
        <f>TRIM(Restaurant__Sales_Data_Analysis[[#This Row],[Manager2]])</f>
        <v>Walter Muller</v>
      </c>
    </row>
    <row r="9" spans="1:11" x14ac:dyDescent="0.25">
      <c r="A9" s="1">
        <v>10460</v>
      </c>
      <c r="B9" s="5">
        <v>44815</v>
      </c>
      <c r="C9" s="1" t="s">
        <v>21</v>
      </c>
      <c r="D9" s="1">
        <v>12.99</v>
      </c>
      <c r="E9" s="3">
        <v>554.27</v>
      </c>
      <c r="F9" s="2">
        <v>7199.9673000000003</v>
      </c>
      <c r="G9" s="1" t="s">
        <v>18</v>
      </c>
      <c r="H9" s="1" t="s">
        <v>22</v>
      </c>
      <c r="I9" s="1" t="s">
        <v>28</v>
      </c>
      <c r="J9" s="1" t="s">
        <v>27</v>
      </c>
      <c r="K9" s="1" t="str">
        <f>TRIM(Restaurant__Sales_Data_Analysis[[#This Row],[Manager2]])</f>
        <v>Remy Monet</v>
      </c>
    </row>
    <row r="10" spans="1:11" x14ac:dyDescent="0.25">
      <c r="A10" s="1">
        <v>10461</v>
      </c>
      <c r="B10" s="5">
        <v>44815</v>
      </c>
      <c r="C10" s="1" t="s">
        <v>25</v>
      </c>
      <c r="D10" s="1">
        <v>9.9499999999999993</v>
      </c>
      <c r="E10" s="3">
        <v>201.01</v>
      </c>
      <c r="F10" s="2">
        <v>2000.0494999999999</v>
      </c>
      <c r="G10" s="1" t="s">
        <v>18</v>
      </c>
      <c r="H10" s="1" t="s">
        <v>22</v>
      </c>
      <c r="I10" s="1" t="s">
        <v>28</v>
      </c>
      <c r="J10" s="1" t="s">
        <v>27</v>
      </c>
      <c r="K10" s="1" t="str">
        <f>TRIM(Restaurant__Sales_Data_Analysis[[#This Row],[Manager2]])</f>
        <v>Remy Monet</v>
      </c>
    </row>
    <row r="11" spans="1:11" x14ac:dyDescent="0.25">
      <c r="A11" s="1">
        <v>10462</v>
      </c>
      <c r="B11" s="5">
        <v>44815</v>
      </c>
      <c r="C11" s="1" t="s">
        <v>9</v>
      </c>
      <c r="D11" s="1">
        <v>3.49</v>
      </c>
      <c r="E11" s="3">
        <v>573.07000000000005</v>
      </c>
      <c r="F11" s="2">
        <v>2000.0143000000003</v>
      </c>
      <c r="G11" s="1" t="s">
        <v>18</v>
      </c>
      <c r="H11" s="1" t="s">
        <v>22</v>
      </c>
      <c r="I11" s="1" t="s">
        <v>29</v>
      </c>
      <c r="J11" s="1" t="s">
        <v>27</v>
      </c>
      <c r="K11" s="1" t="str">
        <f>TRIM(Restaurant__Sales_Data_Analysis[[#This Row],[Manager2]])</f>
        <v>Remy Monet</v>
      </c>
    </row>
    <row r="12" spans="1:11" x14ac:dyDescent="0.25">
      <c r="A12" s="1">
        <v>10463</v>
      </c>
      <c r="B12" s="5">
        <v>44815</v>
      </c>
      <c r="C12" s="1" t="s">
        <v>14</v>
      </c>
      <c r="D12" s="1">
        <v>2.95</v>
      </c>
      <c r="E12" s="3">
        <v>677.97</v>
      </c>
      <c r="F12" s="2">
        <v>2000.0115000000003</v>
      </c>
      <c r="G12" s="1" t="s">
        <v>18</v>
      </c>
      <c r="H12" s="1" t="s">
        <v>22</v>
      </c>
      <c r="I12" s="1" t="s">
        <v>29</v>
      </c>
      <c r="J12" s="1" t="s">
        <v>27</v>
      </c>
      <c r="K12" s="1" t="str">
        <f>TRIM(Restaurant__Sales_Data_Analysis[[#This Row],[Manager2]])</f>
        <v>Remy Monet</v>
      </c>
    </row>
    <row r="13" spans="1:11" x14ac:dyDescent="0.25">
      <c r="A13" s="1">
        <v>10464</v>
      </c>
      <c r="B13" s="5">
        <v>44815</v>
      </c>
      <c r="C13" s="1" t="s">
        <v>17</v>
      </c>
      <c r="D13" s="1">
        <v>4.99</v>
      </c>
      <c r="E13" s="3">
        <v>200.4</v>
      </c>
      <c r="F13" s="2">
        <v>999.99600000000009</v>
      </c>
      <c r="G13" s="1" t="s">
        <v>18</v>
      </c>
      <c r="H13" s="1" t="s">
        <v>22</v>
      </c>
      <c r="I13" s="1" t="s">
        <v>30</v>
      </c>
      <c r="J13" s="1" t="s">
        <v>27</v>
      </c>
      <c r="K13" s="1" t="str">
        <f>TRIM(Restaurant__Sales_Data_Analysis[[#This Row],[Manager2]])</f>
        <v>Remy Monet</v>
      </c>
    </row>
    <row r="14" spans="1:11" x14ac:dyDescent="0.25">
      <c r="A14" s="1">
        <v>10465</v>
      </c>
      <c r="B14" s="5">
        <v>44845</v>
      </c>
      <c r="C14" s="1" t="s">
        <v>21</v>
      </c>
      <c r="D14" s="1">
        <v>12.99</v>
      </c>
      <c r="E14" s="3">
        <v>554.27</v>
      </c>
      <c r="F14" s="2">
        <v>7199.9673000000003</v>
      </c>
      <c r="G14" s="1" t="s">
        <v>18</v>
      </c>
      <c r="H14" s="1" t="s">
        <v>22</v>
      </c>
      <c r="I14" s="1" t="s">
        <v>31</v>
      </c>
      <c r="J14" s="1" t="s">
        <v>16</v>
      </c>
      <c r="K14" s="1" t="str">
        <f>TRIM(Restaurant__Sales_Data_Analysis[[#This Row],[Manager2]])</f>
        <v>Pablo Perez</v>
      </c>
    </row>
    <row r="15" spans="1:11" x14ac:dyDescent="0.25">
      <c r="A15" s="1">
        <v>10466</v>
      </c>
      <c r="B15" s="5">
        <v>44845</v>
      </c>
      <c r="C15" s="1" t="s">
        <v>25</v>
      </c>
      <c r="D15" s="1">
        <v>9.9499999999999993</v>
      </c>
      <c r="E15" s="3">
        <v>201.01</v>
      </c>
      <c r="F15" s="2">
        <v>2000.0494999999999</v>
      </c>
      <c r="G15" s="1" t="s">
        <v>18</v>
      </c>
      <c r="H15" s="1" t="s">
        <v>22</v>
      </c>
      <c r="I15" s="1" t="s">
        <v>31</v>
      </c>
      <c r="J15" s="1" t="s">
        <v>16</v>
      </c>
      <c r="K15" s="1" t="str">
        <f>TRIM(Restaurant__Sales_Data_Analysis[[#This Row],[Manager2]])</f>
        <v>Pablo Perez</v>
      </c>
    </row>
    <row r="16" spans="1:11" x14ac:dyDescent="0.25">
      <c r="A16" s="1">
        <v>10467</v>
      </c>
      <c r="B16" s="5">
        <v>44845</v>
      </c>
      <c r="C16" s="1" t="s">
        <v>9</v>
      </c>
      <c r="D16" s="1">
        <v>3.49</v>
      </c>
      <c r="E16" s="3">
        <v>573.07000000000005</v>
      </c>
      <c r="F16" s="2">
        <v>2000.0143000000003</v>
      </c>
      <c r="G16" s="1" t="s">
        <v>18</v>
      </c>
      <c r="H16" s="1" t="s">
        <v>22</v>
      </c>
      <c r="I16" s="1" t="s">
        <v>31</v>
      </c>
      <c r="J16" s="1" t="s">
        <v>16</v>
      </c>
      <c r="K16" s="1" t="str">
        <f>TRIM(Restaurant__Sales_Data_Analysis[[#This Row],[Manager2]])</f>
        <v>Pablo Perez</v>
      </c>
    </row>
    <row r="17" spans="1:11" x14ac:dyDescent="0.25">
      <c r="A17" s="1">
        <v>10468</v>
      </c>
      <c r="B17" s="5">
        <v>44845</v>
      </c>
      <c r="C17" s="1" t="s">
        <v>14</v>
      </c>
      <c r="D17" s="1">
        <v>2.95</v>
      </c>
      <c r="E17" s="3">
        <v>677.97</v>
      </c>
      <c r="F17" s="2">
        <v>2000.0115000000003</v>
      </c>
      <c r="G17" s="1" t="s">
        <v>18</v>
      </c>
      <c r="H17" s="1" t="s">
        <v>22</v>
      </c>
      <c r="I17" s="1" t="s">
        <v>15</v>
      </c>
      <c r="J17" s="1" t="s">
        <v>16</v>
      </c>
      <c r="K17" s="1" t="str">
        <f>TRIM(Restaurant__Sales_Data_Analysis[[#This Row],[Manager2]])</f>
        <v>Pablo Perez</v>
      </c>
    </row>
    <row r="18" spans="1:11" x14ac:dyDescent="0.25">
      <c r="A18" s="1">
        <v>10470</v>
      </c>
      <c r="B18" s="5">
        <v>44876</v>
      </c>
      <c r="C18" s="1" t="s">
        <v>21</v>
      </c>
      <c r="D18" s="1">
        <v>12.99</v>
      </c>
      <c r="E18" s="3">
        <v>554.27</v>
      </c>
      <c r="F18" s="2">
        <v>7199.9673000000003</v>
      </c>
      <c r="G18" s="1" t="s">
        <v>18</v>
      </c>
      <c r="H18" s="1" t="s">
        <v>22</v>
      </c>
      <c r="I18" s="1" t="s">
        <v>15</v>
      </c>
      <c r="J18" s="1" t="s">
        <v>16</v>
      </c>
      <c r="K18" s="1" t="str">
        <f>TRIM(Restaurant__Sales_Data_Analysis[[#This Row],[Manager2]])</f>
        <v>Pablo Perez</v>
      </c>
    </row>
    <row r="19" spans="1:11" x14ac:dyDescent="0.25">
      <c r="A19" s="1">
        <v>10471</v>
      </c>
      <c r="B19" s="5">
        <v>44876</v>
      </c>
      <c r="C19" s="1" t="s">
        <v>25</v>
      </c>
      <c r="D19" s="1">
        <v>9.9499999999999993</v>
      </c>
      <c r="E19" s="3">
        <v>201.01</v>
      </c>
      <c r="F19" s="2">
        <v>2000.0494999999999</v>
      </c>
      <c r="G19" s="1" t="s">
        <v>18</v>
      </c>
      <c r="H19" s="1" t="s">
        <v>22</v>
      </c>
      <c r="I19" s="1" t="s">
        <v>15</v>
      </c>
      <c r="J19" s="1" t="s">
        <v>16</v>
      </c>
      <c r="K19" s="1" t="str">
        <f>TRIM(Restaurant__Sales_Data_Analysis[[#This Row],[Manager2]])</f>
        <v>Pablo Perez</v>
      </c>
    </row>
    <row r="20" spans="1:11" x14ac:dyDescent="0.25">
      <c r="A20" s="1">
        <v>10472</v>
      </c>
      <c r="B20" s="5">
        <v>44876</v>
      </c>
      <c r="C20" s="1" t="s">
        <v>9</v>
      </c>
      <c r="D20" s="1">
        <v>3.49</v>
      </c>
      <c r="E20" s="3">
        <v>630.37</v>
      </c>
      <c r="F20" s="2">
        <v>2199.9913000000001</v>
      </c>
      <c r="G20" s="1" t="s">
        <v>18</v>
      </c>
      <c r="H20" s="1" t="s">
        <v>22</v>
      </c>
      <c r="I20" s="1" t="s">
        <v>32</v>
      </c>
      <c r="J20" s="1" t="s">
        <v>16</v>
      </c>
      <c r="K20" s="1" t="str">
        <f>TRIM(Restaurant__Sales_Data_Analysis[[#This Row],[Manager2]])</f>
        <v>Pablo Perez</v>
      </c>
    </row>
    <row r="21" spans="1:11" x14ac:dyDescent="0.25">
      <c r="A21" s="1">
        <v>10473</v>
      </c>
      <c r="B21" s="5">
        <v>44876</v>
      </c>
      <c r="C21" s="1" t="s">
        <v>14</v>
      </c>
      <c r="D21" s="1">
        <v>2.95</v>
      </c>
      <c r="E21" s="3">
        <v>677.97</v>
      </c>
      <c r="F21" s="2">
        <v>2000.0115000000003</v>
      </c>
      <c r="G21" s="1" t="s">
        <v>18</v>
      </c>
      <c r="H21" s="1" t="s">
        <v>22</v>
      </c>
      <c r="I21" s="1" t="s">
        <v>15</v>
      </c>
      <c r="J21" s="1" t="s">
        <v>16</v>
      </c>
      <c r="K21" s="1" t="str">
        <f>TRIM(Restaurant__Sales_Data_Analysis[[#This Row],[Manager2]])</f>
        <v>Pablo Perez</v>
      </c>
    </row>
    <row r="22" spans="1:11" x14ac:dyDescent="0.25">
      <c r="A22" s="1">
        <v>10474</v>
      </c>
      <c r="B22" s="5">
        <v>44876</v>
      </c>
      <c r="C22" s="1" t="s">
        <v>17</v>
      </c>
      <c r="D22" s="1">
        <v>4.99</v>
      </c>
      <c r="E22" s="3">
        <v>200.4</v>
      </c>
      <c r="F22" s="2">
        <v>999.99600000000009</v>
      </c>
      <c r="G22" s="1" t="s">
        <v>18</v>
      </c>
      <c r="H22" s="1" t="s">
        <v>22</v>
      </c>
      <c r="I22" s="1" t="s">
        <v>15</v>
      </c>
      <c r="J22" s="1" t="s">
        <v>16</v>
      </c>
      <c r="K22" s="1" t="str">
        <f>TRIM(Restaurant__Sales_Data_Analysis[[#This Row],[Manager2]])</f>
        <v>Pablo Perez</v>
      </c>
    </row>
    <row r="23" spans="1:11" x14ac:dyDescent="0.25">
      <c r="A23" s="1">
        <v>10475</v>
      </c>
      <c r="B23" s="5">
        <v>44906</v>
      </c>
      <c r="C23" s="1" t="s">
        <v>21</v>
      </c>
      <c r="D23" s="1">
        <v>12.99</v>
      </c>
      <c r="E23" s="3">
        <v>523.48</v>
      </c>
      <c r="F23" s="2">
        <v>6800.0052000000005</v>
      </c>
      <c r="G23" s="1" t="s">
        <v>18</v>
      </c>
      <c r="H23" s="1" t="s">
        <v>22</v>
      </c>
      <c r="I23" s="1" t="s">
        <v>15</v>
      </c>
      <c r="J23" s="1" t="s">
        <v>16</v>
      </c>
      <c r="K23" s="1" t="str">
        <f>TRIM(Restaurant__Sales_Data_Analysis[[#This Row],[Manager2]])</f>
        <v>Pablo Perez</v>
      </c>
    </row>
    <row r="24" spans="1:11" x14ac:dyDescent="0.25">
      <c r="A24" s="1">
        <v>10476</v>
      </c>
      <c r="B24" s="5">
        <v>44906</v>
      </c>
      <c r="C24" s="1" t="s">
        <v>25</v>
      </c>
      <c r="D24" s="1">
        <v>9.9499999999999993</v>
      </c>
      <c r="E24" s="3">
        <v>201.01</v>
      </c>
      <c r="F24" s="2">
        <v>2000.0494999999999</v>
      </c>
      <c r="G24" s="1" t="s">
        <v>18</v>
      </c>
      <c r="H24" s="1" t="s">
        <v>22</v>
      </c>
      <c r="I24" s="1" t="s">
        <v>31</v>
      </c>
      <c r="J24" s="1" t="s">
        <v>16</v>
      </c>
      <c r="K24" s="1" t="str">
        <f>TRIM(Restaurant__Sales_Data_Analysis[[#This Row],[Manager2]])</f>
        <v>Pablo Perez</v>
      </c>
    </row>
    <row r="25" spans="1:11" x14ac:dyDescent="0.25">
      <c r="A25" s="1">
        <v>10477</v>
      </c>
      <c r="B25" s="5">
        <v>44906</v>
      </c>
      <c r="C25" s="1" t="s">
        <v>9</v>
      </c>
      <c r="D25" s="1">
        <v>3.49</v>
      </c>
      <c r="E25" s="3">
        <v>630.37</v>
      </c>
      <c r="F25" s="2">
        <v>2199.9913000000001</v>
      </c>
      <c r="G25" s="1" t="s">
        <v>18</v>
      </c>
      <c r="H25" s="1" t="s">
        <v>22</v>
      </c>
      <c r="I25" s="1" t="s">
        <v>33</v>
      </c>
      <c r="J25" s="1" t="s">
        <v>16</v>
      </c>
      <c r="K25" s="1" t="str">
        <f>TRIM(Restaurant__Sales_Data_Analysis[[#This Row],[Manager2]])</f>
        <v>Pablo Perez</v>
      </c>
    </row>
    <row r="26" spans="1:11" x14ac:dyDescent="0.25">
      <c r="A26" s="1">
        <v>10478</v>
      </c>
      <c r="B26" s="5">
        <v>44906</v>
      </c>
      <c r="C26" s="1" t="s">
        <v>14</v>
      </c>
      <c r="D26" s="1">
        <v>2.95</v>
      </c>
      <c r="E26" s="3">
        <v>677.97</v>
      </c>
      <c r="F26" s="2">
        <v>2000.0115000000003</v>
      </c>
      <c r="G26" s="1" t="s">
        <v>18</v>
      </c>
      <c r="H26" s="1" t="s">
        <v>22</v>
      </c>
      <c r="I26" s="1" t="s">
        <v>31</v>
      </c>
      <c r="J26" s="1" t="s">
        <v>16</v>
      </c>
      <c r="K26" s="1" t="str">
        <f>TRIM(Restaurant__Sales_Data_Analysis[[#This Row],[Manager2]])</f>
        <v>Pablo Perez</v>
      </c>
    </row>
    <row r="27" spans="1:11" x14ac:dyDescent="0.25">
      <c r="A27" s="1">
        <v>10479</v>
      </c>
      <c r="B27" s="5">
        <v>44906</v>
      </c>
      <c r="C27" s="1" t="s">
        <v>17</v>
      </c>
      <c r="D27" s="1">
        <v>4.99</v>
      </c>
      <c r="E27" s="3">
        <v>200.4</v>
      </c>
      <c r="F27" s="2">
        <v>999.99600000000009</v>
      </c>
      <c r="G27" s="1" t="s">
        <v>18</v>
      </c>
      <c r="H27" s="1" t="s">
        <v>22</v>
      </c>
      <c r="I27" s="1" t="s">
        <v>34</v>
      </c>
      <c r="J27" s="1" t="s">
        <v>16</v>
      </c>
      <c r="K27" s="1" t="str">
        <f>TRIM(Restaurant__Sales_Data_Analysis[[#This Row],[Manager2]])</f>
        <v>Pablo Perez</v>
      </c>
    </row>
    <row r="28" spans="1:11" x14ac:dyDescent="0.25">
      <c r="A28" s="1">
        <v>10480</v>
      </c>
      <c r="B28" s="5" t="s">
        <v>35</v>
      </c>
      <c r="C28" s="1" t="s">
        <v>21</v>
      </c>
      <c r="D28" s="1">
        <v>12.99</v>
      </c>
      <c r="E28" s="3">
        <v>508.08</v>
      </c>
      <c r="F28" s="2">
        <v>6599.9592000000002</v>
      </c>
      <c r="G28" s="1" t="s">
        <v>18</v>
      </c>
      <c r="H28" s="1" t="s">
        <v>22</v>
      </c>
      <c r="I28" s="1" t="s">
        <v>31</v>
      </c>
      <c r="J28" s="1" t="s">
        <v>16</v>
      </c>
      <c r="K28" s="1" t="str">
        <f>TRIM(Restaurant__Sales_Data_Analysis[[#This Row],[Manager2]])</f>
        <v>Pablo Perez</v>
      </c>
    </row>
    <row r="29" spans="1:11" x14ac:dyDescent="0.25">
      <c r="A29" s="1">
        <v>10481</v>
      </c>
      <c r="B29" s="5" t="s">
        <v>35</v>
      </c>
      <c r="C29" s="1" t="s">
        <v>25</v>
      </c>
      <c r="D29" s="1">
        <v>9.9499999999999993</v>
      </c>
      <c r="E29" s="3">
        <v>201.01</v>
      </c>
      <c r="F29" s="2">
        <v>2000.0494999999999</v>
      </c>
      <c r="G29" s="1" t="s">
        <v>18</v>
      </c>
      <c r="H29" s="1" t="s">
        <v>22</v>
      </c>
      <c r="I29" s="1" t="s">
        <v>31</v>
      </c>
      <c r="J29" s="1" t="s">
        <v>16</v>
      </c>
      <c r="K29" s="1" t="str">
        <f>TRIM(Restaurant__Sales_Data_Analysis[[#This Row],[Manager2]])</f>
        <v>Pablo Perez</v>
      </c>
    </row>
    <row r="30" spans="1:11" x14ac:dyDescent="0.25">
      <c r="A30" s="1">
        <v>10482</v>
      </c>
      <c r="B30" s="5" t="s">
        <v>35</v>
      </c>
      <c r="C30" s="1" t="s">
        <v>9</v>
      </c>
      <c r="D30" s="1">
        <v>25.5</v>
      </c>
      <c r="E30" s="3">
        <v>630.37</v>
      </c>
      <c r="F30" s="2">
        <v>16074.434999999999</v>
      </c>
      <c r="G30" s="1" t="s">
        <v>18</v>
      </c>
      <c r="H30" s="1" t="s">
        <v>22</v>
      </c>
      <c r="I30" s="1" t="s">
        <v>36</v>
      </c>
      <c r="J30" s="1" t="s">
        <v>20</v>
      </c>
      <c r="K30" s="1" t="str">
        <f>TRIM(Restaurant__Sales_Data_Analysis[[#This Row],[Manager2]])</f>
        <v>Joao Silva</v>
      </c>
    </row>
    <row r="31" spans="1:11" x14ac:dyDescent="0.25">
      <c r="A31" s="1">
        <v>10486</v>
      </c>
      <c r="B31" s="5" t="s">
        <v>37</v>
      </c>
      <c r="C31" s="1" t="s">
        <v>25</v>
      </c>
      <c r="D31" s="1">
        <v>29.05</v>
      </c>
      <c r="E31" s="3">
        <v>201.01</v>
      </c>
      <c r="F31" s="2">
        <v>5839.3405000000002</v>
      </c>
      <c r="G31" s="1" t="s">
        <v>18</v>
      </c>
      <c r="H31" s="1" t="s">
        <v>22</v>
      </c>
      <c r="I31" s="1" t="s">
        <v>19</v>
      </c>
      <c r="J31" s="1" t="s">
        <v>20</v>
      </c>
      <c r="K31" s="1" t="str">
        <f>TRIM(Restaurant__Sales_Data_Analysis[[#This Row],[Manager2]])</f>
        <v>Joao Silva</v>
      </c>
    </row>
    <row r="32" spans="1:11" x14ac:dyDescent="0.25">
      <c r="A32" s="1">
        <v>10487</v>
      </c>
      <c r="B32" s="5" t="s">
        <v>37</v>
      </c>
      <c r="C32" s="1" t="s">
        <v>9</v>
      </c>
      <c r="D32" s="1">
        <v>3.49</v>
      </c>
      <c r="E32" s="3">
        <v>630.37</v>
      </c>
      <c r="F32" s="2">
        <v>2199.9913000000001</v>
      </c>
      <c r="G32" s="1" t="s">
        <v>18</v>
      </c>
      <c r="H32" s="1" t="s">
        <v>22</v>
      </c>
      <c r="I32" s="1" t="s">
        <v>36</v>
      </c>
      <c r="J32" s="1" t="s">
        <v>20</v>
      </c>
      <c r="K32" s="1" t="str">
        <f>TRIM(Restaurant__Sales_Data_Analysis[[#This Row],[Manager2]])</f>
        <v>Joao Silva</v>
      </c>
    </row>
    <row r="33" spans="1:11" x14ac:dyDescent="0.25">
      <c r="A33" s="1">
        <v>10488</v>
      </c>
      <c r="B33" s="5" t="s">
        <v>37</v>
      </c>
      <c r="C33" s="1" t="s">
        <v>14</v>
      </c>
      <c r="D33" s="1">
        <v>2.95</v>
      </c>
      <c r="E33" s="3">
        <v>677.97</v>
      </c>
      <c r="F33" s="2">
        <v>2000.0115000000003</v>
      </c>
      <c r="G33" s="1" t="s">
        <v>18</v>
      </c>
      <c r="H33" s="1" t="s">
        <v>22</v>
      </c>
      <c r="I33" s="1" t="s">
        <v>36</v>
      </c>
      <c r="J33" s="1" t="s">
        <v>20</v>
      </c>
      <c r="K33" s="1" t="str">
        <f>TRIM(Restaurant__Sales_Data_Analysis[[#This Row],[Manager2]])</f>
        <v>Joao Silva</v>
      </c>
    </row>
    <row r="34" spans="1:11" x14ac:dyDescent="0.25">
      <c r="A34" s="1">
        <v>10489</v>
      </c>
      <c r="B34" s="5" t="s">
        <v>37</v>
      </c>
      <c r="C34" s="1" t="s">
        <v>17</v>
      </c>
      <c r="D34" s="1">
        <v>4.99</v>
      </c>
      <c r="E34" s="3">
        <v>200.4</v>
      </c>
      <c r="F34" s="2">
        <v>999.99600000000009</v>
      </c>
      <c r="G34" s="1" t="s">
        <v>18</v>
      </c>
      <c r="H34" s="1" t="s">
        <v>22</v>
      </c>
      <c r="I34" s="1" t="s">
        <v>31</v>
      </c>
      <c r="J34" s="1" t="s">
        <v>16</v>
      </c>
      <c r="K34" s="1" t="str">
        <f>TRIM(Restaurant__Sales_Data_Analysis[[#This Row],[Manager2]])</f>
        <v>Pablo Perez</v>
      </c>
    </row>
    <row r="35" spans="1:11" x14ac:dyDescent="0.25">
      <c r="A35" s="1">
        <v>10490</v>
      </c>
      <c r="B35" s="5" t="s">
        <v>38</v>
      </c>
      <c r="C35" s="1" t="s">
        <v>21</v>
      </c>
      <c r="D35" s="1">
        <v>12.99</v>
      </c>
      <c r="E35" s="3">
        <v>508.08</v>
      </c>
      <c r="F35" s="2">
        <v>6599.9592000000002</v>
      </c>
      <c r="G35" s="1" t="s">
        <v>18</v>
      </c>
      <c r="H35" s="1" t="s">
        <v>22</v>
      </c>
      <c r="I35" s="1" t="s">
        <v>31</v>
      </c>
      <c r="J35" s="1" t="s">
        <v>16</v>
      </c>
      <c r="K35" s="1" t="str">
        <f>TRIM(Restaurant__Sales_Data_Analysis[[#This Row],[Manager2]])</f>
        <v>Pablo Perez</v>
      </c>
    </row>
    <row r="36" spans="1:11" x14ac:dyDescent="0.25">
      <c r="A36" s="1">
        <v>10491</v>
      </c>
      <c r="B36" s="5" t="s">
        <v>38</v>
      </c>
      <c r="C36" s="1" t="s">
        <v>25</v>
      </c>
      <c r="D36" s="1">
        <v>9.9499999999999993</v>
      </c>
      <c r="E36" s="3">
        <v>201.01</v>
      </c>
      <c r="F36" s="2">
        <v>2000.0494999999999</v>
      </c>
      <c r="G36" s="1" t="s">
        <v>18</v>
      </c>
      <c r="H36" s="1" t="s">
        <v>22</v>
      </c>
      <c r="I36" s="1" t="s">
        <v>31</v>
      </c>
      <c r="J36" s="1" t="s">
        <v>16</v>
      </c>
      <c r="K36" s="1" t="str">
        <f>TRIM(Restaurant__Sales_Data_Analysis[[#This Row],[Manager2]])</f>
        <v>Pablo Perez</v>
      </c>
    </row>
    <row r="37" spans="1:11" x14ac:dyDescent="0.25">
      <c r="A37" s="1">
        <v>10492</v>
      </c>
      <c r="B37" s="5" t="s">
        <v>38</v>
      </c>
      <c r="C37" s="1" t="s">
        <v>9</v>
      </c>
      <c r="D37" s="1">
        <v>3.49</v>
      </c>
      <c r="E37" s="3">
        <v>573.07000000000005</v>
      </c>
      <c r="F37" s="2">
        <v>2000.0143000000003</v>
      </c>
      <c r="G37" s="1" t="s">
        <v>18</v>
      </c>
      <c r="H37" s="1" t="s">
        <v>22</v>
      </c>
      <c r="I37" s="1" t="s">
        <v>31</v>
      </c>
      <c r="J37" s="1" t="s">
        <v>16</v>
      </c>
      <c r="K37" s="1" t="str">
        <f>TRIM(Restaurant__Sales_Data_Analysis[[#This Row],[Manager2]])</f>
        <v>Pablo Perez</v>
      </c>
    </row>
    <row r="38" spans="1:11" x14ac:dyDescent="0.25">
      <c r="A38" s="1">
        <v>10493</v>
      </c>
      <c r="B38" s="5" t="s">
        <v>38</v>
      </c>
      <c r="C38" s="1" t="s">
        <v>14</v>
      </c>
      <c r="D38" s="1">
        <v>2.95</v>
      </c>
      <c r="E38" s="3">
        <v>677.97</v>
      </c>
      <c r="F38" s="2">
        <v>2000.0115000000003</v>
      </c>
      <c r="G38" s="1" t="s">
        <v>18</v>
      </c>
      <c r="H38" s="1" t="s">
        <v>22</v>
      </c>
      <c r="I38" s="1" t="s">
        <v>31</v>
      </c>
      <c r="J38" s="1" t="s">
        <v>16</v>
      </c>
      <c r="K38" s="1" t="str">
        <f>TRIM(Restaurant__Sales_Data_Analysis[[#This Row],[Manager2]])</f>
        <v>Pablo Perez</v>
      </c>
    </row>
    <row r="39" spans="1:11" x14ac:dyDescent="0.25">
      <c r="A39" s="1">
        <v>10494</v>
      </c>
      <c r="B39" s="5" t="s">
        <v>38</v>
      </c>
      <c r="C39" s="1" t="s">
        <v>17</v>
      </c>
      <c r="D39" s="1">
        <v>4.99</v>
      </c>
      <c r="E39" s="3">
        <v>200.4</v>
      </c>
      <c r="F39" s="2">
        <v>999.99600000000009</v>
      </c>
      <c r="G39" s="1" t="s">
        <v>18</v>
      </c>
      <c r="H39" s="1" t="s">
        <v>22</v>
      </c>
      <c r="I39" s="1" t="s">
        <v>31</v>
      </c>
      <c r="J39" s="1" t="s">
        <v>16</v>
      </c>
      <c r="K39" s="1" t="str">
        <f>TRIM(Restaurant__Sales_Data_Analysis[[#This Row],[Manager2]])</f>
        <v>Pablo Perez</v>
      </c>
    </row>
    <row r="40" spans="1:11" x14ac:dyDescent="0.25">
      <c r="A40" s="1">
        <v>10495</v>
      </c>
      <c r="B40" s="5" t="s">
        <v>39</v>
      </c>
      <c r="C40" s="1" t="s">
        <v>21</v>
      </c>
      <c r="D40" s="1">
        <v>12.99</v>
      </c>
      <c r="E40" s="3">
        <v>508.08</v>
      </c>
      <c r="F40" s="2">
        <v>6599.9592000000002</v>
      </c>
      <c r="G40" s="1" t="s">
        <v>18</v>
      </c>
      <c r="H40" s="1" t="s">
        <v>22</v>
      </c>
      <c r="I40" s="1" t="s">
        <v>31</v>
      </c>
      <c r="J40" s="1" t="s">
        <v>16</v>
      </c>
      <c r="K40" s="1" t="str">
        <f>TRIM(Restaurant__Sales_Data_Analysis[[#This Row],[Manager2]])</f>
        <v>Pablo Perez</v>
      </c>
    </row>
    <row r="41" spans="1:11" x14ac:dyDescent="0.25">
      <c r="A41" s="1">
        <v>10496</v>
      </c>
      <c r="B41" s="5" t="s">
        <v>39</v>
      </c>
      <c r="C41" s="1" t="s">
        <v>25</v>
      </c>
      <c r="D41" s="1">
        <v>9.9499999999999993</v>
      </c>
      <c r="E41" s="3">
        <v>201.01</v>
      </c>
      <c r="F41" s="2">
        <v>2000.0494999999999</v>
      </c>
      <c r="G41" s="1" t="s">
        <v>18</v>
      </c>
      <c r="H41" s="1" t="s">
        <v>22</v>
      </c>
      <c r="I41" s="1" t="s">
        <v>31</v>
      </c>
      <c r="J41" s="1" t="s">
        <v>16</v>
      </c>
      <c r="K41" s="1" t="str">
        <f>TRIM(Restaurant__Sales_Data_Analysis[[#This Row],[Manager2]])</f>
        <v>Pablo Perez</v>
      </c>
    </row>
    <row r="42" spans="1:11" x14ac:dyDescent="0.25">
      <c r="A42" s="1">
        <v>10497</v>
      </c>
      <c r="B42" s="5" t="s">
        <v>39</v>
      </c>
      <c r="C42" s="1" t="s">
        <v>9</v>
      </c>
      <c r="D42" s="1">
        <v>3.49</v>
      </c>
      <c r="E42" s="3">
        <v>573.07000000000005</v>
      </c>
      <c r="F42" s="2">
        <v>2000.0143000000003</v>
      </c>
      <c r="G42" s="1" t="s">
        <v>18</v>
      </c>
      <c r="H42" s="1" t="s">
        <v>22</v>
      </c>
      <c r="I42" s="1" t="s">
        <v>31</v>
      </c>
      <c r="J42" s="1" t="s">
        <v>16</v>
      </c>
      <c r="K42" s="1" t="str">
        <f>TRIM(Restaurant__Sales_Data_Analysis[[#This Row],[Manager2]])</f>
        <v>Pablo Perez</v>
      </c>
    </row>
    <row r="43" spans="1:11" x14ac:dyDescent="0.25">
      <c r="A43" s="1">
        <v>10498</v>
      </c>
      <c r="B43" s="5" t="s">
        <v>39</v>
      </c>
      <c r="C43" s="1" t="s">
        <v>14</v>
      </c>
      <c r="D43" s="1">
        <v>2.95</v>
      </c>
      <c r="E43" s="3">
        <v>677.97</v>
      </c>
      <c r="F43" s="2">
        <v>2000.0115000000003</v>
      </c>
      <c r="G43" s="1" t="s">
        <v>40</v>
      </c>
      <c r="H43" s="1" t="s">
        <v>22</v>
      </c>
      <c r="I43" s="1" t="s">
        <v>31</v>
      </c>
      <c r="J43" s="1" t="s">
        <v>16</v>
      </c>
      <c r="K43" s="1" t="str">
        <f>TRIM(Restaurant__Sales_Data_Analysis[[#This Row],[Manager2]])</f>
        <v>Pablo Perez</v>
      </c>
    </row>
    <row r="44" spans="1:11" x14ac:dyDescent="0.25">
      <c r="A44" s="1">
        <v>10499</v>
      </c>
      <c r="B44" s="5" t="s">
        <v>39</v>
      </c>
      <c r="C44" s="1" t="s">
        <v>17</v>
      </c>
      <c r="D44" s="1">
        <v>4.99</v>
      </c>
      <c r="E44" s="3">
        <v>200.4</v>
      </c>
      <c r="F44" s="2">
        <v>999.99600000000009</v>
      </c>
      <c r="G44" s="1" t="s">
        <v>40</v>
      </c>
      <c r="H44" s="1" t="s">
        <v>22</v>
      </c>
      <c r="I44" s="1" t="s">
        <v>31</v>
      </c>
      <c r="J44" s="1" t="s">
        <v>16</v>
      </c>
      <c r="K44" s="1" t="str">
        <f>TRIM(Restaurant__Sales_Data_Analysis[[#This Row],[Manager2]])</f>
        <v>Pablo Perez</v>
      </c>
    </row>
    <row r="45" spans="1:11" x14ac:dyDescent="0.25">
      <c r="A45" s="1">
        <v>10500</v>
      </c>
      <c r="B45" s="5" t="s">
        <v>41</v>
      </c>
      <c r="C45" s="1" t="s">
        <v>21</v>
      </c>
      <c r="D45" s="1">
        <v>12.99</v>
      </c>
      <c r="E45" s="3">
        <v>523.48</v>
      </c>
      <c r="F45" s="2">
        <v>6800.0052000000005</v>
      </c>
      <c r="G45" s="1" t="s">
        <v>40</v>
      </c>
      <c r="H45" s="1" t="s">
        <v>22</v>
      </c>
      <c r="I45" s="1" t="s">
        <v>31</v>
      </c>
      <c r="J45" s="1" t="s">
        <v>16</v>
      </c>
      <c r="K45" s="1" t="str">
        <f>TRIM(Restaurant__Sales_Data_Analysis[[#This Row],[Manager2]])</f>
        <v>Pablo Perez</v>
      </c>
    </row>
    <row r="46" spans="1:11" x14ac:dyDescent="0.25">
      <c r="A46" s="1">
        <v>10501</v>
      </c>
      <c r="B46" s="5" t="s">
        <v>41</v>
      </c>
      <c r="C46" s="1" t="s">
        <v>25</v>
      </c>
      <c r="D46" s="1">
        <v>9.9499999999999993</v>
      </c>
      <c r="E46" s="3">
        <v>201.01</v>
      </c>
      <c r="F46" s="2">
        <v>2000.0494999999999</v>
      </c>
      <c r="G46" s="1" t="s">
        <v>40</v>
      </c>
      <c r="H46" s="1" t="s">
        <v>22</v>
      </c>
      <c r="I46" s="1" t="s">
        <v>31</v>
      </c>
      <c r="J46" s="1" t="s">
        <v>16</v>
      </c>
      <c r="K46" s="1" t="str">
        <f>TRIM(Restaurant__Sales_Data_Analysis[[#This Row],[Manager2]])</f>
        <v>Pablo Perez</v>
      </c>
    </row>
    <row r="47" spans="1:11" x14ac:dyDescent="0.25">
      <c r="A47" s="1">
        <v>10502</v>
      </c>
      <c r="B47" s="5" t="s">
        <v>41</v>
      </c>
      <c r="C47" s="1" t="s">
        <v>9</v>
      </c>
      <c r="D47" s="1">
        <v>3.49</v>
      </c>
      <c r="E47" s="3">
        <v>630.37</v>
      </c>
      <c r="F47" s="2">
        <v>2199.9913000000001</v>
      </c>
      <c r="G47" s="1" t="s">
        <v>40</v>
      </c>
      <c r="H47" s="1" t="s">
        <v>22</v>
      </c>
      <c r="I47" s="1" t="s">
        <v>31</v>
      </c>
      <c r="J47" s="1" t="s">
        <v>16</v>
      </c>
      <c r="K47" s="1" t="str">
        <f>TRIM(Restaurant__Sales_Data_Analysis[[#This Row],[Manager2]])</f>
        <v>Pablo Perez</v>
      </c>
    </row>
    <row r="48" spans="1:11" x14ac:dyDescent="0.25">
      <c r="A48" s="1">
        <v>10503</v>
      </c>
      <c r="B48" s="5" t="s">
        <v>41</v>
      </c>
      <c r="C48" s="1" t="s">
        <v>14</v>
      </c>
      <c r="D48" s="1">
        <v>2.95</v>
      </c>
      <c r="E48" s="3">
        <v>677.97</v>
      </c>
      <c r="F48" s="2">
        <v>2000.0115000000003</v>
      </c>
      <c r="G48" s="1" t="s">
        <v>40</v>
      </c>
      <c r="H48" s="1" t="s">
        <v>22</v>
      </c>
      <c r="I48" s="1" t="s">
        <v>31</v>
      </c>
      <c r="J48" s="1" t="s">
        <v>16</v>
      </c>
      <c r="K48" s="1" t="str">
        <f>TRIM(Restaurant__Sales_Data_Analysis[[#This Row],[Manager2]])</f>
        <v>Pablo Perez</v>
      </c>
    </row>
    <row r="49" spans="1:11" x14ac:dyDescent="0.25">
      <c r="A49" s="1">
        <v>10504</v>
      </c>
      <c r="B49" s="5" t="s">
        <v>41</v>
      </c>
      <c r="C49" s="1" t="s">
        <v>17</v>
      </c>
      <c r="D49" s="1">
        <v>4.99</v>
      </c>
      <c r="E49" s="3">
        <v>200.4</v>
      </c>
      <c r="F49" s="2">
        <v>999.99600000000009</v>
      </c>
      <c r="G49" s="1" t="s">
        <v>40</v>
      </c>
      <c r="H49" s="1" t="s">
        <v>22</v>
      </c>
      <c r="I49" s="1" t="s">
        <v>31</v>
      </c>
      <c r="J49" s="1" t="s">
        <v>16</v>
      </c>
      <c r="K49" s="1" t="str">
        <f>TRIM(Restaurant__Sales_Data_Analysis[[#This Row],[Manager2]])</f>
        <v>Pablo Perez</v>
      </c>
    </row>
    <row r="50" spans="1:11" x14ac:dyDescent="0.25">
      <c r="A50" s="1">
        <v>10505</v>
      </c>
      <c r="B50" s="5" t="s">
        <v>42</v>
      </c>
      <c r="C50" s="1" t="s">
        <v>21</v>
      </c>
      <c r="D50" s="1">
        <v>12.99</v>
      </c>
      <c r="E50" s="3">
        <v>538.88</v>
      </c>
      <c r="F50" s="2">
        <v>7000.0511999999999</v>
      </c>
      <c r="G50" s="1" t="s">
        <v>40</v>
      </c>
      <c r="H50" s="1" t="s">
        <v>22</v>
      </c>
      <c r="I50" s="1" t="s">
        <v>31</v>
      </c>
      <c r="J50" s="1" t="s">
        <v>16</v>
      </c>
      <c r="K50" s="1" t="str">
        <f>TRIM(Restaurant__Sales_Data_Analysis[[#This Row],[Manager2]])</f>
        <v>Pablo Perez</v>
      </c>
    </row>
    <row r="51" spans="1:11" x14ac:dyDescent="0.25">
      <c r="A51" s="1">
        <v>10506</v>
      </c>
      <c r="B51" s="5" t="s">
        <v>42</v>
      </c>
      <c r="C51" s="1" t="s">
        <v>25</v>
      </c>
      <c r="D51" s="1">
        <v>9.9499999999999993</v>
      </c>
      <c r="E51" s="3">
        <v>201.01</v>
      </c>
      <c r="F51" s="2">
        <v>2000.0494999999999</v>
      </c>
      <c r="G51" s="1" t="s">
        <v>40</v>
      </c>
      <c r="H51" s="1" t="s">
        <v>22</v>
      </c>
      <c r="I51" s="1" t="s">
        <v>31</v>
      </c>
      <c r="J51" s="1" t="s">
        <v>16</v>
      </c>
      <c r="K51" s="1" t="str">
        <f>TRIM(Restaurant__Sales_Data_Analysis[[#This Row],[Manager2]])</f>
        <v>Pablo Perez</v>
      </c>
    </row>
    <row r="52" spans="1:11" x14ac:dyDescent="0.25">
      <c r="A52" s="1">
        <v>10507</v>
      </c>
      <c r="B52" s="5" t="s">
        <v>42</v>
      </c>
      <c r="C52" s="1" t="s">
        <v>9</v>
      </c>
      <c r="D52" s="1">
        <v>3.49</v>
      </c>
      <c r="E52" s="3">
        <v>687.68</v>
      </c>
      <c r="F52" s="2">
        <v>2400.0032000000001</v>
      </c>
      <c r="G52" s="1" t="s">
        <v>40</v>
      </c>
      <c r="H52" s="1" t="s">
        <v>22</v>
      </c>
      <c r="I52" s="1" t="s">
        <v>31</v>
      </c>
      <c r="J52" s="1" t="s">
        <v>16</v>
      </c>
      <c r="K52" s="1" t="str">
        <f>TRIM(Restaurant__Sales_Data_Analysis[[#This Row],[Manager2]])</f>
        <v>Pablo Perez</v>
      </c>
    </row>
    <row r="53" spans="1:11" x14ac:dyDescent="0.25">
      <c r="A53" s="1">
        <v>10508</v>
      </c>
      <c r="B53" s="5" t="s">
        <v>42</v>
      </c>
      <c r="C53" s="1" t="s">
        <v>14</v>
      </c>
      <c r="D53" s="1">
        <v>2.95</v>
      </c>
      <c r="E53" s="3">
        <v>677.97</v>
      </c>
      <c r="F53" s="2">
        <v>2000.0115000000003</v>
      </c>
      <c r="G53" s="1" t="s">
        <v>40</v>
      </c>
      <c r="H53" s="1" t="s">
        <v>22</v>
      </c>
      <c r="I53" s="1" t="s">
        <v>31</v>
      </c>
      <c r="J53" s="1" t="s">
        <v>16</v>
      </c>
      <c r="K53" s="1" t="str">
        <f>TRIM(Restaurant__Sales_Data_Analysis[[#This Row],[Manager2]])</f>
        <v>Pablo Perez</v>
      </c>
    </row>
    <row r="54" spans="1:11" x14ac:dyDescent="0.25">
      <c r="A54" s="1">
        <v>10509</v>
      </c>
      <c r="B54" s="5" t="s">
        <v>42</v>
      </c>
      <c r="C54" s="1" t="s">
        <v>17</v>
      </c>
      <c r="D54" s="1">
        <v>4.99</v>
      </c>
      <c r="E54" s="3">
        <v>200.4</v>
      </c>
      <c r="F54" s="2">
        <v>999.99600000000009</v>
      </c>
      <c r="G54" s="1" t="s">
        <v>40</v>
      </c>
      <c r="H54" s="1" t="s">
        <v>22</v>
      </c>
      <c r="I54" s="1" t="s">
        <v>31</v>
      </c>
      <c r="J54" s="1" t="s">
        <v>16</v>
      </c>
      <c r="K54" s="1" t="str">
        <f>TRIM(Restaurant__Sales_Data_Analysis[[#This Row],[Manager2]])</f>
        <v>Pablo Perez</v>
      </c>
    </row>
    <row r="55" spans="1:11" x14ac:dyDescent="0.25">
      <c r="A55" s="1">
        <v>10510</v>
      </c>
      <c r="B55" s="5" t="s">
        <v>43</v>
      </c>
      <c r="C55" s="1" t="s">
        <v>21</v>
      </c>
      <c r="D55" s="1">
        <v>12.99</v>
      </c>
      <c r="E55" s="3">
        <v>508.08</v>
      </c>
      <c r="F55" s="2">
        <v>6599.9592000000002</v>
      </c>
      <c r="G55" s="1" t="s">
        <v>40</v>
      </c>
      <c r="H55" s="1" t="s">
        <v>22</v>
      </c>
      <c r="I55" s="1" t="s">
        <v>31</v>
      </c>
      <c r="J55" s="1" t="s">
        <v>16</v>
      </c>
      <c r="K55" s="1" t="str">
        <f>TRIM(Restaurant__Sales_Data_Analysis[[#This Row],[Manager2]])</f>
        <v>Pablo Perez</v>
      </c>
    </row>
    <row r="56" spans="1:11" x14ac:dyDescent="0.25">
      <c r="A56" s="1">
        <v>10511</v>
      </c>
      <c r="B56" s="5" t="s">
        <v>43</v>
      </c>
      <c r="C56" s="1" t="s">
        <v>25</v>
      </c>
      <c r="D56" s="1">
        <v>9.9499999999999993</v>
      </c>
      <c r="E56" s="3">
        <v>201.01</v>
      </c>
      <c r="F56" s="2">
        <v>2000.0494999999999</v>
      </c>
      <c r="G56" s="1" t="s">
        <v>40</v>
      </c>
      <c r="H56" s="1" t="s">
        <v>22</v>
      </c>
      <c r="I56" s="1" t="s">
        <v>36</v>
      </c>
      <c r="J56" s="1" t="s">
        <v>20</v>
      </c>
      <c r="K56" s="1" t="str">
        <f>TRIM(Restaurant__Sales_Data_Analysis[[#This Row],[Manager2]])</f>
        <v>Joao Silva</v>
      </c>
    </row>
    <row r="57" spans="1:11" x14ac:dyDescent="0.25">
      <c r="A57" s="1">
        <v>10512</v>
      </c>
      <c r="B57" s="5" t="s">
        <v>43</v>
      </c>
      <c r="C57" s="1" t="s">
        <v>9</v>
      </c>
      <c r="D57" s="1">
        <v>3.49</v>
      </c>
      <c r="E57" s="3">
        <v>687.68</v>
      </c>
      <c r="F57" s="2">
        <v>2400.0032000000001</v>
      </c>
      <c r="G57" s="1" t="s">
        <v>40</v>
      </c>
      <c r="H57" s="1" t="s">
        <v>22</v>
      </c>
      <c r="I57" s="1" t="s">
        <v>36</v>
      </c>
      <c r="J57" s="1" t="s">
        <v>20</v>
      </c>
      <c r="K57" s="1" t="str">
        <f>TRIM(Restaurant__Sales_Data_Analysis[[#This Row],[Manager2]])</f>
        <v>Joao Silva</v>
      </c>
    </row>
    <row r="58" spans="1:11" x14ac:dyDescent="0.25">
      <c r="A58" s="1">
        <v>10513</v>
      </c>
      <c r="B58" s="5" t="s">
        <v>43</v>
      </c>
      <c r="C58" s="1" t="s">
        <v>14</v>
      </c>
      <c r="D58" s="1">
        <v>2.95</v>
      </c>
      <c r="E58" s="3">
        <v>677.97</v>
      </c>
      <c r="F58" s="2">
        <v>2000.0115000000003</v>
      </c>
      <c r="G58" s="1" t="s">
        <v>40</v>
      </c>
      <c r="H58" s="1" t="s">
        <v>44</v>
      </c>
      <c r="I58" s="1" t="s">
        <v>36</v>
      </c>
      <c r="J58" s="1" t="s">
        <v>20</v>
      </c>
      <c r="K58" s="1" t="str">
        <f>TRIM(Restaurant__Sales_Data_Analysis[[#This Row],[Manager2]])</f>
        <v>Joao Silva</v>
      </c>
    </row>
    <row r="59" spans="1:11" x14ac:dyDescent="0.25">
      <c r="A59" s="1">
        <v>10514</v>
      </c>
      <c r="B59" s="5" t="s">
        <v>43</v>
      </c>
      <c r="C59" s="1" t="s">
        <v>17</v>
      </c>
      <c r="D59" s="1">
        <v>4.99</v>
      </c>
      <c r="E59" s="3">
        <v>200.4</v>
      </c>
      <c r="F59" s="2">
        <v>999.99600000000009</v>
      </c>
      <c r="G59" s="1" t="s">
        <v>40</v>
      </c>
      <c r="H59" s="1" t="s">
        <v>44</v>
      </c>
      <c r="I59" s="1" t="s">
        <v>36</v>
      </c>
      <c r="J59" s="1" t="s">
        <v>20</v>
      </c>
      <c r="K59" s="1" t="str">
        <f>TRIM(Restaurant__Sales_Data_Analysis[[#This Row],[Manager2]])</f>
        <v>Joao Silva</v>
      </c>
    </row>
    <row r="60" spans="1:11" x14ac:dyDescent="0.25">
      <c r="A60" s="1">
        <v>10515</v>
      </c>
      <c r="B60" s="5" t="s">
        <v>45</v>
      </c>
      <c r="C60" s="1" t="s">
        <v>21</v>
      </c>
      <c r="D60" s="1">
        <v>12.99</v>
      </c>
      <c r="E60" s="3">
        <v>477.29</v>
      </c>
      <c r="F60" s="2">
        <v>6199.9971000000005</v>
      </c>
      <c r="G60" s="1" t="s">
        <v>40</v>
      </c>
      <c r="H60" s="1" t="s">
        <v>44</v>
      </c>
      <c r="I60" s="1" t="s">
        <v>36</v>
      </c>
      <c r="J60" s="1" t="s">
        <v>20</v>
      </c>
      <c r="K60" s="1" t="str">
        <f>TRIM(Restaurant__Sales_Data_Analysis[[#This Row],[Manager2]])</f>
        <v>Joao Silva</v>
      </c>
    </row>
    <row r="61" spans="1:11" x14ac:dyDescent="0.25">
      <c r="A61" s="1">
        <v>10516</v>
      </c>
      <c r="B61" s="5" t="s">
        <v>45</v>
      </c>
      <c r="C61" s="1" t="s">
        <v>25</v>
      </c>
      <c r="D61" s="1">
        <v>9.9499999999999993</v>
      </c>
      <c r="E61" s="3">
        <v>201.01</v>
      </c>
      <c r="F61" s="2">
        <v>2000.0494999999999</v>
      </c>
      <c r="G61" s="1" t="s">
        <v>40</v>
      </c>
      <c r="H61" s="1" t="s">
        <v>44</v>
      </c>
      <c r="I61" s="1" t="s">
        <v>36</v>
      </c>
      <c r="J61" s="1" t="s">
        <v>20</v>
      </c>
      <c r="K61" s="1" t="str">
        <f>TRIM(Restaurant__Sales_Data_Analysis[[#This Row],[Manager2]])</f>
        <v>Joao Silva</v>
      </c>
    </row>
    <row r="62" spans="1:11" x14ac:dyDescent="0.25">
      <c r="A62" s="1">
        <v>10483</v>
      </c>
      <c r="B62" s="5" t="s">
        <v>35</v>
      </c>
      <c r="C62" s="1" t="s">
        <v>14</v>
      </c>
      <c r="D62" s="1">
        <v>2.95</v>
      </c>
      <c r="E62" s="3">
        <v>677.97</v>
      </c>
      <c r="F62" s="2">
        <v>2000.0115000000003</v>
      </c>
      <c r="G62" s="1" t="s">
        <v>18</v>
      </c>
      <c r="H62" s="1" t="s">
        <v>22</v>
      </c>
      <c r="I62" s="1" t="s">
        <v>19</v>
      </c>
      <c r="J62" s="1" t="s">
        <v>20</v>
      </c>
      <c r="K62" s="1" t="str">
        <f>TRIM(Restaurant__Sales_Data_Analysis[[#This Row],[Manager2]])</f>
        <v>Joao Silva</v>
      </c>
    </row>
    <row r="63" spans="1:11" x14ac:dyDescent="0.25">
      <c r="A63" s="1">
        <v>10484</v>
      </c>
      <c r="B63" s="5" t="s">
        <v>35</v>
      </c>
      <c r="C63" s="1" t="s">
        <v>17</v>
      </c>
      <c r="D63" s="1">
        <v>4.99</v>
      </c>
      <c r="E63" s="3">
        <v>200.4</v>
      </c>
      <c r="F63" s="2">
        <v>999.99600000000009</v>
      </c>
      <c r="G63" s="1" t="s">
        <v>18</v>
      </c>
      <c r="H63" s="1" t="s">
        <v>22</v>
      </c>
      <c r="I63" s="1" t="s">
        <v>19</v>
      </c>
      <c r="J63" s="1" t="s">
        <v>20</v>
      </c>
      <c r="K63" s="1" t="str">
        <f>TRIM(Restaurant__Sales_Data_Analysis[[#This Row],[Manager2]])</f>
        <v>Joao Silva</v>
      </c>
    </row>
    <row r="64" spans="1:11" x14ac:dyDescent="0.25">
      <c r="A64" s="1">
        <v>10485</v>
      </c>
      <c r="B64" s="5" t="s">
        <v>37</v>
      </c>
      <c r="C64" s="1" t="s">
        <v>21</v>
      </c>
      <c r="D64" s="1">
        <v>12.99</v>
      </c>
      <c r="E64" s="3">
        <v>523.48</v>
      </c>
      <c r="F64" s="2">
        <v>6800.0052000000005</v>
      </c>
      <c r="G64" s="1" t="s">
        <v>18</v>
      </c>
      <c r="H64" s="1" t="s">
        <v>22</v>
      </c>
      <c r="I64" s="1" t="s">
        <v>19</v>
      </c>
      <c r="J64" s="1" t="s">
        <v>20</v>
      </c>
      <c r="K64" s="1" t="str">
        <f>TRIM(Restaurant__Sales_Data_Analysis[[#This Row],[Manager2]])</f>
        <v>Joao Silva</v>
      </c>
    </row>
    <row r="65" spans="1:11" x14ac:dyDescent="0.25">
      <c r="A65" s="1">
        <v>10520</v>
      </c>
      <c r="B65" s="5" t="s">
        <v>46</v>
      </c>
      <c r="C65" s="1" t="s">
        <v>21</v>
      </c>
      <c r="D65" s="1">
        <v>12.99</v>
      </c>
      <c r="E65" s="3">
        <v>492.69</v>
      </c>
      <c r="F65" s="2">
        <v>6400.0430999999999</v>
      </c>
      <c r="G65" s="1" t="s">
        <v>40</v>
      </c>
      <c r="H65" s="1" t="s">
        <v>44</v>
      </c>
      <c r="I65" s="1" t="s">
        <v>28</v>
      </c>
      <c r="J65" s="1" t="s">
        <v>27</v>
      </c>
      <c r="K65" s="1" t="str">
        <f>TRIM(Restaurant__Sales_Data_Analysis[[#This Row],[Manager2]])</f>
        <v>Remy Monet</v>
      </c>
    </row>
    <row r="66" spans="1:11" x14ac:dyDescent="0.25">
      <c r="A66" s="1">
        <v>10521</v>
      </c>
      <c r="B66" s="5" t="s">
        <v>46</v>
      </c>
      <c r="C66" s="1" t="s">
        <v>25</v>
      </c>
      <c r="D66" s="1">
        <v>9.9499999999999993</v>
      </c>
      <c r="E66" s="3">
        <v>201.01</v>
      </c>
      <c r="F66" s="2">
        <v>2000.0494999999999</v>
      </c>
      <c r="G66" s="1" t="s">
        <v>40</v>
      </c>
      <c r="H66" s="1" t="s">
        <v>44</v>
      </c>
      <c r="I66" s="1" t="s">
        <v>28</v>
      </c>
      <c r="J66" s="1" t="s">
        <v>27</v>
      </c>
      <c r="K66" s="1" t="str">
        <f>TRIM(Restaurant__Sales_Data_Analysis[[#This Row],[Manager2]])</f>
        <v>Remy Monet</v>
      </c>
    </row>
    <row r="67" spans="1:11" x14ac:dyDescent="0.25">
      <c r="A67" s="1">
        <v>10522</v>
      </c>
      <c r="B67" s="5" t="s">
        <v>46</v>
      </c>
      <c r="C67" s="1" t="s">
        <v>9</v>
      </c>
      <c r="D67" s="1">
        <v>3.49</v>
      </c>
      <c r="E67" s="3">
        <v>687.68</v>
      </c>
      <c r="F67" s="2">
        <v>2400.0032000000001</v>
      </c>
      <c r="G67" s="1" t="s">
        <v>40</v>
      </c>
      <c r="H67" s="1" t="s">
        <v>44</v>
      </c>
      <c r="I67" s="1" t="s">
        <v>28</v>
      </c>
      <c r="J67" s="1" t="s">
        <v>27</v>
      </c>
      <c r="K67" s="1" t="str">
        <f>TRIM(Restaurant__Sales_Data_Analysis[[#This Row],[Manager2]])</f>
        <v>Remy Monet</v>
      </c>
    </row>
    <row r="68" spans="1:11" x14ac:dyDescent="0.25">
      <c r="A68" s="1">
        <v>10523</v>
      </c>
      <c r="B68" s="5" t="s">
        <v>46</v>
      </c>
      <c r="C68" s="1" t="s">
        <v>14</v>
      </c>
      <c r="D68" s="1">
        <v>2.95</v>
      </c>
      <c r="E68" s="3">
        <v>745.76</v>
      </c>
      <c r="F68" s="2">
        <v>2199.9920000000002</v>
      </c>
      <c r="G68" s="1" t="s">
        <v>40</v>
      </c>
      <c r="H68" s="1" t="s">
        <v>44</v>
      </c>
      <c r="I68" s="1" t="s">
        <v>28</v>
      </c>
      <c r="J68" s="1" t="s">
        <v>27</v>
      </c>
      <c r="K68" s="1" t="str">
        <f>TRIM(Restaurant__Sales_Data_Analysis[[#This Row],[Manager2]])</f>
        <v>Remy Monet</v>
      </c>
    </row>
    <row r="69" spans="1:11" x14ac:dyDescent="0.25">
      <c r="A69" s="1">
        <v>10524</v>
      </c>
      <c r="B69" s="5" t="s">
        <v>46</v>
      </c>
      <c r="C69" s="1" t="s">
        <v>17</v>
      </c>
      <c r="D69" s="1">
        <v>4.99</v>
      </c>
      <c r="E69" s="3">
        <v>200.4</v>
      </c>
      <c r="F69" s="2">
        <v>999.99600000000009</v>
      </c>
      <c r="G69" s="1" t="s">
        <v>40</v>
      </c>
      <c r="H69" s="1" t="s">
        <v>44</v>
      </c>
      <c r="I69" s="1" t="s">
        <v>28</v>
      </c>
      <c r="J69" s="1" t="s">
        <v>27</v>
      </c>
      <c r="K69" s="1" t="str">
        <f>TRIM(Restaurant__Sales_Data_Analysis[[#This Row],[Manager2]])</f>
        <v>Remy Monet</v>
      </c>
    </row>
    <row r="70" spans="1:11" x14ac:dyDescent="0.25">
      <c r="A70" s="1">
        <v>10525</v>
      </c>
      <c r="B70" s="5" t="s">
        <v>47</v>
      </c>
      <c r="C70" s="1" t="s">
        <v>21</v>
      </c>
      <c r="D70" s="1">
        <v>12.99</v>
      </c>
      <c r="E70" s="3">
        <v>461.89</v>
      </c>
      <c r="F70" s="2">
        <v>5999.9511000000002</v>
      </c>
      <c r="G70" s="1" t="s">
        <v>40</v>
      </c>
      <c r="H70" s="1" t="s">
        <v>44</v>
      </c>
      <c r="I70" s="1" t="s">
        <v>28</v>
      </c>
      <c r="J70" s="1" t="s">
        <v>27</v>
      </c>
      <c r="K70" s="1" t="str">
        <f>TRIM(Restaurant__Sales_Data_Analysis[[#This Row],[Manager2]])</f>
        <v>Remy Monet</v>
      </c>
    </row>
    <row r="71" spans="1:11" x14ac:dyDescent="0.25">
      <c r="A71" s="1">
        <v>10526</v>
      </c>
      <c r="B71" s="5" t="s">
        <v>47</v>
      </c>
      <c r="C71" s="1" t="s">
        <v>25</v>
      </c>
      <c r="D71" s="1">
        <v>9.9499999999999993</v>
      </c>
      <c r="E71" s="3">
        <v>201.01</v>
      </c>
      <c r="F71" s="2">
        <v>2000.0494999999999</v>
      </c>
      <c r="G71" s="1" t="s">
        <v>40</v>
      </c>
      <c r="H71" s="1" t="s">
        <v>44</v>
      </c>
      <c r="I71" s="1" t="s">
        <v>28</v>
      </c>
      <c r="J71" s="1" t="s">
        <v>27</v>
      </c>
      <c r="K71" s="1" t="str">
        <f>TRIM(Restaurant__Sales_Data_Analysis[[#This Row],[Manager2]])</f>
        <v>Remy Monet</v>
      </c>
    </row>
    <row r="72" spans="1:11" x14ac:dyDescent="0.25">
      <c r="A72" s="1">
        <v>10527</v>
      </c>
      <c r="B72" s="5" t="s">
        <v>47</v>
      </c>
      <c r="C72" s="1" t="s">
        <v>9</v>
      </c>
      <c r="D72" s="1">
        <v>3.49</v>
      </c>
      <c r="E72" s="3">
        <v>687.68</v>
      </c>
      <c r="F72" s="2">
        <v>2400.0032000000001</v>
      </c>
      <c r="G72" s="1" t="s">
        <v>40</v>
      </c>
      <c r="H72" s="1" t="s">
        <v>44</v>
      </c>
      <c r="I72" s="1" t="s">
        <v>28</v>
      </c>
      <c r="J72" s="1" t="s">
        <v>27</v>
      </c>
      <c r="K72" s="1" t="str">
        <f>TRIM(Restaurant__Sales_Data_Analysis[[#This Row],[Manager2]])</f>
        <v>Remy Monet</v>
      </c>
    </row>
    <row r="73" spans="1:11" x14ac:dyDescent="0.25">
      <c r="A73" s="1">
        <v>10528</v>
      </c>
      <c r="B73" s="5" t="s">
        <v>47</v>
      </c>
      <c r="C73" s="1" t="s">
        <v>14</v>
      </c>
      <c r="D73" s="1">
        <v>2.95</v>
      </c>
      <c r="E73" s="3">
        <v>745.76</v>
      </c>
      <c r="F73" s="2">
        <v>2199.9920000000002</v>
      </c>
      <c r="G73" s="1" t="s">
        <v>40</v>
      </c>
      <c r="H73" s="1" t="s">
        <v>44</v>
      </c>
      <c r="I73" s="1" t="s">
        <v>28</v>
      </c>
      <c r="J73" s="1" t="s">
        <v>27</v>
      </c>
      <c r="K73" s="1" t="str">
        <f>TRIM(Restaurant__Sales_Data_Analysis[[#This Row],[Manager2]])</f>
        <v>Remy Monet</v>
      </c>
    </row>
    <row r="74" spans="1:11" x14ac:dyDescent="0.25">
      <c r="A74" s="1">
        <v>10529</v>
      </c>
      <c r="B74" s="5" t="s">
        <v>47</v>
      </c>
      <c r="C74" s="1" t="s">
        <v>17</v>
      </c>
      <c r="D74" s="1">
        <v>4.99</v>
      </c>
      <c r="E74" s="3">
        <v>200.4</v>
      </c>
      <c r="F74" s="2">
        <v>999.99600000000009</v>
      </c>
      <c r="G74" s="1" t="s">
        <v>40</v>
      </c>
      <c r="H74" s="1" t="s">
        <v>44</v>
      </c>
      <c r="I74" s="1" t="s">
        <v>28</v>
      </c>
      <c r="J74" s="1" t="s">
        <v>27</v>
      </c>
      <c r="K74" s="1" t="str">
        <f>TRIM(Restaurant__Sales_Data_Analysis[[#This Row],[Manager2]])</f>
        <v>Remy Monet</v>
      </c>
    </row>
    <row r="75" spans="1:11" x14ac:dyDescent="0.25">
      <c r="A75" s="1">
        <v>10530</v>
      </c>
      <c r="B75" s="5" t="s">
        <v>48</v>
      </c>
      <c r="C75" s="1" t="s">
        <v>21</v>
      </c>
      <c r="D75" s="1">
        <v>12.99</v>
      </c>
      <c r="E75" s="3">
        <v>477.29</v>
      </c>
      <c r="F75" s="2">
        <v>6199.9971000000005</v>
      </c>
      <c r="G75" s="1" t="s">
        <v>40</v>
      </c>
      <c r="H75" s="1" t="s">
        <v>44</v>
      </c>
      <c r="I75" s="1" t="s">
        <v>28</v>
      </c>
      <c r="J75" s="1" t="s">
        <v>27</v>
      </c>
      <c r="K75" s="1" t="str">
        <f>TRIM(Restaurant__Sales_Data_Analysis[[#This Row],[Manager2]])</f>
        <v>Remy Monet</v>
      </c>
    </row>
    <row r="76" spans="1:11" x14ac:dyDescent="0.25">
      <c r="A76" s="1">
        <v>10531</v>
      </c>
      <c r="B76" s="5" t="s">
        <v>48</v>
      </c>
      <c r="C76" s="1" t="s">
        <v>25</v>
      </c>
      <c r="D76" s="1">
        <v>9.9499999999999993</v>
      </c>
      <c r="E76" s="3">
        <v>201.01</v>
      </c>
      <c r="F76" s="2">
        <v>2000.0494999999999</v>
      </c>
      <c r="G76" s="1" t="s">
        <v>40</v>
      </c>
      <c r="H76" s="1" t="s">
        <v>44</v>
      </c>
      <c r="I76" s="1" t="s">
        <v>28</v>
      </c>
      <c r="J76" s="1" t="s">
        <v>27</v>
      </c>
      <c r="K76" s="1" t="str">
        <f>TRIM(Restaurant__Sales_Data_Analysis[[#This Row],[Manager2]])</f>
        <v>Remy Monet</v>
      </c>
    </row>
    <row r="77" spans="1:11" x14ac:dyDescent="0.25">
      <c r="A77" s="1">
        <v>10532</v>
      </c>
      <c r="B77" s="5" t="s">
        <v>48</v>
      </c>
      <c r="C77" s="1" t="s">
        <v>9</v>
      </c>
      <c r="D77" s="1">
        <v>3.49</v>
      </c>
      <c r="E77" s="3">
        <v>687.68</v>
      </c>
      <c r="F77" s="2">
        <v>2400.0032000000001</v>
      </c>
      <c r="G77" s="1" t="s">
        <v>40</v>
      </c>
      <c r="H77" s="1" t="s">
        <v>44</v>
      </c>
      <c r="I77" s="1" t="s">
        <v>36</v>
      </c>
      <c r="J77" s="1" t="s">
        <v>20</v>
      </c>
      <c r="K77" s="1" t="str">
        <f>TRIM(Restaurant__Sales_Data_Analysis[[#This Row],[Manager2]])</f>
        <v>Joao Silva</v>
      </c>
    </row>
    <row r="78" spans="1:11" x14ac:dyDescent="0.25">
      <c r="A78" s="1">
        <v>10533</v>
      </c>
      <c r="B78" s="5" t="s">
        <v>48</v>
      </c>
      <c r="C78" s="1" t="s">
        <v>14</v>
      </c>
      <c r="D78" s="1">
        <v>2.95</v>
      </c>
      <c r="E78" s="3">
        <v>745.76</v>
      </c>
      <c r="F78" s="2">
        <v>2199.9920000000002</v>
      </c>
      <c r="G78" s="1" t="s">
        <v>40</v>
      </c>
      <c r="H78" s="1" t="s">
        <v>44</v>
      </c>
      <c r="I78" s="1" t="s">
        <v>36</v>
      </c>
      <c r="J78" s="1" t="s">
        <v>20</v>
      </c>
      <c r="K78" s="1" t="str">
        <f>TRIM(Restaurant__Sales_Data_Analysis[[#This Row],[Manager2]])</f>
        <v>Joao Silva</v>
      </c>
    </row>
    <row r="79" spans="1:11" x14ac:dyDescent="0.25">
      <c r="A79" s="1">
        <v>10534</v>
      </c>
      <c r="B79" s="5" t="s">
        <v>48</v>
      </c>
      <c r="C79" s="1" t="s">
        <v>17</v>
      </c>
      <c r="D79" s="1">
        <v>4.99</v>
      </c>
      <c r="E79" s="3">
        <v>200.4</v>
      </c>
      <c r="F79" s="2">
        <v>999.99600000000009</v>
      </c>
      <c r="G79" s="1" t="s">
        <v>40</v>
      </c>
      <c r="H79" s="1" t="s">
        <v>44</v>
      </c>
      <c r="I79" s="1" t="s">
        <v>31</v>
      </c>
      <c r="J79" s="1" t="s">
        <v>16</v>
      </c>
      <c r="K79" s="1" t="str">
        <f>TRIM(Restaurant__Sales_Data_Analysis[[#This Row],[Manager2]])</f>
        <v>Pablo Perez</v>
      </c>
    </row>
    <row r="80" spans="1:11" x14ac:dyDescent="0.25">
      <c r="A80" s="1">
        <v>10535</v>
      </c>
      <c r="B80" s="5" t="s">
        <v>49</v>
      </c>
      <c r="C80" s="1" t="s">
        <v>21</v>
      </c>
      <c r="D80" s="1">
        <v>12.99</v>
      </c>
      <c r="E80" s="3">
        <v>477.29</v>
      </c>
      <c r="F80" s="2">
        <v>6199.9971000000005</v>
      </c>
      <c r="G80" s="1" t="s">
        <v>40</v>
      </c>
      <c r="H80" s="1" t="s">
        <v>22</v>
      </c>
      <c r="I80" s="1" t="s">
        <v>31</v>
      </c>
      <c r="J80" s="1" t="s">
        <v>16</v>
      </c>
      <c r="K80" s="1" t="str">
        <f>TRIM(Restaurant__Sales_Data_Analysis[[#This Row],[Manager2]])</f>
        <v>Pablo Perez</v>
      </c>
    </row>
    <row r="81" spans="1:11" x14ac:dyDescent="0.25">
      <c r="A81" s="1">
        <v>10536</v>
      </c>
      <c r="B81" s="5" t="s">
        <v>49</v>
      </c>
      <c r="C81" s="1" t="s">
        <v>25</v>
      </c>
      <c r="D81" s="1">
        <v>9.9499999999999993</v>
      </c>
      <c r="E81" s="3">
        <v>201.01</v>
      </c>
      <c r="F81" s="2">
        <v>2000.0494999999999</v>
      </c>
      <c r="G81" s="1" t="s">
        <v>40</v>
      </c>
      <c r="H81" s="1" t="s">
        <v>22</v>
      </c>
      <c r="I81" s="1" t="s">
        <v>31</v>
      </c>
      <c r="J81" s="1" t="s">
        <v>16</v>
      </c>
      <c r="K81" s="1" t="str">
        <f>TRIM(Restaurant__Sales_Data_Analysis[[#This Row],[Manager2]])</f>
        <v>Pablo Perez</v>
      </c>
    </row>
    <row r="82" spans="1:11" x14ac:dyDescent="0.25">
      <c r="A82" s="1">
        <v>10540</v>
      </c>
      <c r="B82" s="5" t="s">
        <v>50</v>
      </c>
      <c r="C82" s="1" t="s">
        <v>21</v>
      </c>
      <c r="D82" s="1">
        <v>12.99</v>
      </c>
      <c r="E82" s="3">
        <v>461.89</v>
      </c>
      <c r="F82" s="2">
        <v>5999.9511000000002</v>
      </c>
      <c r="G82" s="1" t="s">
        <v>40</v>
      </c>
      <c r="H82" s="1" t="s">
        <v>22</v>
      </c>
      <c r="I82" s="1" t="s">
        <v>31</v>
      </c>
      <c r="J82" s="1" t="s">
        <v>16</v>
      </c>
      <c r="K82" s="1" t="str">
        <f>TRIM(Restaurant__Sales_Data_Analysis[[#This Row],[Manager2]])</f>
        <v>Pablo Perez</v>
      </c>
    </row>
    <row r="83" spans="1:11" x14ac:dyDescent="0.25">
      <c r="A83" s="1">
        <v>10541</v>
      </c>
      <c r="B83" s="5" t="s">
        <v>50</v>
      </c>
      <c r="C83" s="1" t="s">
        <v>25</v>
      </c>
      <c r="D83" s="1">
        <v>9.9499999999999993</v>
      </c>
      <c r="E83" s="3">
        <v>201.01</v>
      </c>
      <c r="F83" s="2">
        <v>2000.0494999999999</v>
      </c>
      <c r="G83" s="1" t="s">
        <v>40</v>
      </c>
      <c r="H83" s="1" t="s">
        <v>22</v>
      </c>
      <c r="I83" s="1" t="s">
        <v>51</v>
      </c>
      <c r="J83" s="1" t="s">
        <v>13</v>
      </c>
      <c r="K83" s="1" t="str">
        <f>TRIM(Restaurant__Sales_Data_Analysis[[#This Row],[Manager2]])</f>
        <v>Tom Jackson</v>
      </c>
    </row>
    <row r="84" spans="1:11" x14ac:dyDescent="0.25">
      <c r="A84" s="1">
        <v>10542</v>
      </c>
      <c r="B84" s="5" t="s">
        <v>50</v>
      </c>
      <c r="C84" s="1" t="s">
        <v>9</v>
      </c>
      <c r="D84" s="1">
        <v>3.49</v>
      </c>
      <c r="E84" s="3">
        <v>630.37</v>
      </c>
      <c r="F84" s="2">
        <v>2199.9913000000001</v>
      </c>
      <c r="G84" s="1" t="s">
        <v>40</v>
      </c>
      <c r="H84" s="1" t="s">
        <v>22</v>
      </c>
      <c r="I84" s="1" t="s">
        <v>51</v>
      </c>
      <c r="J84" s="1" t="s">
        <v>13</v>
      </c>
      <c r="K84" s="1" t="str">
        <f>TRIM(Restaurant__Sales_Data_Analysis[[#This Row],[Manager2]])</f>
        <v>Tom Jackson</v>
      </c>
    </row>
    <row r="85" spans="1:11" x14ac:dyDescent="0.25">
      <c r="A85" s="1">
        <v>10543</v>
      </c>
      <c r="B85" s="5" t="s">
        <v>50</v>
      </c>
      <c r="C85" s="1" t="s">
        <v>14</v>
      </c>
      <c r="D85" s="1">
        <v>2.95</v>
      </c>
      <c r="E85" s="3">
        <v>745.76</v>
      </c>
      <c r="F85" s="2">
        <v>2199.9920000000002</v>
      </c>
      <c r="G85" s="1" t="s">
        <v>40</v>
      </c>
      <c r="H85" s="1" t="s">
        <v>22</v>
      </c>
      <c r="I85" s="1" t="s">
        <v>51</v>
      </c>
      <c r="J85" s="1" t="s">
        <v>13</v>
      </c>
      <c r="K85" s="1" t="str">
        <f>TRIM(Restaurant__Sales_Data_Analysis[[#This Row],[Manager2]])</f>
        <v>Tom Jackson</v>
      </c>
    </row>
    <row r="86" spans="1:11" x14ac:dyDescent="0.25">
      <c r="A86" s="1">
        <v>10544</v>
      </c>
      <c r="B86" s="5" t="s">
        <v>50</v>
      </c>
      <c r="C86" s="1" t="s">
        <v>17</v>
      </c>
      <c r="D86" s="1">
        <v>4.99</v>
      </c>
      <c r="E86" s="3">
        <v>200.4</v>
      </c>
      <c r="F86" s="2">
        <v>999.99600000000009</v>
      </c>
      <c r="G86" s="1" t="s">
        <v>40</v>
      </c>
      <c r="H86" s="1" t="s">
        <v>22</v>
      </c>
      <c r="I86" s="1" t="s">
        <v>51</v>
      </c>
      <c r="J86" s="1" t="s">
        <v>13</v>
      </c>
      <c r="K86" s="1" t="str">
        <f>TRIM(Restaurant__Sales_Data_Analysis[[#This Row],[Manager2]])</f>
        <v>Tom Jackson</v>
      </c>
    </row>
    <row r="87" spans="1:11" x14ac:dyDescent="0.25">
      <c r="A87" s="1">
        <v>10545</v>
      </c>
      <c r="B87" s="5" t="s">
        <v>52</v>
      </c>
      <c r="C87" s="1" t="s">
        <v>21</v>
      </c>
      <c r="D87" s="1">
        <v>12.99</v>
      </c>
      <c r="E87" s="3">
        <v>446.5</v>
      </c>
      <c r="F87" s="2">
        <v>5800.0349999999999</v>
      </c>
      <c r="G87" s="1" t="s">
        <v>40</v>
      </c>
      <c r="H87" s="1" t="s">
        <v>22</v>
      </c>
      <c r="I87" s="1" t="s">
        <v>51</v>
      </c>
      <c r="J87" s="1" t="s">
        <v>13</v>
      </c>
      <c r="K87" s="1" t="str">
        <f>TRIM(Restaurant__Sales_Data_Analysis[[#This Row],[Manager2]])</f>
        <v>Tom Jackson</v>
      </c>
    </row>
    <row r="88" spans="1:11" x14ac:dyDescent="0.25">
      <c r="A88" s="1">
        <v>10546</v>
      </c>
      <c r="B88" s="5" t="s">
        <v>52</v>
      </c>
      <c r="C88" s="1" t="s">
        <v>25</v>
      </c>
      <c r="D88" s="1">
        <v>9.9499999999999993</v>
      </c>
      <c r="E88" s="3">
        <v>201.01</v>
      </c>
      <c r="F88" s="2">
        <v>2000.0494999999999</v>
      </c>
      <c r="G88" s="1" t="s">
        <v>40</v>
      </c>
      <c r="H88" s="1" t="s">
        <v>22</v>
      </c>
      <c r="I88" s="1" t="s">
        <v>51</v>
      </c>
      <c r="J88" s="1" t="s">
        <v>13</v>
      </c>
      <c r="K88" s="1" t="str">
        <f>TRIM(Restaurant__Sales_Data_Analysis[[#This Row],[Manager2]])</f>
        <v>Tom Jackson</v>
      </c>
    </row>
    <row r="89" spans="1:11" x14ac:dyDescent="0.25">
      <c r="A89" s="1">
        <v>10547</v>
      </c>
      <c r="B89" s="5" t="s">
        <v>52</v>
      </c>
      <c r="C89" s="1" t="s">
        <v>9</v>
      </c>
      <c r="D89" s="1">
        <v>3.49</v>
      </c>
      <c r="E89" s="3">
        <v>630.37</v>
      </c>
      <c r="F89" s="2">
        <v>2199.9913000000001</v>
      </c>
      <c r="G89" s="1" t="s">
        <v>40</v>
      </c>
      <c r="H89" s="1" t="s">
        <v>22</v>
      </c>
      <c r="I89" s="1" t="s">
        <v>51</v>
      </c>
      <c r="J89" s="1" t="s">
        <v>13</v>
      </c>
      <c r="K89" s="1" t="str">
        <f>TRIM(Restaurant__Sales_Data_Analysis[[#This Row],[Manager2]])</f>
        <v>Tom Jackson</v>
      </c>
    </row>
    <row r="90" spans="1:11" x14ac:dyDescent="0.25">
      <c r="A90" s="1">
        <v>10548</v>
      </c>
      <c r="B90" s="5" t="s">
        <v>52</v>
      </c>
      <c r="C90" s="1" t="s">
        <v>14</v>
      </c>
      <c r="D90" s="1">
        <v>2.95</v>
      </c>
      <c r="E90" s="3">
        <v>745.76</v>
      </c>
      <c r="F90" s="2">
        <v>2199.9920000000002</v>
      </c>
      <c r="G90" s="1" t="s">
        <v>40</v>
      </c>
      <c r="H90" s="1" t="s">
        <v>22</v>
      </c>
      <c r="I90" s="1" t="s">
        <v>51</v>
      </c>
      <c r="J90" s="1" t="s">
        <v>13</v>
      </c>
      <c r="K90" s="1" t="str">
        <f>TRIM(Restaurant__Sales_Data_Analysis[[#This Row],[Manager2]])</f>
        <v>Tom Jackson</v>
      </c>
    </row>
    <row r="91" spans="1:11" x14ac:dyDescent="0.25">
      <c r="A91" s="1">
        <v>10549</v>
      </c>
      <c r="B91" s="5" t="s">
        <v>52</v>
      </c>
      <c r="C91" s="1" t="s">
        <v>17</v>
      </c>
      <c r="D91" s="1">
        <v>4.99</v>
      </c>
      <c r="E91" s="3">
        <v>200.4</v>
      </c>
      <c r="F91" s="2">
        <v>999.99600000000009</v>
      </c>
      <c r="G91" s="1" t="s">
        <v>40</v>
      </c>
      <c r="H91" s="1" t="s">
        <v>22</v>
      </c>
      <c r="I91" s="1" t="s">
        <v>51</v>
      </c>
      <c r="J91" s="1" t="s">
        <v>13</v>
      </c>
      <c r="K91" s="1" t="str">
        <f>TRIM(Restaurant__Sales_Data_Analysis[[#This Row],[Manager2]])</f>
        <v>Tom Jackson</v>
      </c>
    </row>
    <row r="92" spans="1:11" x14ac:dyDescent="0.25">
      <c r="A92" s="1">
        <v>10550</v>
      </c>
      <c r="B92" s="5" t="s">
        <v>53</v>
      </c>
      <c r="C92" s="1" t="s">
        <v>21</v>
      </c>
      <c r="D92" s="1">
        <v>12.99</v>
      </c>
      <c r="E92" s="3">
        <v>461.89</v>
      </c>
      <c r="F92" s="2">
        <v>5999.9511000000002</v>
      </c>
      <c r="G92" s="1" t="s">
        <v>40</v>
      </c>
      <c r="H92" s="1" t="s">
        <v>22</v>
      </c>
      <c r="I92" s="1" t="s">
        <v>51</v>
      </c>
      <c r="J92" s="1" t="s">
        <v>13</v>
      </c>
      <c r="K92" s="1" t="str">
        <f>TRIM(Restaurant__Sales_Data_Analysis[[#This Row],[Manager2]])</f>
        <v>Tom Jackson</v>
      </c>
    </row>
    <row r="93" spans="1:11" x14ac:dyDescent="0.25">
      <c r="A93" s="1">
        <v>10551</v>
      </c>
      <c r="B93" s="5" t="s">
        <v>53</v>
      </c>
      <c r="C93" s="1" t="s">
        <v>25</v>
      </c>
      <c r="D93" s="1">
        <v>9.9499999999999993</v>
      </c>
      <c r="E93" s="3">
        <v>201.01</v>
      </c>
      <c r="F93" s="2">
        <v>2000.0494999999999</v>
      </c>
      <c r="G93" s="1" t="s">
        <v>40</v>
      </c>
      <c r="H93" s="1" t="s">
        <v>22</v>
      </c>
      <c r="I93" s="1" t="s">
        <v>51</v>
      </c>
      <c r="J93" s="1" t="s">
        <v>13</v>
      </c>
      <c r="K93" s="1" t="str">
        <f>TRIM(Restaurant__Sales_Data_Analysis[[#This Row],[Manager2]])</f>
        <v>Tom Jackson</v>
      </c>
    </row>
    <row r="94" spans="1:11" x14ac:dyDescent="0.25">
      <c r="A94" s="1">
        <v>10552</v>
      </c>
      <c r="B94" s="5" t="s">
        <v>53</v>
      </c>
      <c r="C94" s="1" t="s">
        <v>9</v>
      </c>
      <c r="D94" s="1">
        <v>3.49</v>
      </c>
      <c r="E94" s="3">
        <v>630.37</v>
      </c>
      <c r="F94" s="2">
        <v>2199.9913000000001</v>
      </c>
      <c r="G94" s="1" t="s">
        <v>10</v>
      </c>
      <c r="H94" s="1" t="s">
        <v>22</v>
      </c>
      <c r="I94" s="1" t="s">
        <v>51</v>
      </c>
      <c r="J94" s="1" t="s">
        <v>13</v>
      </c>
      <c r="K94" s="1" t="str">
        <f>TRIM(Restaurant__Sales_Data_Analysis[[#This Row],[Manager2]])</f>
        <v>Tom Jackson</v>
      </c>
    </row>
    <row r="95" spans="1:11" x14ac:dyDescent="0.25">
      <c r="A95" s="1">
        <v>10553</v>
      </c>
      <c r="B95" s="5" t="s">
        <v>53</v>
      </c>
      <c r="C95" s="1" t="s">
        <v>14</v>
      </c>
      <c r="D95" s="1">
        <v>2.95</v>
      </c>
      <c r="E95" s="3">
        <v>745.76</v>
      </c>
      <c r="F95" s="2">
        <v>2199.9920000000002</v>
      </c>
      <c r="G95" s="1" t="s">
        <v>10</v>
      </c>
      <c r="H95" s="1" t="s">
        <v>22</v>
      </c>
      <c r="I95" s="1" t="s">
        <v>51</v>
      </c>
      <c r="J95" s="1" t="s">
        <v>13</v>
      </c>
      <c r="K95" s="1" t="str">
        <f>TRIM(Restaurant__Sales_Data_Analysis[[#This Row],[Manager2]])</f>
        <v>Tom Jackson</v>
      </c>
    </row>
    <row r="96" spans="1:11" x14ac:dyDescent="0.25">
      <c r="A96" s="1">
        <v>10554</v>
      </c>
      <c r="B96" s="5" t="s">
        <v>53</v>
      </c>
      <c r="C96" s="1" t="s">
        <v>17</v>
      </c>
      <c r="D96" s="1">
        <v>4.99</v>
      </c>
      <c r="E96" s="3">
        <v>200.4</v>
      </c>
      <c r="F96" s="2">
        <v>999.99600000000009</v>
      </c>
      <c r="G96" s="1" t="s">
        <v>10</v>
      </c>
      <c r="H96" s="1" t="s">
        <v>22</v>
      </c>
      <c r="I96" s="1" t="s">
        <v>51</v>
      </c>
      <c r="J96" s="1" t="s">
        <v>13</v>
      </c>
      <c r="K96" s="1" t="str">
        <f>TRIM(Restaurant__Sales_Data_Analysis[[#This Row],[Manager2]])</f>
        <v>Tom Jackson</v>
      </c>
    </row>
    <row r="97" spans="1:11" x14ac:dyDescent="0.25">
      <c r="A97" s="1">
        <v>10555</v>
      </c>
      <c r="B97" s="5" t="s">
        <v>54</v>
      </c>
      <c r="C97" s="1" t="s">
        <v>21</v>
      </c>
      <c r="D97" s="1">
        <v>12.99</v>
      </c>
      <c r="E97" s="3">
        <v>477.29</v>
      </c>
      <c r="F97" s="2">
        <v>6199.9971000000005</v>
      </c>
      <c r="G97" s="1" t="s">
        <v>10</v>
      </c>
      <c r="H97" s="1" t="s">
        <v>22</v>
      </c>
      <c r="I97" s="1" t="s">
        <v>51</v>
      </c>
      <c r="J97" s="1" t="s">
        <v>13</v>
      </c>
      <c r="K97" s="1" t="str">
        <f>TRIM(Restaurant__Sales_Data_Analysis[[#This Row],[Manager2]])</f>
        <v>Tom Jackson</v>
      </c>
    </row>
    <row r="98" spans="1:11" x14ac:dyDescent="0.25">
      <c r="A98" s="1">
        <v>10556</v>
      </c>
      <c r="B98" s="5" t="s">
        <v>54</v>
      </c>
      <c r="C98" s="1" t="s">
        <v>25</v>
      </c>
      <c r="D98" s="1">
        <v>9.9499999999999993</v>
      </c>
      <c r="E98" s="3">
        <v>201.01</v>
      </c>
      <c r="F98" s="2">
        <v>2000.0494999999999</v>
      </c>
      <c r="G98" s="1" t="s">
        <v>10</v>
      </c>
      <c r="H98" s="1" t="s">
        <v>22</v>
      </c>
      <c r="I98" s="1" t="s">
        <v>51</v>
      </c>
      <c r="J98" s="1" t="s">
        <v>13</v>
      </c>
      <c r="K98" s="1" t="str">
        <f>TRIM(Restaurant__Sales_Data_Analysis[[#This Row],[Manager2]])</f>
        <v>Tom Jackson</v>
      </c>
    </row>
    <row r="99" spans="1:11" x14ac:dyDescent="0.25">
      <c r="A99" s="1">
        <v>10557</v>
      </c>
      <c r="B99" s="5" t="s">
        <v>54</v>
      </c>
      <c r="C99" s="1" t="s">
        <v>9</v>
      </c>
      <c r="D99" s="1">
        <v>3.49</v>
      </c>
      <c r="E99" s="3">
        <v>630.37</v>
      </c>
      <c r="F99" s="2">
        <v>2199.9913000000001</v>
      </c>
      <c r="G99" s="1" t="s">
        <v>10</v>
      </c>
      <c r="H99" s="1" t="s">
        <v>22</v>
      </c>
      <c r="I99" s="1" t="s">
        <v>51</v>
      </c>
      <c r="J99" s="1" t="s">
        <v>13</v>
      </c>
      <c r="K99" s="1" t="str">
        <f>TRIM(Restaurant__Sales_Data_Analysis[[#This Row],[Manager2]])</f>
        <v>Tom Jackson</v>
      </c>
    </row>
    <row r="100" spans="1:11" x14ac:dyDescent="0.25">
      <c r="A100" s="1">
        <v>10558</v>
      </c>
      <c r="B100" s="5" t="s">
        <v>54</v>
      </c>
      <c r="C100" s="1" t="s">
        <v>14</v>
      </c>
      <c r="D100" s="1">
        <v>2.95</v>
      </c>
      <c r="E100" s="3">
        <v>677.97</v>
      </c>
      <c r="F100" s="2">
        <v>2000.0115000000003</v>
      </c>
      <c r="G100" s="1" t="s">
        <v>10</v>
      </c>
      <c r="H100" s="1" t="s">
        <v>22</v>
      </c>
      <c r="I100" s="1" t="s">
        <v>51</v>
      </c>
      <c r="J100" s="1" t="s">
        <v>13</v>
      </c>
      <c r="K100" s="1" t="str">
        <f>TRIM(Restaurant__Sales_Data_Analysis[[#This Row],[Manager2]])</f>
        <v>Tom Jackson</v>
      </c>
    </row>
    <row r="101" spans="1:11" x14ac:dyDescent="0.25">
      <c r="A101" s="1">
        <v>10559</v>
      </c>
      <c r="B101" s="5" t="s">
        <v>54</v>
      </c>
      <c r="C101" s="1" t="s">
        <v>17</v>
      </c>
      <c r="D101" s="1">
        <v>4.99</v>
      </c>
      <c r="E101" s="3">
        <v>200.4</v>
      </c>
      <c r="F101" s="2">
        <v>999.99600000000009</v>
      </c>
      <c r="G101" s="1" t="s">
        <v>10</v>
      </c>
      <c r="H101" s="1" t="s">
        <v>22</v>
      </c>
      <c r="I101" s="1" t="s">
        <v>51</v>
      </c>
      <c r="J101" s="1" t="s">
        <v>13</v>
      </c>
      <c r="K101" s="1" t="str">
        <f>TRIM(Restaurant__Sales_Data_Analysis[[#This Row],[Manager2]])</f>
        <v>Tom Jackson</v>
      </c>
    </row>
    <row r="102" spans="1:11" x14ac:dyDescent="0.25">
      <c r="A102" s="1">
        <v>10560</v>
      </c>
      <c r="B102" s="5" t="s">
        <v>55</v>
      </c>
      <c r="C102" s="1" t="s">
        <v>21</v>
      </c>
      <c r="D102" s="1">
        <v>12.99</v>
      </c>
      <c r="E102" s="3">
        <v>477.29</v>
      </c>
      <c r="F102" s="2">
        <v>6199.9971000000005</v>
      </c>
      <c r="G102" s="1" t="s">
        <v>10</v>
      </c>
      <c r="H102" s="1" t="s">
        <v>22</v>
      </c>
      <c r="I102" s="1" t="s">
        <v>51</v>
      </c>
      <c r="J102" s="1" t="s">
        <v>13</v>
      </c>
      <c r="K102" s="1" t="str">
        <f>TRIM(Restaurant__Sales_Data_Analysis[[#This Row],[Manager2]])</f>
        <v>Tom Jackson</v>
      </c>
    </row>
    <row r="103" spans="1:11" x14ac:dyDescent="0.25">
      <c r="A103" s="1">
        <v>10561</v>
      </c>
      <c r="B103" s="5" t="s">
        <v>55</v>
      </c>
      <c r="C103" s="1" t="s">
        <v>25</v>
      </c>
      <c r="D103" s="1">
        <v>9.9499999999999993</v>
      </c>
      <c r="E103" s="3">
        <v>201.01</v>
      </c>
      <c r="F103" s="2">
        <v>2000.0494999999999</v>
      </c>
      <c r="G103" s="1" t="s">
        <v>10</v>
      </c>
      <c r="H103" s="1" t="s">
        <v>22</v>
      </c>
      <c r="I103" s="1" t="s">
        <v>51</v>
      </c>
      <c r="J103" s="1" t="s">
        <v>13</v>
      </c>
      <c r="K103" s="1" t="str">
        <f>TRIM(Restaurant__Sales_Data_Analysis[[#This Row],[Manager2]])</f>
        <v>Tom Jackson</v>
      </c>
    </row>
    <row r="104" spans="1:11" x14ac:dyDescent="0.25">
      <c r="A104" s="1">
        <v>10562</v>
      </c>
      <c r="B104" s="5" t="s">
        <v>55</v>
      </c>
      <c r="C104" s="1" t="s">
        <v>9</v>
      </c>
      <c r="D104" s="1">
        <v>3.49</v>
      </c>
      <c r="E104" s="3">
        <v>630.37</v>
      </c>
      <c r="F104" s="2">
        <v>2199.9913000000001</v>
      </c>
      <c r="G104" s="1" t="s">
        <v>10</v>
      </c>
      <c r="H104" s="1" t="s">
        <v>22</v>
      </c>
      <c r="I104" s="1" t="s">
        <v>51</v>
      </c>
      <c r="J104" s="1" t="s">
        <v>13</v>
      </c>
      <c r="K104" s="1" t="str">
        <f>TRIM(Restaurant__Sales_Data_Analysis[[#This Row],[Manager2]])</f>
        <v>Tom Jackson</v>
      </c>
    </row>
    <row r="105" spans="1:11" x14ac:dyDescent="0.25">
      <c r="A105" s="1">
        <v>10563</v>
      </c>
      <c r="B105" s="5" t="s">
        <v>55</v>
      </c>
      <c r="C105" s="1" t="s">
        <v>14</v>
      </c>
      <c r="D105" s="1">
        <v>2.95</v>
      </c>
      <c r="E105" s="3">
        <v>677.97</v>
      </c>
      <c r="F105" s="2">
        <v>2000.0115000000003</v>
      </c>
      <c r="G105" s="1" t="s">
        <v>10</v>
      </c>
      <c r="H105" s="1" t="s">
        <v>22</v>
      </c>
      <c r="I105" s="1" t="s">
        <v>51</v>
      </c>
      <c r="J105" s="1" t="s">
        <v>13</v>
      </c>
      <c r="K105" s="1" t="str">
        <f>TRIM(Restaurant__Sales_Data_Analysis[[#This Row],[Manager2]])</f>
        <v>Tom Jackson</v>
      </c>
    </row>
    <row r="106" spans="1:11" x14ac:dyDescent="0.25">
      <c r="A106" s="1">
        <v>10564</v>
      </c>
      <c r="B106" s="5" t="s">
        <v>55</v>
      </c>
      <c r="C106" s="1" t="s">
        <v>17</v>
      </c>
      <c r="D106" s="1">
        <v>4.99</v>
      </c>
      <c r="E106" s="3">
        <v>200.4</v>
      </c>
      <c r="F106" s="2">
        <v>999.99600000000009</v>
      </c>
      <c r="G106" s="1" t="s">
        <v>10</v>
      </c>
      <c r="H106" s="1" t="s">
        <v>22</v>
      </c>
      <c r="I106" s="1" t="s">
        <v>51</v>
      </c>
      <c r="J106" s="1" t="s">
        <v>13</v>
      </c>
      <c r="K106" s="1" t="str">
        <f>TRIM(Restaurant__Sales_Data_Analysis[[#This Row],[Manager2]])</f>
        <v>Tom Jackson</v>
      </c>
    </row>
    <row r="107" spans="1:11" x14ac:dyDescent="0.25">
      <c r="A107" s="1">
        <v>10565</v>
      </c>
      <c r="B107" s="5" t="s">
        <v>56</v>
      </c>
      <c r="C107" s="1" t="s">
        <v>21</v>
      </c>
      <c r="D107" s="1">
        <v>12.99</v>
      </c>
      <c r="E107" s="3">
        <v>492.69</v>
      </c>
      <c r="F107" s="2">
        <v>6400.0430999999999</v>
      </c>
      <c r="G107" s="1" t="s">
        <v>10</v>
      </c>
      <c r="H107" s="1" t="s">
        <v>22</v>
      </c>
      <c r="I107" s="1" t="s">
        <v>51</v>
      </c>
      <c r="J107" s="1" t="s">
        <v>13</v>
      </c>
      <c r="K107" s="1" t="str">
        <f>TRIM(Restaurant__Sales_Data_Analysis[[#This Row],[Manager2]])</f>
        <v>Tom Jackson</v>
      </c>
    </row>
    <row r="108" spans="1:11" x14ac:dyDescent="0.25">
      <c r="A108" s="1">
        <v>10566</v>
      </c>
      <c r="B108" s="5" t="s">
        <v>56</v>
      </c>
      <c r="C108" s="1" t="s">
        <v>25</v>
      </c>
      <c r="D108" s="1">
        <v>9.9499999999999993</v>
      </c>
      <c r="E108" s="3">
        <v>201.01</v>
      </c>
      <c r="F108" s="2">
        <v>2000.0494999999999</v>
      </c>
      <c r="G108" s="1" t="s">
        <v>10</v>
      </c>
      <c r="H108" s="1" t="s">
        <v>22</v>
      </c>
      <c r="I108" s="1" t="s">
        <v>51</v>
      </c>
      <c r="J108" s="1" t="s">
        <v>13</v>
      </c>
      <c r="K108" s="1" t="str">
        <f>TRIM(Restaurant__Sales_Data_Analysis[[#This Row],[Manager2]])</f>
        <v>Tom Jackson</v>
      </c>
    </row>
    <row r="109" spans="1:11" x14ac:dyDescent="0.25">
      <c r="A109" s="1">
        <v>10567</v>
      </c>
      <c r="B109" s="5" t="s">
        <v>56</v>
      </c>
      <c r="C109" s="1" t="s">
        <v>9</v>
      </c>
      <c r="D109" s="1">
        <v>3.49</v>
      </c>
      <c r="E109" s="3">
        <v>630.37</v>
      </c>
      <c r="F109" s="2">
        <v>2199.9913000000001</v>
      </c>
      <c r="G109" s="1" t="s">
        <v>10</v>
      </c>
      <c r="H109" s="1" t="s">
        <v>22</v>
      </c>
      <c r="I109" s="1" t="s">
        <v>51</v>
      </c>
      <c r="J109" s="1" t="s">
        <v>13</v>
      </c>
      <c r="K109" s="1" t="str">
        <f>TRIM(Restaurant__Sales_Data_Analysis[[#This Row],[Manager2]])</f>
        <v>Tom Jackson</v>
      </c>
    </row>
    <row r="110" spans="1:11" x14ac:dyDescent="0.25">
      <c r="A110" s="1">
        <v>10568</v>
      </c>
      <c r="B110" s="5" t="s">
        <v>56</v>
      </c>
      <c r="C110" s="1" t="s">
        <v>14</v>
      </c>
      <c r="D110" s="1">
        <v>2.95</v>
      </c>
      <c r="E110" s="3">
        <v>677.97</v>
      </c>
      <c r="F110" s="2">
        <v>2000.0115000000003</v>
      </c>
      <c r="G110" s="1" t="s">
        <v>10</v>
      </c>
      <c r="H110" s="1" t="s">
        <v>22</v>
      </c>
      <c r="I110" s="1" t="s">
        <v>51</v>
      </c>
      <c r="J110" s="1" t="s">
        <v>13</v>
      </c>
      <c r="K110" s="1" t="str">
        <f>TRIM(Restaurant__Sales_Data_Analysis[[#This Row],[Manager2]])</f>
        <v>Tom Jackson</v>
      </c>
    </row>
    <row r="111" spans="1:11" x14ac:dyDescent="0.25">
      <c r="A111" s="1">
        <v>10569</v>
      </c>
      <c r="B111" s="5" t="s">
        <v>56</v>
      </c>
      <c r="C111" s="1" t="s">
        <v>17</v>
      </c>
      <c r="D111" s="1">
        <v>4.99</v>
      </c>
      <c r="E111" s="3">
        <v>200.4</v>
      </c>
      <c r="F111" s="2">
        <v>999.99600000000009</v>
      </c>
      <c r="G111" s="1" t="s">
        <v>10</v>
      </c>
      <c r="H111" s="1" t="s">
        <v>22</v>
      </c>
      <c r="I111" s="1" t="s">
        <v>51</v>
      </c>
      <c r="J111" s="1" t="s">
        <v>13</v>
      </c>
      <c r="K111" s="1" t="str">
        <f>TRIM(Restaurant__Sales_Data_Analysis[[#This Row],[Manager2]])</f>
        <v>Tom Jackson</v>
      </c>
    </row>
    <row r="112" spans="1:11" x14ac:dyDescent="0.25">
      <c r="A112" s="1">
        <v>10570</v>
      </c>
      <c r="B112" s="5">
        <v>44573</v>
      </c>
      <c r="C112" s="1" t="s">
        <v>21</v>
      </c>
      <c r="D112" s="1">
        <v>12.99</v>
      </c>
      <c r="E112" s="3">
        <v>492.69</v>
      </c>
      <c r="F112" s="2">
        <v>6400.0430999999999</v>
      </c>
      <c r="G112" s="1" t="s">
        <v>10</v>
      </c>
      <c r="H112" s="1" t="s">
        <v>22</v>
      </c>
      <c r="I112" s="1" t="s">
        <v>51</v>
      </c>
      <c r="J112" s="1" t="s">
        <v>13</v>
      </c>
      <c r="K112" s="1" t="str">
        <f>TRIM(Restaurant__Sales_Data_Analysis[[#This Row],[Manager2]])</f>
        <v>Tom Jackson</v>
      </c>
    </row>
    <row r="113" spans="1:11" x14ac:dyDescent="0.25">
      <c r="A113" s="1">
        <v>10571</v>
      </c>
      <c r="B113" s="5">
        <v>44573</v>
      </c>
      <c r="C113" s="1" t="s">
        <v>25</v>
      </c>
      <c r="D113" s="1">
        <v>9.9499999999999993</v>
      </c>
      <c r="E113" s="3">
        <v>201.01</v>
      </c>
      <c r="F113" s="2">
        <v>2000.0494999999999</v>
      </c>
      <c r="G113" s="1" t="s">
        <v>10</v>
      </c>
      <c r="H113" s="1" t="s">
        <v>22</v>
      </c>
      <c r="I113" s="1" t="s">
        <v>51</v>
      </c>
      <c r="J113" s="1" t="s">
        <v>13</v>
      </c>
      <c r="K113" s="1" t="str">
        <f>TRIM(Restaurant__Sales_Data_Analysis[[#This Row],[Manager2]])</f>
        <v>Tom Jackson</v>
      </c>
    </row>
    <row r="114" spans="1:11" x14ac:dyDescent="0.25">
      <c r="A114" s="1">
        <v>10572</v>
      </c>
      <c r="B114" s="5">
        <v>44573</v>
      </c>
      <c r="C114" s="1" t="s">
        <v>9</v>
      </c>
      <c r="D114" s="1">
        <v>3.49</v>
      </c>
      <c r="E114" s="3">
        <v>573.07000000000005</v>
      </c>
      <c r="F114" s="2">
        <v>2000.0143000000003</v>
      </c>
      <c r="G114" s="1" t="s">
        <v>10</v>
      </c>
      <c r="H114" s="1" t="s">
        <v>22</v>
      </c>
      <c r="I114" s="1" t="s">
        <v>28</v>
      </c>
      <c r="J114" s="1" t="s">
        <v>27</v>
      </c>
      <c r="K114" s="1" t="str">
        <f>TRIM(Restaurant__Sales_Data_Analysis[[#This Row],[Manager2]])</f>
        <v>Remy Monet</v>
      </c>
    </row>
    <row r="115" spans="1:11" x14ac:dyDescent="0.25">
      <c r="A115" s="1">
        <v>10573</v>
      </c>
      <c r="B115" s="5">
        <v>44573</v>
      </c>
      <c r="C115" s="1" t="s">
        <v>14</v>
      </c>
      <c r="D115" s="1">
        <v>2.95</v>
      </c>
      <c r="E115" s="3">
        <v>677.97</v>
      </c>
      <c r="F115" s="2">
        <v>2000.0115000000003</v>
      </c>
      <c r="G115" s="1" t="s">
        <v>10</v>
      </c>
      <c r="H115" s="1" t="s">
        <v>22</v>
      </c>
      <c r="I115" s="1" t="s">
        <v>28</v>
      </c>
      <c r="J115" s="1" t="s">
        <v>27</v>
      </c>
      <c r="K115" s="1" t="str">
        <f>TRIM(Restaurant__Sales_Data_Analysis[[#This Row],[Manager2]])</f>
        <v>Remy Monet</v>
      </c>
    </row>
    <row r="116" spans="1:11" x14ac:dyDescent="0.25">
      <c r="A116" s="1">
        <v>10574</v>
      </c>
      <c r="B116" s="5">
        <v>44573</v>
      </c>
      <c r="C116" s="1" t="s">
        <v>17</v>
      </c>
      <c r="D116" s="1">
        <v>4.99</v>
      </c>
      <c r="E116" s="3">
        <v>200.4</v>
      </c>
      <c r="F116" s="2">
        <v>999.99600000000009</v>
      </c>
      <c r="G116" s="1" t="s">
        <v>10</v>
      </c>
      <c r="H116" s="1" t="s">
        <v>22</v>
      </c>
      <c r="I116" s="1" t="s">
        <v>28</v>
      </c>
      <c r="J116" s="1" t="s">
        <v>27</v>
      </c>
      <c r="K116" s="1" t="str">
        <f>TRIM(Restaurant__Sales_Data_Analysis[[#This Row],[Manager2]])</f>
        <v>Remy Monet</v>
      </c>
    </row>
    <row r="117" spans="1:11" x14ac:dyDescent="0.25">
      <c r="A117" s="1">
        <v>10575</v>
      </c>
      <c r="B117" s="5">
        <v>44604</v>
      </c>
      <c r="C117" s="1" t="s">
        <v>21</v>
      </c>
      <c r="D117" s="1">
        <v>12.99</v>
      </c>
      <c r="E117" s="3">
        <v>523.48</v>
      </c>
      <c r="F117" s="2">
        <v>6800.0052000000005</v>
      </c>
      <c r="G117" s="1" t="s">
        <v>10</v>
      </c>
      <c r="H117" s="1" t="s">
        <v>22</v>
      </c>
      <c r="I117" s="1" t="s">
        <v>28</v>
      </c>
      <c r="J117" s="1" t="s">
        <v>27</v>
      </c>
      <c r="K117" s="1" t="str">
        <f>TRIM(Restaurant__Sales_Data_Analysis[[#This Row],[Manager2]])</f>
        <v>Remy Monet</v>
      </c>
    </row>
    <row r="118" spans="1:11" x14ac:dyDescent="0.25">
      <c r="A118" s="1">
        <v>10576</v>
      </c>
      <c r="B118" s="5">
        <v>44604</v>
      </c>
      <c r="C118" s="1" t="s">
        <v>25</v>
      </c>
      <c r="D118" s="1">
        <v>9.9499999999999993</v>
      </c>
      <c r="E118" s="3">
        <v>201.01</v>
      </c>
      <c r="F118" s="2">
        <v>2000.0494999999999</v>
      </c>
      <c r="G118" s="1" t="s">
        <v>10</v>
      </c>
      <c r="H118" s="1" t="s">
        <v>22</v>
      </c>
      <c r="I118" s="1" t="s">
        <v>28</v>
      </c>
      <c r="J118" s="1" t="s">
        <v>27</v>
      </c>
      <c r="K118" s="1" t="str">
        <f>TRIM(Restaurant__Sales_Data_Analysis[[#This Row],[Manager2]])</f>
        <v>Remy Monet</v>
      </c>
    </row>
    <row r="119" spans="1:11" x14ac:dyDescent="0.25">
      <c r="A119" s="1">
        <v>10577</v>
      </c>
      <c r="B119" s="5">
        <v>44604</v>
      </c>
      <c r="C119" s="1" t="s">
        <v>9</v>
      </c>
      <c r="D119" s="1">
        <v>3.49</v>
      </c>
      <c r="E119" s="3">
        <v>630.37</v>
      </c>
      <c r="F119" s="2">
        <v>2199.9913000000001</v>
      </c>
      <c r="G119" s="1" t="s">
        <v>10</v>
      </c>
      <c r="H119" s="1" t="s">
        <v>22</v>
      </c>
      <c r="I119" s="1" t="s">
        <v>28</v>
      </c>
      <c r="J119" s="1" t="s">
        <v>27</v>
      </c>
      <c r="K119" s="1" t="str">
        <f>TRIM(Restaurant__Sales_Data_Analysis[[#This Row],[Manager2]])</f>
        <v>Remy Monet</v>
      </c>
    </row>
    <row r="120" spans="1:11" x14ac:dyDescent="0.25">
      <c r="A120" s="1">
        <v>10578</v>
      </c>
      <c r="B120" s="5">
        <v>44604</v>
      </c>
      <c r="C120" s="1" t="s">
        <v>14</v>
      </c>
      <c r="D120" s="1">
        <v>2.95</v>
      </c>
      <c r="E120" s="3">
        <v>677.97</v>
      </c>
      <c r="F120" s="2">
        <v>2000.0115000000003</v>
      </c>
      <c r="G120" s="1" t="s">
        <v>10</v>
      </c>
      <c r="H120" s="1" t="s">
        <v>22</v>
      </c>
      <c r="I120" s="1" t="s">
        <v>28</v>
      </c>
      <c r="J120" s="1" t="s">
        <v>27</v>
      </c>
      <c r="K120" s="1" t="str">
        <f>TRIM(Restaurant__Sales_Data_Analysis[[#This Row],[Manager2]])</f>
        <v>Remy Monet</v>
      </c>
    </row>
    <row r="121" spans="1:11" x14ac:dyDescent="0.25">
      <c r="A121" s="1">
        <v>10579</v>
      </c>
      <c r="B121" s="5">
        <v>44604</v>
      </c>
      <c r="C121" s="1" t="s">
        <v>17</v>
      </c>
      <c r="D121" s="1">
        <v>4.99</v>
      </c>
      <c r="E121" s="3">
        <v>200.4</v>
      </c>
      <c r="F121" s="2">
        <v>999.99600000000009</v>
      </c>
      <c r="G121" s="1" t="s">
        <v>10</v>
      </c>
      <c r="H121" s="1" t="s">
        <v>22</v>
      </c>
      <c r="I121" s="1" t="s">
        <v>28</v>
      </c>
      <c r="J121" s="1" t="s">
        <v>27</v>
      </c>
      <c r="K121" s="1" t="str">
        <f>TRIM(Restaurant__Sales_Data_Analysis[[#This Row],[Manager2]])</f>
        <v>Remy Monet</v>
      </c>
    </row>
    <row r="122" spans="1:11" x14ac:dyDescent="0.25">
      <c r="A122" s="1">
        <v>10580</v>
      </c>
      <c r="B122" s="5">
        <v>44632</v>
      </c>
      <c r="C122" s="1" t="s">
        <v>21</v>
      </c>
      <c r="D122" s="1">
        <v>12.99</v>
      </c>
      <c r="E122" s="3">
        <v>523.48</v>
      </c>
      <c r="F122" s="2">
        <v>6800.0052000000005</v>
      </c>
      <c r="G122" s="1" t="s">
        <v>10</v>
      </c>
      <c r="H122" s="1" t="s">
        <v>22</v>
      </c>
      <c r="I122" s="1" t="s">
        <v>28</v>
      </c>
      <c r="J122" s="1" t="s">
        <v>27</v>
      </c>
      <c r="K122" s="1" t="str">
        <f>TRIM(Restaurant__Sales_Data_Analysis[[#This Row],[Manager2]])</f>
        <v>Remy Monet</v>
      </c>
    </row>
    <row r="123" spans="1:11" x14ac:dyDescent="0.25">
      <c r="A123" s="1">
        <v>10581</v>
      </c>
      <c r="B123" s="5">
        <v>44632</v>
      </c>
      <c r="C123" s="1" t="s">
        <v>25</v>
      </c>
      <c r="D123" s="1">
        <v>9.9499999999999993</v>
      </c>
      <c r="E123" s="3">
        <v>201.01</v>
      </c>
      <c r="F123" s="2">
        <v>2000.0494999999999</v>
      </c>
      <c r="G123" s="1" t="s">
        <v>10</v>
      </c>
      <c r="H123" s="1" t="s">
        <v>22</v>
      </c>
      <c r="I123" s="1" t="s">
        <v>28</v>
      </c>
      <c r="J123" s="1" t="s">
        <v>27</v>
      </c>
      <c r="K123" s="1" t="str">
        <f>TRIM(Restaurant__Sales_Data_Analysis[[#This Row],[Manager2]])</f>
        <v>Remy Monet</v>
      </c>
    </row>
    <row r="124" spans="1:11" x14ac:dyDescent="0.25">
      <c r="A124" s="1">
        <v>10582</v>
      </c>
      <c r="B124" s="5">
        <v>44632</v>
      </c>
      <c r="C124" s="1" t="s">
        <v>9</v>
      </c>
      <c r="D124" s="1">
        <v>3.49</v>
      </c>
      <c r="E124" s="3">
        <v>630.37</v>
      </c>
      <c r="F124" s="2">
        <v>2199.9913000000001</v>
      </c>
      <c r="G124" s="1" t="s">
        <v>10</v>
      </c>
      <c r="H124" s="1" t="s">
        <v>22</v>
      </c>
      <c r="I124" s="1" t="s">
        <v>51</v>
      </c>
      <c r="J124" s="1" t="s">
        <v>13</v>
      </c>
      <c r="K124" s="1" t="str">
        <f>TRIM(Restaurant__Sales_Data_Analysis[[#This Row],[Manager2]])</f>
        <v>Tom Jackson</v>
      </c>
    </row>
    <row r="125" spans="1:11" x14ac:dyDescent="0.25">
      <c r="A125" s="1">
        <v>10583</v>
      </c>
      <c r="B125" s="5">
        <v>44632</v>
      </c>
      <c r="C125" s="1" t="s">
        <v>14</v>
      </c>
      <c r="D125" s="1">
        <v>2.95</v>
      </c>
      <c r="E125" s="3">
        <v>677.97</v>
      </c>
      <c r="F125" s="2">
        <v>2000.0115000000003</v>
      </c>
      <c r="G125" s="1" t="s">
        <v>10</v>
      </c>
      <c r="H125" s="1" t="s">
        <v>22</v>
      </c>
      <c r="I125" s="1" t="s">
        <v>51</v>
      </c>
      <c r="J125" s="1" t="s">
        <v>13</v>
      </c>
      <c r="K125" s="1" t="str">
        <f>TRIM(Restaurant__Sales_Data_Analysis[[#This Row],[Manager2]])</f>
        <v>Tom Jackson</v>
      </c>
    </row>
    <row r="126" spans="1:11" x14ac:dyDescent="0.25">
      <c r="A126" s="1">
        <v>10584</v>
      </c>
      <c r="B126" s="5">
        <v>44632</v>
      </c>
      <c r="C126" s="1" t="s">
        <v>17</v>
      </c>
      <c r="D126" s="1">
        <v>4.99</v>
      </c>
      <c r="E126" s="3">
        <v>200.4</v>
      </c>
      <c r="F126" s="2">
        <v>999.99600000000009</v>
      </c>
      <c r="G126" s="1" t="s">
        <v>10</v>
      </c>
      <c r="H126" s="1" t="s">
        <v>22</v>
      </c>
      <c r="I126" s="1" t="s">
        <v>51</v>
      </c>
      <c r="J126" s="1" t="s">
        <v>13</v>
      </c>
      <c r="K126" s="1" t="str">
        <f>TRIM(Restaurant__Sales_Data_Analysis[[#This Row],[Manager2]])</f>
        <v>Tom Jackson</v>
      </c>
    </row>
    <row r="127" spans="1:11" x14ac:dyDescent="0.25">
      <c r="A127" s="1">
        <v>10585</v>
      </c>
      <c r="B127" s="5">
        <v>44663</v>
      </c>
      <c r="C127" s="1" t="s">
        <v>21</v>
      </c>
      <c r="D127" s="1">
        <v>12.99</v>
      </c>
      <c r="E127" s="3">
        <v>538.88</v>
      </c>
      <c r="F127" s="2">
        <v>7000.0511999999999</v>
      </c>
      <c r="G127" s="1" t="s">
        <v>10</v>
      </c>
      <c r="H127" s="1" t="s">
        <v>22</v>
      </c>
      <c r="I127" s="1" t="s">
        <v>51</v>
      </c>
      <c r="J127" s="1" t="s">
        <v>13</v>
      </c>
      <c r="K127" s="1" t="str">
        <f>TRIM(Restaurant__Sales_Data_Analysis[[#This Row],[Manager2]])</f>
        <v>Tom Jackson</v>
      </c>
    </row>
    <row r="128" spans="1:11" x14ac:dyDescent="0.25">
      <c r="A128" s="1">
        <v>10586</v>
      </c>
      <c r="B128" s="5">
        <v>44663</v>
      </c>
      <c r="C128" s="1" t="s">
        <v>25</v>
      </c>
      <c r="D128" s="1">
        <v>9.9499999999999993</v>
      </c>
      <c r="E128" s="3">
        <v>201.01</v>
      </c>
      <c r="F128" s="2">
        <v>2000.0494999999999</v>
      </c>
      <c r="G128" s="1" t="s">
        <v>10</v>
      </c>
      <c r="H128" s="1" t="s">
        <v>22</v>
      </c>
      <c r="I128" s="1" t="s">
        <v>51</v>
      </c>
      <c r="J128" s="1" t="s">
        <v>13</v>
      </c>
      <c r="K128" s="1" t="str">
        <f>TRIM(Restaurant__Sales_Data_Analysis[[#This Row],[Manager2]])</f>
        <v>Tom Jackson</v>
      </c>
    </row>
    <row r="129" spans="1:11" x14ac:dyDescent="0.25">
      <c r="A129" s="1">
        <v>10537</v>
      </c>
      <c r="B129" s="5" t="s">
        <v>49</v>
      </c>
      <c r="C129" s="1" t="s">
        <v>9</v>
      </c>
      <c r="D129" s="1">
        <v>3.49</v>
      </c>
      <c r="E129" s="3">
        <v>630.37</v>
      </c>
      <c r="F129" s="2">
        <v>2199.9913000000001</v>
      </c>
      <c r="G129" s="1" t="s">
        <v>40</v>
      </c>
      <c r="H129" s="1" t="s">
        <v>22</v>
      </c>
      <c r="I129" s="1" t="s">
        <v>31</v>
      </c>
      <c r="J129" s="1" t="s">
        <v>16</v>
      </c>
      <c r="K129" s="1" t="str">
        <f>TRIM(Restaurant__Sales_Data_Analysis[[#This Row],[Manager2]])</f>
        <v>Pablo Perez</v>
      </c>
    </row>
    <row r="130" spans="1:11" x14ac:dyDescent="0.25">
      <c r="A130" s="1">
        <v>10538</v>
      </c>
      <c r="B130" s="5" t="s">
        <v>49</v>
      </c>
      <c r="C130" s="1" t="s">
        <v>14</v>
      </c>
      <c r="D130" s="1">
        <v>2.95</v>
      </c>
      <c r="E130" s="3">
        <v>745.76</v>
      </c>
      <c r="F130" s="2">
        <v>2199.9920000000002</v>
      </c>
      <c r="G130" s="1" t="s">
        <v>40</v>
      </c>
      <c r="H130" s="1" t="s">
        <v>22</v>
      </c>
      <c r="I130" s="1" t="s">
        <v>31</v>
      </c>
      <c r="J130" s="1" t="s">
        <v>16</v>
      </c>
      <c r="K130" s="1" t="str">
        <f>TRIM(Restaurant__Sales_Data_Analysis[[#This Row],[Manager2]])</f>
        <v>Pablo Perez</v>
      </c>
    </row>
    <row r="131" spans="1:11" x14ac:dyDescent="0.25">
      <c r="A131" s="1">
        <v>10539</v>
      </c>
      <c r="B131" s="5" t="s">
        <v>49</v>
      </c>
      <c r="C131" s="1" t="s">
        <v>17</v>
      </c>
      <c r="D131" s="1">
        <v>4.99</v>
      </c>
      <c r="E131" s="3">
        <v>200.4</v>
      </c>
      <c r="F131" s="2">
        <v>999.99600000000009</v>
      </c>
      <c r="G131" s="1" t="s">
        <v>40</v>
      </c>
      <c r="H131" s="1" t="s">
        <v>22</v>
      </c>
      <c r="I131" s="1" t="s">
        <v>31</v>
      </c>
      <c r="J131" s="1" t="s">
        <v>16</v>
      </c>
      <c r="K131" s="1" t="str">
        <f>TRIM(Restaurant__Sales_Data_Analysis[[#This Row],[Manager2]])</f>
        <v>Pablo Perez</v>
      </c>
    </row>
    <row r="132" spans="1:11" x14ac:dyDescent="0.25">
      <c r="A132" s="1">
        <v>10590</v>
      </c>
      <c r="B132" s="5">
        <v>44693</v>
      </c>
      <c r="C132" s="1" t="s">
        <v>21</v>
      </c>
      <c r="D132" s="1">
        <v>12.99</v>
      </c>
      <c r="E132" s="3">
        <v>554.27</v>
      </c>
      <c r="F132" s="2">
        <v>7199.9673000000003</v>
      </c>
      <c r="G132" s="1" t="s">
        <v>10</v>
      </c>
      <c r="H132" s="1" t="s">
        <v>22</v>
      </c>
      <c r="I132" s="1" t="s">
        <v>51</v>
      </c>
      <c r="J132" s="1" t="s">
        <v>13</v>
      </c>
      <c r="K132" s="1" t="str">
        <f>TRIM(Restaurant__Sales_Data_Analysis[[#This Row],[Manager2]])</f>
        <v>Tom Jackson</v>
      </c>
    </row>
    <row r="133" spans="1:11" x14ac:dyDescent="0.25">
      <c r="A133" s="1">
        <v>10591</v>
      </c>
      <c r="B133" s="5">
        <v>44693</v>
      </c>
      <c r="C133" s="1" t="s">
        <v>25</v>
      </c>
      <c r="D133" s="1">
        <v>9.9499999999999993</v>
      </c>
      <c r="E133" s="3">
        <v>201.01</v>
      </c>
      <c r="F133" s="2">
        <v>2000.0494999999999</v>
      </c>
      <c r="G133" s="1" t="s">
        <v>10</v>
      </c>
      <c r="H133" s="1" t="s">
        <v>22</v>
      </c>
      <c r="I133" s="1" t="s">
        <v>51</v>
      </c>
      <c r="J133" s="1" t="s">
        <v>13</v>
      </c>
      <c r="K133" s="1" t="str">
        <f>TRIM(Restaurant__Sales_Data_Analysis[[#This Row],[Manager2]])</f>
        <v>Tom Jackson</v>
      </c>
    </row>
    <row r="134" spans="1:11" x14ac:dyDescent="0.25">
      <c r="A134" s="1">
        <v>10592</v>
      </c>
      <c r="B134" s="5">
        <v>44693</v>
      </c>
      <c r="C134" s="1" t="s">
        <v>9</v>
      </c>
      <c r="D134" s="1">
        <v>3.49</v>
      </c>
      <c r="E134" s="3">
        <v>573.07000000000005</v>
      </c>
      <c r="F134" s="2">
        <v>2000.0143000000003</v>
      </c>
      <c r="G134" s="1" t="s">
        <v>10</v>
      </c>
      <c r="H134" s="1" t="s">
        <v>22</v>
      </c>
      <c r="I134" s="1" t="s">
        <v>51</v>
      </c>
      <c r="J134" s="1" t="s">
        <v>13</v>
      </c>
      <c r="K134" s="1" t="str">
        <f>TRIM(Restaurant__Sales_Data_Analysis[[#This Row],[Manager2]])</f>
        <v>Tom Jackson</v>
      </c>
    </row>
    <row r="135" spans="1:11" x14ac:dyDescent="0.25">
      <c r="A135" s="1">
        <v>10593</v>
      </c>
      <c r="B135" s="5">
        <v>44693</v>
      </c>
      <c r="C135" s="1" t="s">
        <v>14</v>
      </c>
      <c r="D135" s="1">
        <v>2.95</v>
      </c>
      <c r="E135" s="3">
        <v>677.97</v>
      </c>
      <c r="F135" s="2">
        <v>2000.0115000000003</v>
      </c>
      <c r="G135" s="1" t="s">
        <v>10</v>
      </c>
      <c r="H135" s="1" t="s">
        <v>22</v>
      </c>
      <c r="I135" s="1" t="s">
        <v>51</v>
      </c>
      <c r="J135" s="1" t="s">
        <v>13</v>
      </c>
      <c r="K135" s="1" t="str">
        <f>TRIM(Restaurant__Sales_Data_Analysis[[#This Row],[Manager2]])</f>
        <v>Tom Jackson</v>
      </c>
    </row>
    <row r="136" spans="1:11" x14ac:dyDescent="0.25">
      <c r="A136" s="1">
        <v>10594</v>
      </c>
      <c r="B136" s="5">
        <v>44693</v>
      </c>
      <c r="C136" s="1" t="s">
        <v>17</v>
      </c>
      <c r="D136" s="1">
        <v>4.99</v>
      </c>
      <c r="E136" s="3">
        <v>200.4</v>
      </c>
      <c r="F136" s="2">
        <v>999.99600000000009</v>
      </c>
      <c r="G136" s="1" t="s">
        <v>10</v>
      </c>
      <c r="H136" s="1" t="s">
        <v>22</v>
      </c>
      <c r="I136" s="1" t="s">
        <v>51</v>
      </c>
      <c r="J136" s="1" t="s">
        <v>13</v>
      </c>
      <c r="K136" s="1" t="str">
        <f>TRIM(Restaurant__Sales_Data_Analysis[[#This Row],[Manager2]])</f>
        <v>Tom Jackson</v>
      </c>
    </row>
    <row r="137" spans="1:11" x14ac:dyDescent="0.25">
      <c r="A137" s="1">
        <v>10595</v>
      </c>
      <c r="B137" s="5">
        <v>44724</v>
      </c>
      <c r="C137" s="1" t="s">
        <v>21</v>
      </c>
      <c r="D137" s="1">
        <v>12.99</v>
      </c>
      <c r="E137" s="3">
        <v>538.88</v>
      </c>
      <c r="F137" s="2">
        <v>7000.0511999999999</v>
      </c>
      <c r="G137" s="1" t="s">
        <v>10</v>
      </c>
      <c r="H137" s="1" t="s">
        <v>22</v>
      </c>
      <c r="I137" s="1" t="s">
        <v>51</v>
      </c>
      <c r="J137" s="1" t="s">
        <v>13</v>
      </c>
      <c r="K137" s="1" t="str">
        <f>TRIM(Restaurant__Sales_Data_Analysis[[#This Row],[Manager2]])</f>
        <v>Tom Jackson</v>
      </c>
    </row>
    <row r="138" spans="1:11" x14ac:dyDescent="0.25">
      <c r="A138" s="1">
        <v>10596</v>
      </c>
      <c r="B138" s="5">
        <v>44724</v>
      </c>
      <c r="C138" s="1" t="s">
        <v>25</v>
      </c>
      <c r="D138" s="1">
        <v>9.9499999999999993</v>
      </c>
      <c r="E138" s="3">
        <v>201.01</v>
      </c>
      <c r="F138" s="2">
        <v>2000.0494999999999</v>
      </c>
      <c r="G138" s="1" t="s">
        <v>10</v>
      </c>
      <c r="H138" s="1" t="s">
        <v>22</v>
      </c>
      <c r="I138" s="1" t="s">
        <v>51</v>
      </c>
      <c r="J138" s="1" t="s">
        <v>13</v>
      </c>
      <c r="K138" s="1" t="str">
        <f>TRIM(Restaurant__Sales_Data_Analysis[[#This Row],[Manager2]])</f>
        <v>Tom Jackson</v>
      </c>
    </row>
    <row r="139" spans="1:11" x14ac:dyDescent="0.25">
      <c r="A139" s="1">
        <v>10597</v>
      </c>
      <c r="B139" s="5">
        <v>44724</v>
      </c>
      <c r="C139" s="1" t="s">
        <v>9</v>
      </c>
      <c r="D139" s="1">
        <v>3.49</v>
      </c>
      <c r="E139" s="3">
        <v>573.07000000000005</v>
      </c>
      <c r="F139" s="2">
        <v>2000.0143000000003</v>
      </c>
      <c r="G139" s="1" t="s">
        <v>10</v>
      </c>
      <c r="H139" s="1" t="s">
        <v>22</v>
      </c>
      <c r="I139" s="1" t="s">
        <v>51</v>
      </c>
      <c r="J139" s="1" t="s">
        <v>13</v>
      </c>
      <c r="K139" s="1" t="str">
        <f>TRIM(Restaurant__Sales_Data_Analysis[[#This Row],[Manager2]])</f>
        <v>Tom Jackson</v>
      </c>
    </row>
    <row r="140" spans="1:11" x14ac:dyDescent="0.25">
      <c r="A140" s="1">
        <v>10598</v>
      </c>
      <c r="B140" s="5">
        <v>44724</v>
      </c>
      <c r="C140" s="1" t="s">
        <v>14</v>
      </c>
      <c r="D140" s="1">
        <v>2.95</v>
      </c>
      <c r="E140" s="3">
        <v>677.97</v>
      </c>
      <c r="F140" s="2">
        <v>2000.0115000000003</v>
      </c>
      <c r="G140" s="1" t="s">
        <v>10</v>
      </c>
      <c r="H140" s="1" t="s">
        <v>22</v>
      </c>
      <c r="I140" s="1" t="s">
        <v>51</v>
      </c>
      <c r="J140" s="1" t="s">
        <v>13</v>
      </c>
      <c r="K140" s="1" t="str">
        <f>TRIM(Restaurant__Sales_Data_Analysis[[#This Row],[Manager2]])</f>
        <v>Tom Jackson</v>
      </c>
    </row>
    <row r="141" spans="1:11" x14ac:dyDescent="0.25">
      <c r="A141" s="1">
        <v>10599</v>
      </c>
      <c r="B141" s="5">
        <v>44724</v>
      </c>
      <c r="C141" s="1" t="s">
        <v>17</v>
      </c>
      <c r="D141" s="1">
        <v>4.99</v>
      </c>
      <c r="E141" s="3">
        <v>200.4</v>
      </c>
      <c r="F141" s="2">
        <v>999.99600000000009</v>
      </c>
      <c r="G141" s="1" t="s">
        <v>10</v>
      </c>
      <c r="H141" s="1" t="s">
        <v>22</v>
      </c>
      <c r="I141" s="1" t="s">
        <v>51</v>
      </c>
      <c r="J141" s="1" t="s">
        <v>13</v>
      </c>
      <c r="K141" s="1" t="str">
        <f>TRIM(Restaurant__Sales_Data_Analysis[[#This Row],[Manager2]])</f>
        <v>Tom Jackson</v>
      </c>
    </row>
    <row r="142" spans="1:11" x14ac:dyDescent="0.25">
      <c r="A142" s="1">
        <v>10600</v>
      </c>
      <c r="B142" s="5">
        <v>44754</v>
      </c>
      <c r="C142" s="1" t="s">
        <v>21</v>
      </c>
      <c r="D142" s="1">
        <v>12.99</v>
      </c>
      <c r="E142" s="3">
        <v>523.48</v>
      </c>
      <c r="F142" s="2">
        <v>6800.0052000000005</v>
      </c>
      <c r="G142" s="1" t="s">
        <v>10</v>
      </c>
      <c r="H142" s="1" t="s">
        <v>22</v>
      </c>
      <c r="I142" s="1" t="s">
        <v>51</v>
      </c>
      <c r="J142" s="1" t="s">
        <v>13</v>
      </c>
      <c r="K142" s="1" t="str">
        <f>TRIM(Restaurant__Sales_Data_Analysis[[#This Row],[Manager2]])</f>
        <v>Tom Jackson</v>
      </c>
    </row>
    <row r="143" spans="1:11" x14ac:dyDescent="0.25">
      <c r="A143" s="1">
        <v>10601</v>
      </c>
      <c r="B143" s="5">
        <v>44754</v>
      </c>
      <c r="C143" s="1" t="s">
        <v>25</v>
      </c>
      <c r="D143" s="1">
        <v>9.9499999999999993</v>
      </c>
      <c r="E143" s="3">
        <v>201.01</v>
      </c>
      <c r="F143" s="2">
        <v>2000.0494999999999</v>
      </c>
      <c r="G143" s="1" t="s">
        <v>10</v>
      </c>
      <c r="H143" s="1" t="s">
        <v>22</v>
      </c>
      <c r="I143" s="1" t="s">
        <v>51</v>
      </c>
      <c r="J143" s="1" t="s">
        <v>13</v>
      </c>
      <c r="K143" s="1" t="str">
        <f>TRIM(Restaurant__Sales_Data_Analysis[[#This Row],[Manager2]])</f>
        <v>Tom Jackson</v>
      </c>
    </row>
    <row r="144" spans="1:11" x14ac:dyDescent="0.25">
      <c r="A144" s="1">
        <v>10602</v>
      </c>
      <c r="B144" s="5">
        <v>44754</v>
      </c>
      <c r="C144" s="1" t="s">
        <v>9</v>
      </c>
      <c r="D144" s="1">
        <v>3.49</v>
      </c>
      <c r="E144" s="3">
        <v>630.37</v>
      </c>
      <c r="F144" s="2">
        <v>2199.9913000000001</v>
      </c>
      <c r="G144" s="1" t="s">
        <v>10</v>
      </c>
      <c r="H144" s="1" t="s">
        <v>44</v>
      </c>
      <c r="I144" s="1" t="s">
        <v>51</v>
      </c>
      <c r="J144" s="1" t="s">
        <v>13</v>
      </c>
      <c r="K144" s="1" t="str">
        <f>TRIM(Restaurant__Sales_Data_Analysis[[#This Row],[Manager2]])</f>
        <v>Tom Jackson</v>
      </c>
    </row>
    <row r="145" spans="1:11" x14ac:dyDescent="0.25">
      <c r="A145" s="1">
        <v>10603</v>
      </c>
      <c r="B145" s="5">
        <v>44754</v>
      </c>
      <c r="C145" s="1" t="s">
        <v>14</v>
      </c>
      <c r="D145" s="1">
        <v>2.95</v>
      </c>
      <c r="E145" s="3">
        <v>677.97</v>
      </c>
      <c r="F145" s="2">
        <v>2000.0115000000003</v>
      </c>
      <c r="G145" s="1" t="s">
        <v>10</v>
      </c>
      <c r="H145" s="1" t="s">
        <v>44</v>
      </c>
      <c r="I145" s="1" t="s">
        <v>51</v>
      </c>
      <c r="J145" s="1" t="s">
        <v>13</v>
      </c>
      <c r="K145" s="1" t="str">
        <f>TRIM(Restaurant__Sales_Data_Analysis[[#This Row],[Manager2]])</f>
        <v>Tom Jackson</v>
      </c>
    </row>
    <row r="146" spans="1:11" x14ac:dyDescent="0.25">
      <c r="A146" s="1">
        <v>10604</v>
      </c>
      <c r="B146" s="5">
        <v>44754</v>
      </c>
      <c r="C146" s="1" t="s">
        <v>17</v>
      </c>
      <c r="D146" s="1">
        <v>4.99</v>
      </c>
      <c r="E146" s="3">
        <v>200.4</v>
      </c>
      <c r="F146" s="2">
        <v>999.99600000000009</v>
      </c>
      <c r="G146" s="1" t="s">
        <v>10</v>
      </c>
      <c r="H146" s="1" t="s">
        <v>44</v>
      </c>
      <c r="I146" s="1" t="s">
        <v>51</v>
      </c>
      <c r="J146" s="1" t="s">
        <v>13</v>
      </c>
      <c r="K146" s="1" t="str">
        <f>TRIM(Restaurant__Sales_Data_Analysis[[#This Row],[Manager2]])</f>
        <v>Tom Jackson</v>
      </c>
    </row>
    <row r="147" spans="1:11" x14ac:dyDescent="0.25">
      <c r="A147" s="1">
        <v>10605</v>
      </c>
      <c r="B147" s="5">
        <v>44785</v>
      </c>
      <c r="C147" s="1" t="s">
        <v>21</v>
      </c>
      <c r="D147" s="1">
        <v>12.99</v>
      </c>
      <c r="E147" s="3">
        <v>538.88</v>
      </c>
      <c r="F147" s="2">
        <v>7000.0511999999999</v>
      </c>
      <c r="G147" s="1" t="s">
        <v>10</v>
      </c>
      <c r="H147" s="1" t="s">
        <v>44</v>
      </c>
      <c r="I147" s="1" t="s">
        <v>51</v>
      </c>
      <c r="J147" s="1" t="s">
        <v>13</v>
      </c>
      <c r="K147" s="1" t="str">
        <f>TRIM(Restaurant__Sales_Data_Analysis[[#This Row],[Manager2]])</f>
        <v>Tom Jackson</v>
      </c>
    </row>
    <row r="148" spans="1:11" x14ac:dyDescent="0.25">
      <c r="A148" s="1">
        <v>10606</v>
      </c>
      <c r="B148" s="5">
        <v>44785</v>
      </c>
      <c r="C148" s="1" t="s">
        <v>25</v>
      </c>
      <c r="D148" s="1">
        <v>9.9499999999999993</v>
      </c>
      <c r="E148" s="3">
        <v>201.01</v>
      </c>
      <c r="F148" s="2">
        <v>2000.0494999999999</v>
      </c>
      <c r="G148" s="1" t="s">
        <v>10</v>
      </c>
      <c r="H148" s="1" t="s">
        <v>44</v>
      </c>
      <c r="I148" s="1" t="s">
        <v>51</v>
      </c>
      <c r="J148" s="1" t="s">
        <v>13</v>
      </c>
      <c r="K148" s="1" t="str">
        <f>TRIM(Restaurant__Sales_Data_Analysis[[#This Row],[Manager2]])</f>
        <v>Tom Jackson</v>
      </c>
    </row>
    <row r="149" spans="1:11" x14ac:dyDescent="0.25">
      <c r="A149" s="1">
        <v>10607</v>
      </c>
      <c r="B149" s="5">
        <v>44785</v>
      </c>
      <c r="C149" s="1" t="s">
        <v>9</v>
      </c>
      <c r="D149" s="1">
        <v>3.49</v>
      </c>
      <c r="E149" s="3">
        <v>630.37</v>
      </c>
      <c r="F149" s="2">
        <v>2199.9913000000001</v>
      </c>
      <c r="G149" s="1" t="s">
        <v>10</v>
      </c>
      <c r="H149" s="1" t="s">
        <v>44</v>
      </c>
      <c r="I149" s="1" t="s">
        <v>51</v>
      </c>
      <c r="J149" s="1" t="s">
        <v>13</v>
      </c>
      <c r="K149" s="1" t="str">
        <f>TRIM(Restaurant__Sales_Data_Analysis[[#This Row],[Manager2]])</f>
        <v>Tom Jackson</v>
      </c>
    </row>
    <row r="150" spans="1:11" x14ac:dyDescent="0.25">
      <c r="A150" s="1">
        <v>10608</v>
      </c>
      <c r="B150" s="5">
        <v>44785</v>
      </c>
      <c r="C150" s="1" t="s">
        <v>14</v>
      </c>
      <c r="D150" s="1">
        <v>2.95</v>
      </c>
      <c r="E150" s="3">
        <v>677.97</v>
      </c>
      <c r="F150" s="2">
        <v>2000.0115000000003</v>
      </c>
      <c r="G150" s="1" t="s">
        <v>10</v>
      </c>
      <c r="H150" s="1" t="s">
        <v>11</v>
      </c>
      <c r="I150" s="1" t="s">
        <v>51</v>
      </c>
      <c r="J150" s="1" t="s">
        <v>13</v>
      </c>
      <c r="K150" s="1" t="str">
        <f>TRIM(Restaurant__Sales_Data_Analysis[[#This Row],[Manager2]])</f>
        <v>Tom Jackson</v>
      </c>
    </row>
    <row r="151" spans="1:11" x14ac:dyDescent="0.25">
      <c r="A151" s="1">
        <v>10609</v>
      </c>
      <c r="B151" s="5">
        <v>44785</v>
      </c>
      <c r="C151" s="1" t="s">
        <v>17</v>
      </c>
      <c r="D151" s="1">
        <v>4.99</v>
      </c>
      <c r="E151" s="3">
        <v>200.4</v>
      </c>
      <c r="F151" s="2">
        <v>999.99600000000009</v>
      </c>
      <c r="G151" s="1" t="s">
        <v>10</v>
      </c>
      <c r="H151" s="1" t="s">
        <v>11</v>
      </c>
      <c r="I151" s="1" t="s">
        <v>51</v>
      </c>
      <c r="J151" s="1" t="s">
        <v>13</v>
      </c>
      <c r="K151" s="1" t="str">
        <f>TRIM(Restaurant__Sales_Data_Analysis[[#This Row],[Manager2]])</f>
        <v>Tom Jackson</v>
      </c>
    </row>
    <row r="152" spans="1:11" x14ac:dyDescent="0.25">
      <c r="A152" s="1">
        <v>10610</v>
      </c>
      <c r="B152" s="5">
        <v>44816</v>
      </c>
      <c r="C152" s="1" t="s">
        <v>21</v>
      </c>
      <c r="D152" s="1">
        <v>12.99</v>
      </c>
      <c r="E152" s="3">
        <v>569.66999999999996</v>
      </c>
      <c r="F152" s="2">
        <v>7400.0132999999996</v>
      </c>
      <c r="G152" s="1" t="s">
        <v>10</v>
      </c>
      <c r="H152" s="1" t="s">
        <v>11</v>
      </c>
      <c r="I152" s="1" t="s">
        <v>51</v>
      </c>
      <c r="J152" s="1" t="s">
        <v>13</v>
      </c>
      <c r="K152" s="1" t="str">
        <f>TRIM(Restaurant__Sales_Data_Analysis[[#This Row],[Manager2]])</f>
        <v>Tom Jackson</v>
      </c>
    </row>
    <row r="153" spans="1:11" x14ac:dyDescent="0.25">
      <c r="A153" s="1">
        <v>10611</v>
      </c>
      <c r="B153" s="5">
        <v>44816</v>
      </c>
      <c r="C153" s="1" t="s">
        <v>25</v>
      </c>
      <c r="D153" s="1">
        <v>9.9499999999999993</v>
      </c>
      <c r="E153" s="3">
        <v>201.01</v>
      </c>
      <c r="F153" s="2">
        <v>2000.0494999999999</v>
      </c>
      <c r="G153" s="1" t="s">
        <v>10</v>
      </c>
      <c r="H153" s="1" t="s">
        <v>11</v>
      </c>
      <c r="I153" s="1" t="s">
        <v>51</v>
      </c>
      <c r="J153" s="1" t="s">
        <v>13</v>
      </c>
      <c r="K153" s="1" t="str">
        <f>TRIM(Restaurant__Sales_Data_Analysis[[#This Row],[Manager2]])</f>
        <v>Tom Jackson</v>
      </c>
    </row>
    <row r="154" spans="1:11" x14ac:dyDescent="0.25">
      <c r="A154" s="1">
        <v>10612</v>
      </c>
      <c r="B154" s="5">
        <v>44816</v>
      </c>
      <c r="C154" s="1" t="s">
        <v>9</v>
      </c>
      <c r="D154" s="1">
        <v>3.49</v>
      </c>
      <c r="E154" s="3">
        <v>630.37</v>
      </c>
      <c r="F154" s="2">
        <v>2199.9913000000001</v>
      </c>
      <c r="G154" s="1" t="s">
        <v>10</v>
      </c>
      <c r="H154" s="1" t="s">
        <v>11</v>
      </c>
      <c r="I154" s="1" t="s">
        <v>51</v>
      </c>
      <c r="J154" s="1" t="s">
        <v>13</v>
      </c>
      <c r="K154" s="1" t="str">
        <f>TRIM(Restaurant__Sales_Data_Analysis[[#This Row],[Manager2]])</f>
        <v>Tom Jackson</v>
      </c>
    </row>
    <row r="155" spans="1:11" x14ac:dyDescent="0.25">
      <c r="A155" s="1">
        <v>10613</v>
      </c>
      <c r="B155" s="5">
        <v>44816</v>
      </c>
      <c r="C155" s="1" t="s">
        <v>14</v>
      </c>
      <c r="D155" s="1">
        <v>2.95</v>
      </c>
      <c r="E155" s="3">
        <v>677.97</v>
      </c>
      <c r="F155" s="2">
        <v>2000.0115000000003</v>
      </c>
      <c r="G155" s="1" t="s">
        <v>10</v>
      </c>
      <c r="H155" s="1" t="s">
        <v>11</v>
      </c>
      <c r="I155" s="1" t="s">
        <v>51</v>
      </c>
      <c r="J155" s="1" t="s">
        <v>13</v>
      </c>
      <c r="K155" s="1" t="str">
        <f>TRIM(Restaurant__Sales_Data_Analysis[[#This Row],[Manager2]])</f>
        <v>Tom Jackson</v>
      </c>
    </row>
    <row r="156" spans="1:11" x14ac:dyDescent="0.25">
      <c r="A156" s="1">
        <v>10614</v>
      </c>
      <c r="B156" s="5">
        <v>44816</v>
      </c>
      <c r="C156" s="1" t="s">
        <v>17</v>
      </c>
      <c r="D156" s="1">
        <v>4.99</v>
      </c>
      <c r="E156" s="3">
        <v>200.4</v>
      </c>
      <c r="F156" s="2">
        <v>999.99600000000009</v>
      </c>
      <c r="G156" s="1" t="s">
        <v>10</v>
      </c>
      <c r="H156" s="1" t="s">
        <v>11</v>
      </c>
      <c r="I156" s="1" t="s">
        <v>51</v>
      </c>
      <c r="J156" s="1" t="s">
        <v>13</v>
      </c>
      <c r="K156" s="1" t="str">
        <f>TRIM(Restaurant__Sales_Data_Analysis[[#This Row],[Manager2]])</f>
        <v>Tom Jackson</v>
      </c>
    </row>
    <row r="157" spans="1:11" x14ac:dyDescent="0.25">
      <c r="A157" s="1">
        <v>10615</v>
      </c>
      <c r="B157" s="5">
        <v>44846</v>
      </c>
      <c r="C157" s="1" t="s">
        <v>21</v>
      </c>
      <c r="D157" s="1">
        <v>12.99</v>
      </c>
      <c r="E157" s="3">
        <v>569.66999999999996</v>
      </c>
      <c r="F157" s="2">
        <v>7400.0132999999996</v>
      </c>
      <c r="G157" s="1" t="s">
        <v>10</v>
      </c>
      <c r="H157" s="1" t="s">
        <v>11</v>
      </c>
      <c r="I157" s="1" t="s">
        <v>51</v>
      </c>
      <c r="J157" s="1" t="s">
        <v>13</v>
      </c>
      <c r="K157" s="1" t="str">
        <f>TRIM(Restaurant__Sales_Data_Analysis[[#This Row],[Manager2]])</f>
        <v>Tom Jackson</v>
      </c>
    </row>
    <row r="158" spans="1:11" x14ac:dyDescent="0.25">
      <c r="A158" s="1">
        <v>10616</v>
      </c>
      <c r="B158" s="5">
        <v>44846</v>
      </c>
      <c r="C158" s="1" t="s">
        <v>25</v>
      </c>
      <c r="D158" s="1">
        <v>9.9499999999999993</v>
      </c>
      <c r="E158" s="3">
        <v>201.01</v>
      </c>
      <c r="F158" s="2">
        <v>2000.0494999999999</v>
      </c>
      <c r="G158" s="1" t="s">
        <v>10</v>
      </c>
      <c r="H158" s="1" t="s">
        <v>11</v>
      </c>
      <c r="I158" s="1" t="s">
        <v>51</v>
      </c>
      <c r="J158" s="1" t="s">
        <v>13</v>
      </c>
      <c r="K158" s="1" t="str">
        <f>TRIM(Restaurant__Sales_Data_Analysis[[#This Row],[Manager2]])</f>
        <v>Tom Jackson</v>
      </c>
    </row>
    <row r="159" spans="1:11" x14ac:dyDescent="0.25">
      <c r="A159" s="1">
        <v>10617</v>
      </c>
      <c r="B159" s="5">
        <v>44846</v>
      </c>
      <c r="C159" s="1" t="s">
        <v>9</v>
      </c>
      <c r="D159" s="1">
        <v>3.49</v>
      </c>
      <c r="E159" s="3">
        <v>630.37</v>
      </c>
      <c r="F159" s="2">
        <v>2199.9913000000001</v>
      </c>
      <c r="G159" s="1" t="s">
        <v>10</v>
      </c>
      <c r="H159" s="1" t="s">
        <v>11</v>
      </c>
      <c r="I159" s="1" t="s">
        <v>51</v>
      </c>
      <c r="J159" s="1" t="s">
        <v>13</v>
      </c>
      <c r="K159" s="1" t="str">
        <f>TRIM(Restaurant__Sales_Data_Analysis[[#This Row],[Manager2]])</f>
        <v>Tom Jackson</v>
      </c>
    </row>
    <row r="160" spans="1:11" x14ac:dyDescent="0.25">
      <c r="A160" s="1">
        <v>10618</v>
      </c>
      <c r="B160" s="5">
        <v>44846</v>
      </c>
      <c r="C160" s="1" t="s">
        <v>14</v>
      </c>
      <c r="D160" s="1">
        <v>2.95</v>
      </c>
      <c r="E160" s="3">
        <v>677.97</v>
      </c>
      <c r="F160" s="2">
        <v>2000.0115000000003</v>
      </c>
      <c r="G160" s="1" t="s">
        <v>10</v>
      </c>
      <c r="H160" s="1" t="s">
        <v>11</v>
      </c>
      <c r="I160" s="1" t="s">
        <v>51</v>
      </c>
      <c r="J160" s="1" t="s">
        <v>13</v>
      </c>
      <c r="K160" s="1" t="str">
        <f>TRIM(Restaurant__Sales_Data_Analysis[[#This Row],[Manager2]])</f>
        <v>Tom Jackson</v>
      </c>
    </row>
    <row r="161" spans="1:11" x14ac:dyDescent="0.25">
      <c r="A161" s="1">
        <v>10619</v>
      </c>
      <c r="B161" s="5">
        <v>44846</v>
      </c>
      <c r="C161" s="1" t="s">
        <v>17</v>
      </c>
      <c r="D161" s="1">
        <v>4.99</v>
      </c>
      <c r="E161" s="3">
        <v>200.4</v>
      </c>
      <c r="F161" s="2">
        <v>999.99600000000009</v>
      </c>
      <c r="G161" s="1" t="s">
        <v>10</v>
      </c>
      <c r="H161" s="1" t="s">
        <v>11</v>
      </c>
      <c r="I161" s="1" t="s">
        <v>51</v>
      </c>
      <c r="J161" s="1" t="s">
        <v>13</v>
      </c>
      <c r="K161" s="1" t="str">
        <f>TRIM(Restaurant__Sales_Data_Analysis[[#This Row],[Manager2]])</f>
        <v>Tom Jackson</v>
      </c>
    </row>
    <row r="162" spans="1:11" x14ac:dyDescent="0.25">
      <c r="A162" s="1">
        <v>10620</v>
      </c>
      <c r="B162" s="5">
        <v>44877</v>
      </c>
      <c r="C162" s="1" t="s">
        <v>21</v>
      </c>
      <c r="D162" s="1">
        <v>12.99</v>
      </c>
      <c r="E162" s="3">
        <v>585.07000000000005</v>
      </c>
      <c r="F162" s="2">
        <v>7600.0593000000008</v>
      </c>
      <c r="G162" s="1" t="s">
        <v>10</v>
      </c>
      <c r="H162" s="1" t="s">
        <v>11</v>
      </c>
      <c r="I162" s="1" t="s">
        <v>51</v>
      </c>
      <c r="J162" s="1" t="s">
        <v>13</v>
      </c>
      <c r="K162" s="1" t="str">
        <f>TRIM(Restaurant__Sales_Data_Analysis[[#This Row],[Manager2]])</f>
        <v>Tom Jackson</v>
      </c>
    </row>
    <row r="163" spans="1:11" x14ac:dyDescent="0.25">
      <c r="A163" s="1">
        <v>10621</v>
      </c>
      <c r="B163" s="5">
        <v>44877</v>
      </c>
      <c r="C163" s="1" t="s">
        <v>25</v>
      </c>
      <c r="D163" s="1">
        <v>9.9499999999999993</v>
      </c>
      <c r="E163" s="3">
        <v>201.01</v>
      </c>
      <c r="F163" s="2">
        <v>2000.0494999999999</v>
      </c>
      <c r="G163" s="1" t="s">
        <v>10</v>
      </c>
      <c r="H163" s="1" t="s">
        <v>11</v>
      </c>
      <c r="I163" s="1" t="s">
        <v>51</v>
      </c>
      <c r="J163" s="1" t="s">
        <v>13</v>
      </c>
      <c r="K163" s="1" t="str">
        <f>TRIM(Restaurant__Sales_Data_Analysis[[#This Row],[Manager2]])</f>
        <v>Tom Jackson</v>
      </c>
    </row>
    <row r="164" spans="1:11" x14ac:dyDescent="0.25">
      <c r="A164" s="1">
        <v>10622</v>
      </c>
      <c r="B164" s="5">
        <v>44877</v>
      </c>
      <c r="C164" s="1" t="s">
        <v>9</v>
      </c>
      <c r="D164" s="1">
        <v>3.49</v>
      </c>
      <c r="E164" s="3">
        <v>630.37</v>
      </c>
      <c r="F164" s="2">
        <v>2199.9913000000001</v>
      </c>
      <c r="G164" s="1" t="s">
        <v>10</v>
      </c>
      <c r="H164" s="1" t="s">
        <v>11</v>
      </c>
      <c r="I164" s="1" t="s">
        <v>51</v>
      </c>
      <c r="J164" s="1" t="s">
        <v>13</v>
      </c>
      <c r="K164" s="1" t="str">
        <f>TRIM(Restaurant__Sales_Data_Analysis[[#This Row],[Manager2]])</f>
        <v>Tom Jackson</v>
      </c>
    </row>
    <row r="165" spans="1:11" x14ac:dyDescent="0.25">
      <c r="A165" s="1">
        <v>10623</v>
      </c>
      <c r="B165" s="5">
        <v>44877</v>
      </c>
      <c r="C165" s="1" t="s">
        <v>14</v>
      </c>
      <c r="D165" s="1">
        <v>2.95</v>
      </c>
      <c r="E165" s="3">
        <v>745.76</v>
      </c>
      <c r="F165" s="2">
        <v>2199.9920000000002</v>
      </c>
      <c r="G165" s="1" t="s">
        <v>10</v>
      </c>
      <c r="H165" s="1" t="s">
        <v>11</v>
      </c>
      <c r="I165" s="1" t="s">
        <v>51</v>
      </c>
      <c r="J165" s="1" t="s">
        <v>13</v>
      </c>
      <c r="K165" s="1" t="str">
        <f>TRIM(Restaurant__Sales_Data_Analysis[[#This Row],[Manager2]])</f>
        <v>Tom Jackson</v>
      </c>
    </row>
    <row r="166" spans="1:11" x14ac:dyDescent="0.25">
      <c r="A166" s="1">
        <v>10624</v>
      </c>
      <c r="B166" s="5">
        <v>44877</v>
      </c>
      <c r="C166" s="1" t="s">
        <v>17</v>
      </c>
      <c r="D166" s="1">
        <v>4.99</v>
      </c>
      <c r="E166" s="3">
        <v>200.4</v>
      </c>
      <c r="F166" s="2">
        <v>999.99600000000009</v>
      </c>
      <c r="G166" s="1" t="s">
        <v>10</v>
      </c>
      <c r="H166" s="1" t="s">
        <v>11</v>
      </c>
      <c r="I166" s="1" t="s">
        <v>51</v>
      </c>
      <c r="J166" s="1" t="s">
        <v>13</v>
      </c>
      <c r="K166" s="1" t="str">
        <f>TRIM(Restaurant__Sales_Data_Analysis[[#This Row],[Manager2]])</f>
        <v>Tom Jackson</v>
      </c>
    </row>
    <row r="167" spans="1:11" x14ac:dyDescent="0.25">
      <c r="A167" s="1">
        <v>10625</v>
      </c>
      <c r="B167" s="5">
        <v>44907</v>
      </c>
      <c r="C167" s="1" t="s">
        <v>21</v>
      </c>
      <c r="D167" s="1">
        <v>12.99</v>
      </c>
      <c r="E167" s="3">
        <v>569.66999999999996</v>
      </c>
      <c r="F167" s="2">
        <v>7400.0132999999996</v>
      </c>
      <c r="G167" s="1" t="s">
        <v>10</v>
      </c>
      <c r="H167" s="1" t="s">
        <v>11</v>
      </c>
      <c r="I167" s="1" t="s">
        <v>51</v>
      </c>
      <c r="J167" s="1" t="s">
        <v>13</v>
      </c>
      <c r="K167" s="1" t="str">
        <f>TRIM(Restaurant__Sales_Data_Analysis[[#This Row],[Manager2]])</f>
        <v>Tom Jackson</v>
      </c>
    </row>
    <row r="168" spans="1:11" x14ac:dyDescent="0.25">
      <c r="A168" s="1">
        <v>10626</v>
      </c>
      <c r="B168" s="5">
        <v>44907</v>
      </c>
      <c r="C168" s="1" t="s">
        <v>25</v>
      </c>
      <c r="D168" s="1">
        <v>9.9499999999999993</v>
      </c>
      <c r="E168" s="3">
        <v>201.01</v>
      </c>
      <c r="F168" s="2">
        <v>2000.0494999999999</v>
      </c>
      <c r="G168" s="1" t="s">
        <v>10</v>
      </c>
      <c r="H168" s="1" t="s">
        <v>11</v>
      </c>
      <c r="I168" s="1" t="s">
        <v>51</v>
      </c>
      <c r="J168" s="1" t="s">
        <v>13</v>
      </c>
      <c r="K168" s="1" t="str">
        <f>TRIM(Restaurant__Sales_Data_Analysis[[#This Row],[Manager2]])</f>
        <v>Tom Jackson</v>
      </c>
    </row>
    <row r="169" spans="1:11" x14ac:dyDescent="0.25">
      <c r="A169" s="1">
        <v>10627</v>
      </c>
      <c r="B169" s="5">
        <v>44907</v>
      </c>
      <c r="C169" s="1" t="s">
        <v>9</v>
      </c>
      <c r="D169" s="1">
        <v>3.49</v>
      </c>
      <c r="E169" s="3">
        <v>630.37</v>
      </c>
      <c r="F169" s="2">
        <v>2199.9913000000001</v>
      </c>
      <c r="G169" s="1" t="s">
        <v>10</v>
      </c>
      <c r="H169" s="1" t="s">
        <v>11</v>
      </c>
      <c r="I169" s="1" t="s">
        <v>51</v>
      </c>
      <c r="J169" s="1" t="s">
        <v>13</v>
      </c>
      <c r="K169" s="1" t="str">
        <f>TRIM(Restaurant__Sales_Data_Analysis[[#This Row],[Manager2]])</f>
        <v>Tom Jackson</v>
      </c>
    </row>
    <row r="170" spans="1:11" x14ac:dyDescent="0.25">
      <c r="A170" s="1">
        <v>10628</v>
      </c>
      <c r="B170" s="5">
        <v>44907</v>
      </c>
      <c r="C170" s="1" t="s">
        <v>14</v>
      </c>
      <c r="D170" s="1">
        <v>2.95</v>
      </c>
      <c r="E170" s="3">
        <v>677.97</v>
      </c>
      <c r="F170" s="2">
        <v>2000.0115000000003</v>
      </c>
      <c r="G170" s="1" t="s">
        <v>10</v>
      </c>
      <c r="H170" s="1" t="s">
        <v>11</v>
      </c>
      <c r="I170" s="1" t="s">
        <v>36</v>
      </c>
      <c r="J170" s="1" t="s">
        <v>20</v>
      </c>
      <c r="K170" s="1" t="str">
        <f>TRIM(Restaurant__Sales_Data_Analysis[[#This Row],[Manager2]])</f>
        <v>Joao Silva</v>
      </c>
    </row>
    <row r="171" spans="1:11" x14ac:dyDescent="0.25">
      <c r="A171" s="1">
        <v>10629</v>
      </c>
      <c r="B171" s="5">
        <v>44907</v>
      </c>
      <c r="C171" s="1" t="s">
        <v>17</v>
      </c>
      <c r="D171" s="1">
        <v>4.99</v>
      </c>
      <c r="E171" s="3">
        <v>200.4</v>
      </c>
      <c r="F171" s="2">
        <v>999.99600000000009</v>
      </c>
      <c r="G171" s="1" t="s">
        <v>10</v>
      </c>
      <c r="H171" s="1" t="s">
        <v>11</v>
      </c>
      <c r="I171" s="1" t="s">
        <v>36</v>
      </c>
      <c r="J171" s="1" t="s">
        <v>20</v>
      </c>
      <c r="K171" s="1" t="str">
        <f>TRIM(Restaurant__Sales_Data_Analysis[[#This Row],[Manager2]])</f>
        <v>Joao Silva</v>
      </c>
    </row>
    <row r="172" spans="1:11" x14ac:dyDescent="0.25">
      <c r="A172" s="1">
        <v>10630</v>
      </c>
      <c r="B172" s="5" t="s">
        <v>57</v>
      </c>
      <c r="C172" s="1" t="s">
        <v>21</v>
      </c>
      <c r="D172" s="1">
        <v>12.99</v>
      </c>
      <c r="E172" s="3">
        <v>569.66999999999996</v>
      </c>
      <c r="F172" s="2">
        <v>7400.0132999999996</v>
      </c>
      <c r="G172" s="1" t="s">
        <v>10</v>
      </c>
      <c r="H172" s="1" t="s">
        <v>44</v>
      </c>
      <c r="I172" s="1" t="s">
        <v>36</v>
      </c>
      <c r="J172" s="1" t="s">
        <v>20</v>
      </c>
      <c r="K172" s="1" t="str">
        <f>TRIM(Restaurant__Sales_Data_Analysis[[#This Row],[Manager2]])</f>
        <v>Joao Silva</v>
      </c>
    </row>
    <row r="173" spans="1:11" x14ac:dyDescent="0.25">
      <c r="A173" s="1">
        <v>10631</v>
      </c>
      <c r="B173" s="5" t="s">
        <v>57</v>
      </c>
      <c r="C173" s="1" t="s">
        <v>25</v>
      </c>
      <c r="D173" s="1">
        <v>9.9499999999999993</v>
      </c>
      <c r="E173" s="3">
        <v>201.01</v>
      </c>
      <c r="F173" s="2">
        <v>2000.0494999999999</v>
      </c>
      <c r="G173" s="1" t="s">
        <v>10</v>
      </c>
      <c r="H173" s="1" t="s">
        <v>11</v>
      </c>
      <c r="I173" s="1" t="s">
        <v>36</v>
      </c>
      <c r="J173" s="1" t="s">
        <v>20</v>
      </c>
      <c r="K173" s="1" t="str">
        <f>TRIM(Restaurant__Sales_Data_Analysis[[#This Row],[Manager2]])</f>
        <v>Joao Silva</v>
      </c>
    </row>
    <row r="174" spans="1:11" x14ac:dyDescent="0.25">
      <c r="A174" s="1">
        <v>10632</v>
      </c>
      <c r="B174" s="5" t="s">
        <v>57</v>
      </c>
      <c r="C174" s="1" t="s">
        <v>9</v>
      </c>
      <c r="D174" s="1">
        <v>3.49</v>
      </c>
      <c r="E174" s="3">
        <v>630.37</v>
      </c>
      <c r="F174" s="2">
        <v>2199.9913000000001</v>
      </c>
      <c r="G174" s="1" t="s">
        <v>10</v>
      </c>
      <c r="H174" s="1" t="s">
        <v>11</v>
      </c>
      <c r="I174" s="1" t="s">
        <v>36</v>
      </c>
      <c r="J174" s="1" t="s">
        <v>20</v>
      </c>
      <c r="K174" s="1" t="str">
        <f>TRIM(Restaurant__Sales_Data_Analysis[[#This Row],[Manager2]])</f>
        <v>Joao Silva</v>
      </c>
    </row>
    <row r="175" spans="1:11" x14ac:dyDescent="0.25">
      <c r="A175" s="1">
        <v>10633</v>
      </c>
      <c r="B175" s="5" t="s">
        <v>57</v>
      </c>
      <c r="C175" s="1" t="s">
        <v>14</v>
      </c>
      <c r="D175" s="1">
        <v>2.95</v>
      </c>
      <c r="E175" s="3">
        <v>677.97</v>
      </c>
      <c r="F175" s="2">
        <v>2000.0115000000003</v>
      </c>
      <c r="G175" s="1" t="s">
        <v>10</v>
      </c>
      <c r="H175" s="1" t="s">
        <v>11</v>
      </c>
      <c r="I175" s="1" t="s">
        <v>36</v>
      </c>
      <c r="J175" s="1" t="s">
        <v>20</v>
      </c>
      <c r="K175" s="1" t="str">
        <f>TRIM(Restaurant__Sales_Data_Analysis[[#This Row],[Manager2]])</f>
        <v>Joao Silva</v>
      </c>
    </row>
    <row r="176" spans="1:11" x14ac:dyDescent="0.25">
      <c r="A176" s="1">
        <v>10634</v>
      </c>
      <c r="B176" s="5" t="s">
        <v>57</v>
      </c>
      <c r="C176" s="1" t="s">
        <v>17</v>
      </c>
      <c r="D176" s="1">
        <v>4.99</v>
      </c>
      <c r="E176" s="3">
        <v>200.4</v>
      </c>
      <c r="F176" s="2">
        <v>999.99600000000009</v>
      </c>
      <c r="G176" s="1" t="s">
        <v>10</v>
      </c>
      <c r="H176" s="1" t="s">
        <v>11</v>
      </c>
      <c r="I176" s="1" t="s">
        <v>36</v>
      </c>
      <c r="J176" s="1" t="s">
        <v>20</v>
      </c>
      <c r="K176" s="1" t="str">
        <f>TRIM(Restaurant__Sales_Data_Analysis[[#This Row],[Manager2]])</f>
        <v>Joao Silva</v>
      </c>
    </row>
    <row r="177" spans="1:11" x14ac:dyDescent="0.25">
      <c r="A177" s="1">
        <v>10635</v>
      </c>
      <c r="B177" s="5" t="s">
        <v>58</v>
      </c>
      <c r="C177" s="1" t="s">
        <v>21</v>
      </c>
      <c r="D177" s="1">
        <v>12.99</v>
      </c>
      <c r="E177" s="3">
        <v>554.27</v>
      </c>
      <c r="F177" s="2">
        <v>7199.9673000000003</v>
      </c>
      <c r="G177" s="1" t="s">
        <v>10</v>
      </c>
      <c r="H177" s="1" t="s">
        <v>11</v>
      </c>
      <c r="I177" s="1" t="s">
        <v>36</v>
      </c>
      <c r="J177" s="1" t="s">
        <v>20</v>
      </c>
      <c r="K177" s="1" t="str">
        <f>TRIM(Restaurant__Sales_Data_Analysis[[#This Row],[Manager2]])</f>
        <v>Joao Silva</v>
      </c>
    </row>
    <row r="178" spans="1:11" x14ac:dyDescent="0.25">
      <c r="A178" s="1">
        <v>10636</v>
      </c>
      <c r="B178" s="5" t="s">
        <v>58</v>
      </c>
      <c r="C178" s="1" t="s">
        <v>25</v>
      </c>
      <c r="D178" s="1">
        <v>9.9499999999999993</v>
      </c>
      <c r="E178" s="3">
        <v>221.11</v>
      </c>
      <c r="F178" s="2">
        <v>2200.0445</v>
      </c>
      <c r="G178" s="1" t="s">
        <v>10</v>
      </c>
      <c r="H178" s="1" t="s">
        <v>11</v>
      </c>
      <c r="I178" s="1" t="s">
        <v>36</v>
      </c>
      <c r="J178" s="1" t="s">
        <v>20</v>
      </c>
      <c r="K178" s="1" t="str">
        <f>TRIM(Restaurant__Sales_Data_Analysis[[#This Row],[Manager2]])</f>
        <v>Joao Silva</v>
      </c>
    </row>
    <row r="179" spans="1:11" x14ac:dyDescent="0.25">
      <c r="A179" s="1">
        <v>10637</v>
      </c>
      <c r="B179" s="5" t="s">
        <v>58</v>
      </c>
      <c r="C179" s="1" t="s">
        <v>9</v>
      </c>
      <c r="D179" s="1">
        <v>3.49</v>
      </c>
      <c r="E179" s="3">
        <v>630.37</v>
      </c>
      <c r="F179" s="2">
        <v>2199.9913000000001</v>
      </c>
      <c r="G179" s="1" t="s">
        <v>10</v>
      </c>
      <c r="H179" s="1" t="s">
        <v>11</v>
      </c>
      <c r="I179" s="1" t="s">
        <v>36</v>
      </c>
      <c r="J179" s="1" t="s">
        <v>20</v>
      </c>
      <c r="K179" s="1" t="str">
        <f>TRIM(Restaurant__Sales_Data_Analysis[[#This Row],[Manager2]])</f>
        <v>Joao Silva</v>
      </c>
    </row>
    <row r="180" spans="1:11" x14ac:dyDescent="0.25">
      <c r="A180" s="1">
        <v>10638</v>
      </c>
      <c r="B180" s="5" t="s">
        <v>58</v>
      </c>
      <c r="C180" s="1" t="s">
        <v>14</v>
      </c>
      <c r="D180" s="1">
        <v>2.95</v>
      </c>
      <c r="E180" s="3">
        <v>677.97</v>
      </c>
      <c r="F180" s="2">
        <v>2000.0115000000003</v>
      </c>
      <c r="G180" s="1" t="s">
        <v>10</v>
      </c>
      <c r="H180" s="1" t="s">
        <v>11</v>
      </c>
      <c r="I180" s="1" t="s">
        <v>36</v>
      </c>
      <c r="J180" s="1" t="s">
        <v>20</v>
      </c>
      <c r="K180" s="1" t="str">
        <f>TRIM(Restaurant__Sales_Data_Analysis[[#This Row],[Manager2]])</f>
        <v>Joao Silva</v>
      </c>
    </row>
    <row r="181" spans="1:11" x14ac:dyDescent="0.25">
      <c r="A181" s="1">
        <v>10639</v>
      </c>
      <c r="B181" s="5" t="s">
        <v>58</v>
      </c>
      <c r="C181" s="1" t="s">
        <v>17</v>
      </c>
      <c r="D181" s="1">
        <v>4.99</v>
      </c>
      <c r="E181" s="3">
        <v>200.4</v>
      </c>
      <c r="F181" s="2">
        <v>999.99600000000009</v>
      </c>
      <c r="G181" s="1" t="s">
        <v>10</v>
      </c>
      <c r="H181" s="1" t="s">
        <v>11</v>
      </c>
      <c r="I181" s="1" t="s">
        <v>36</v>
      </c>
      <c r="J181" s="1" t="s">
        <v>20</v>
      </c>
      <c r="K181" s="1" t="str">
        <f>TRIM(Restaurant__Sales_Data_Analysis[[#This Row],[Manager2]])</f>
        <v>Joao Silva</v>
      </c>
    </row>
    <row r="182" spans="1:11" x14ac:dyDescent="0.25">
      <c r="A182" s="1">
        <v>10640</v>
      </c>
      <c r="B182" s="5" t="s">
        <v>59</v>
      </c>
      <c r="C182" s="1" t="s">
        <v>21</v>
      </c>
      <c r="D182" s="1">
        <v>12.99</v>
      </c>
      <c r="E182" s="3">
        <v>538.88</v>
      </c>
      <c r="F182" s="2">
        <v>7000.0511999999999</v>
      </c>
      <c r="G182" s="1" t="s">
        <v>10</v>
      </c>
      <c r="H182" s="1" t="s">
        <v>11</v>
      </c>
      <c r="I182" s="1" t="s">
        <v>36</v>
      </c>
      <c r="J182" s="1" t="s">
        <v>20</v>
      </c>
      <c r="K182" s="1" t="str">
        <f>TRIM(Restaurant__Sales_Data_Analysis[[#This Row],[Manager2]])</f>
        <v>Joao Silva</v>
      </c>
    </row>
    <row r="183" spans="1:11" x14ac:dyDescent="0.25">
      <c r="A183" s="1">
        <v>10641</v>
      </c>
      <c r="B183" s="5" t="s">
        <v>59</v>
      </c>
      <c r="C183" s="1" t="s">
        <v>25</v>
      </c>
      <c r="D183" s="1">
        <v>9.9499999999999993</v>
      </c>
      <c r="E183" s="3">
        <v>221.11</v>
      </c>
      <c r="F183" s="2">
        <v>2200.0445</v>
      </c>
      <c r="G183" s="1" t="s">
        <v>10</v>
      </c>
      <c r="H183" s="1" t="s">
        <v>11</v>
      </c>
      <c r="I183" s="1" t="s">
        <v>36</v>
      </c>
      <c r="J183" s="1" t="s">
        <v>20</v>
      </c>
      <c r="K183" s="1" t="str">
        <f>TRIM(Restaurant__Sales_Data_Analysis[[#This Row],[Manager2]])</f>
        <v>Joao Silva</v>
      </c>
    </row>
    <row r="184" spans="1:11" x14ac:dyDescent="0.25">
      <c r="A184" s="1">
        <v>10642</v>
      </c>
      <c r="B184" s="5" t="s">
        <v>59</v>
      </c>
      <c r="C184" s="1" t="s">
        <v>9</v>
      </c>
      <c r="D184" s="1">
        <v>3.49</v>
      </c>
      <c r="E184" s="3">
        <v>630.37</v>
      </c>
      <c r="F184" s="2">
        <v>2199.9913000000001</v>
      </c>
      <c r="G184" s="1" t="s">
        <v>10</v>
      </c>
      <c r="H184" s="1" t="s">
        <v>44</v>
      </c>
      <c r="I184" s="1" t="s">
        <v>36</v>
      </c>
      <c r="J184" s="1" t="s">
        <v>20</v>
      </c>
      <c r="K184" s="1" t="str">
        <f>TRIM(Restaurant__Sales_Data_Analysis[[#This Row],[Manager2]])</f>
        <v>Joao Silva</v>
      </c>
    </row>
    <row r="185" spans="1:11" x14ac:dyDescent="0.25">
      <c r="A185" s="1">
        <v>10643</v>
      </c>
      <c r="B185" s="5" t="s">
        <v>59</v>
      </c>
      <c r="C185" s="1" t="s">
        <v>14</v>
      </c>
      <c r="D185" s="1">
        <v>2.95</v>
      </c>
      <c r="E185" s="3">
        <v>677.97</v>
      </c>
      <c r="F185" s="2">
        <v>2000.0115000000003</v>
      </c>
      <c r="G185" s="1" t="s">
        <v>10</v>
      </c>
      <c r="H185" s="1" t="s">
        <v>44</v>
      </c>
      <c r="I185" s="1" t="s">
        <v>36</v>
      </c>
      <c r="J185" s="1" t="s">
        <v>20</v>
      </c>
      <c r="K185" s="1" t="str">
        <f>TRIM(Restaurant__Sales_Data_Analysis[[#This Row],[Manager2]])</f>
        <v>Joao Silva</v>
      </c>
    </row>
    <row r="186" spans="1:11" x14ac:dyDescent="0.25">
      <c r="A186" s="1">
        <v>10644</v>
      </c>
      <c r="B186" s="5" t="s">
        <v>59</v>
      </c>
      <c r="C186" s="1" t="s">
        <v>17</v>
      </c>
      <c r="D186" s="1">
        <v>4.99</v>
      </c>
      <c r="E186" s="3">
        <v>200.4</v>
      </c>
      <c r="F186" s="2">
        <v>999.99600000000009</v>
      </c>
      <c r="G186" s="1" t="s">
        <v>10</v>
      </c>
      <c r="H186" s="1" t="s">
        <v>44</v>
      </c>
      <c r="I186" s="1" t="s">
        <v>36</v>
      </c>
      <c r="J186" s="1" t="s">
        <v>20</v>
      </c>
      <c r="K186" s="1" t="str">
        <f>TRIM(Restaurant__Sales_Data_Analysis[[#This Row],[Manager2]])</f>
        <v>Joao Silva</v>
      </c>
    </row>
    <row r="187" spans="1:11" x14ac:dyDescent="0.25">
      <c r="A187" s="1">
        <v>10645</v>
      </c>
      <c r="B187" s="5" t="s">
        <v>60</v>
      </c>
      <c r="C187" s="1" t="s">
        <v>21</v>
      </c>
      <c r="D187" s="1">
        <v>12.99</v>
      </c>
      <c r="E187" s="3">
        <v>569.66999999999996</v>
      </c>
      <c r="F187" s="2">
        <v>7400.0132999999996</v>
      </c>
      <c r="G187" s="1" t="s">
        <v>10</v>
      </c>
      <c r="H187" s="1" t="s">
        <v>44</v>
      </c>
      <c r="I187" s="1" t="s">
        <v>36</v>
      </c>
      <c r="J187" s="1" t="s">
        <v>20</v>
      </c>
      <c r="K187" s="1" t="str">
        <f>TRIM(Restaurant__Sales_Data_Analysis[[#This Row],[Manager2]])</f>
        <v>Joao Silva</v>
      </c>
    </row>
    <row r="188" spans="1:11" x14ac:dyDescent="0.25">
      <c r="A188" s="1">
        <v>10646</v>
      </c>
      <c r="B188" s="5" t="s">
        <v>60</v>
      </c>
      <c r="C188" s="1" t="s">
        <v>25</v>
      </c>
      <c r="D188" s="1">
        <v>9.9499999999999993</v>
      </c>
      <c r="E188" s="3">
        <v>221.11</v>
      </c>
      <c r="F188" s="2">
        <v>2200.0445</v>
      </c>
      <c r="G188" s="1" t="s">
        <v>10</v>
      </c>
      <c r="H188" s="1" t="s">
        <v>44</v>
      </c>
      <c r="I188" s="1" t="s">
        <v>36</v>
      </c>
      <c r="J188" s="1" t="s">
        <v>20</v>
      </c>
      <c r="K188" s="1" t="str">
        <f>TRIM(Restaurant__Sales_Data_Analysis[[#This Row],[Manager2]])</f>
        <v>Joao Silva</v>
      </c>
    </row>
    <row r="189" spans="1:11" x14ac:dyDescent="0.25">
      <c r="A189" s="1">
        <v>10647</v>
      </c>
      <c r="B189" s="5" t="s">
        <v>60</v>
      </c>
      <c r="C189" s="1" t="s">
        <v>9</v>
      </c>
      <c r="D189" s="1">
        <v>3.49</v>
      </c>
      <c r="E189" s="3">
        <v>630.37</v>
      </c>
      <c r="F189" s="2">
        <v>2199.9913000000001</v>
      </c>
      <c r="G189" s="1" t="s">
        <v>10</v>
      </c>
      <c r="H189" s="1" t="s">
        <v>11</v>
      </c>
      <c r="I189" s="1" t="s">
        <v>36</v>
      </c>
      <c r="J189" s="1" t="s">
        <v>20</v>
      </c>
      <c r="K189" s="1" t="str">
        <f>TRIM(Restaurant__Sales_Data_Analysis[[#This Row],[Manager2]])</f>
        <v>Joao Silva</v>
      </c>
    </row>
    <row r="190" spans="1:11" x14ac:dyDescent="0.25">
      <c r="A190" s="1">
        <v>10648</v>
      </c>
      <c r="B190" s="5" t="s">
        <v>60</v>
      </c>
      <c r="C190" s="1" t="s">
        <v>14</v>
      </c>
      <c r="D190" s="1">
        <v>2.95</v>
      </c>
      <c r="E190" s="3">
        <v>745.76</v>
      </c>
      <c r="F190" s="2">
        <v>2199.9920000000002</v>
      </c>
      <c r="G190" s="1" t="s">
        <v>10</v>
      </c>
      <c r="H190" s="1" t="s">
        <v>11</v>
      </c>
      <c r="I190" s="1" t="s">
        <v>36</v>
      </c>
      <c r="J190" s="1" t="s">
        <v>20</v>
      </c>
      <c r="K190" s="1" t="str">
        <f>TRIM(Restaurant__Sales_Data_Analysis[[#This Row],[Manager2]])</f>
        <v>Joao Silva</v>
      </c>
    </row>
    <row r="191" spans="1:11" x14ac:dyDescent="0.25">
      <c r="A191" s="1">
        <v>10649</v>
      </c>
      <c r="B191" s="5" t="s">
        <v>60</v>
      </c>
      <c r="C191" s="1" t="s">
        <v>17</v>
      </c>
      <c r="D191" s="1">
        <v>4.99</v>
      </c>
      <c r="E191" s="3">
        <v>200.4</v>
      </c>
      <c r="F191" s="2">
        <v>999.99600000000009</v>
      </c>
      <c r="G191" s="1" t="s">
        <v>10</v>
      </c>
      <c r="H191" s="1" t="s">
        <v>11</v>
      </c>
      <c r="I191" s="1" t="s">
        <v>36</v>
      </c>
      <c r="J191" s="1" t="s">
        <v>20</v>
      </c>
      <c r="K191" s="1" t="str">
        <f>TRIM(Restaurant__Sales_Data_Analysis[[#This Row],[Manager2]])</f>
        <v>Joao Silva</v>
      </c>
    </row>
    <row r="192" spans="1:11" x14ac:dyDescent="0.25">
      <c r="A192" s="1">
        <v>10650</v>
      </c>
      <c r="B192" s="5" t="s">
        <v>61</v>
      </c>
      <c r="C192" s="1" t="s">
        <v>21</v>
      </c>
      <c r="D192" s="1">
        <v>12.99</v>
      </c>
      <c r="E192" s="3">
        <v>585.07000000000005</v>
      </c>
      <c r="F192" s="2">
        <v>7600.0593000000008</v>
      </c>
      <c r="G192" s="1" t="s">
        <v>10</v>
      </c>
      <c r="H192" s="1" t="s">
        <v>11</v>
      </c>
      <c r="I192" s="1" t="s">
        <v>36</v>
      </c>
      <c r="J192" s="1" t="s">
        <v>20</v>
      </c>
      <c r="K192" s="1" t="str">
        <f>TRIM(Restaurant__Sales_Data_Analysis[[#This Row],[Manager2]])</f>
        <v>Joao Silva</v>
      </c>
    </row>
    <row r="193" spans="1:11" x14ac:dyDescent="0.25">
      <c r="A193" s="1">
        <v>10651</v>
      </c>
      <c r="B193" s="5" t="s">
        <v>61</v>
      </c>
      <c r="C193" s="1" t="s">
        <v>25</v>
      </c>
      <c r="D193" s="1">
        <v>9.9499999999999993</v>
      </c>
      <c r="E193" s="3">
        <v>221.11</v>
      </c>
      <c r="F193" s="2">
        <v>2200.0445</v>
      </c>
      <c r="G193" s="1" t="s">
        <v>10</v>
      </c>
      <c r="H193" s="1" t="s">
        <v>11</v>
      </c>
      <c r="I193" s="1" t="s">
        <v>36</v>
      </c>
      <c r="J193" s="1" t="s">
        <v>20</v>
      </c>
      <c r="K193" s="1" t="str">
        <f>TRIM(Restaurant__Sales_Data_Analysis[[#This Row],[Manager2]])</f>
        <v>Joao Silva</v>
      </c>
    </row>
    <row r="194" spans="1:11" x14ac:dyDescent="0.25">
      <c r="A194" s="1">
        <v>10652</v>
      </c>
      <c r="B194" s="5" t="s">
        <v>61</v>
      </c>
      <c r="C194" s="1" t="s">
        <v>9</v>
      </c>
      <c r="D194" s="1">
        <v>3.49</v>
      </c>
      <c r="E194" s="3">
        <v>687.68</v>
      </c>
      <c r="F194" s="2">
        <v>2400.0032000000001</v>
      </c>
      <c r="G194" s="1" t="s">
        <v>10</v>
      </c>
      <c r="H194" s="1" t="s">
        <v>11</v>
      </c>
      <c r="I194" s="1" t="s">
        <v>36</v>
      </c>
      <c r="J194" s="1" t="s">
        <v>20</v>
      </c>
      <c r="K194" s="1" t="str">
        <f>TRIM(Restaurant__Sales_Data_Analysis[[#This Row],[Manager2]])</f>
        <v>Joao Silva</v>
      </c>
    </row>
    <row r="195" spans="1:11" x14ac:dyDescent="0.25">
      <c r="A195" s="1">
        <v>10653</v>
      </c>
      <c r="B195" s="5" t="s">
        <v>61</v>
      </c>
      <c r="C195" s="1" t="s">
        <v>14</v>
      </c>
      <c r="D195" s="1">
        <v>2.95</v>
      </c>
      <c r="E195" s="3">
        <v>745.76</v>
      </c>
      <c r="F195" s="2">
        <v>2199.9920000000002</v>
      </c>
      <c r="G195" s="1" t="s">
        <v>10</v>
      </c>
      <c r="H195" s="1" t="s">
        <v>11</v>
      </c>
      <c r="I195" s="1" t="s">
        <v>36</v>
      </c>
      <c r="J195" s="1" t="s">
        <v>20</v>
      </c>
      <c r="K195" s="1" t="str">
        <f>TRIM(Restaurant__Sales_Data_Analysis[[#This Row],[Manager2]])</f>
        <v>Joao Silva</v>
      </c>
    </row>
    <row r="196" spans="1:11" x14ac:dyDescent="0.25">
      <c r="A196" s="1">
        <v>10654</v>
      </c>
      <c r="B196" s="5" t="s">
        <v>61</v>
      </c>
      <c r="C196" s="1" t="s">
        <v>17</v>
      </c>
      <c r="D196" s="1">
        <v>4.99</v>
      </c>
      <c r="E196" s="3">
        <v>200.4</v>
      </c>
      <c r="F196" s="2">
        <v>999.99600000000009</v>
      </c>
      <c r="G196" s="1" t="s">
        <v>10</v>
      </c>
      <c r="H196" s="1" t="s">
        <v>11</v>
      </c>
      <c r="I196" s="1" t="s">
        <v>36</v>
      </c>
      <c r="J196" s="1" t="s">
        <v>20</v>
      </c>
      <c r="K196" s="1" t="str">
        <f>TRIM(Restaurant__Sales_Data_Analysis[[#This Row],[Manager2]])</f>
        <v>Joao Silva</v>
      </c>
    </row>
    <row r="197" spans="1:11" x14ac:dyDescent="0.25">
      <c r="A197" s="1">
        <v>10655</v>
      </c>
      <c r="B197" s="5" t="s">
        <v>62</v>
      </c>
      <c r="C197" s="1" t="s">
        <v>21</v>
      </c>
      <c r="D197" s="1">
        <v>12.99</v>
      </c>
      <c r="E197" s="3">
        <v>600.46</v>
      </c>
      <c r="F197" s="2">
        <v>7799.9754000000003</v>
      </c>
      <c r="G197" s="1" t="s">
        <v>10</v>
      </c>
      <c r="H197" s="1" t="s">
        <v>11</v>
      </c>
      <c r="I197" s="1" t="s">
        <v>36</v>
      </c>
      <c r="J197" s="1" t="s">
        <v>20</v>
      </c>
      <c r="K197" s="1" t="str">
        <f>TRIM(Restaurant__Sales_Data_Analysis[[#This Row],[Manager2]])</f>
        <v>Joao Silva</v>
      </c>
    </row>
    <row r="198" spans="1:11" x14ac:dyDescent="0.25">
      <c r="A198" s="1">
        <v>10656</v>
      </c>
      <c r="B198" s="5" t="s">
        <v>62</v>
      </c>
      <c r="C198" s="1" t="s">
        <v>25</v>
      </c>
      <c r="D198" s="1">
        <v>9.9499999999999993</v>
      </c>
      <c r="E198" s="3">
        <v>221.11</v>
      </c>
      <c r="F198" s="2">
        <v>2200.0445</v>
      </c>
      <c r="G198" s="1" t="s">
        <v>10</v>
      </c>
      <c r="H198" s="1" t="s">
        <v>11</v>
      </c>
      <c r="I198" s="1" t="s">
        <v>36</v>
      </c>
      <c r="J198" s="1" t="s">
        <v>20</v>
      </c>
      <c r="K198" s="1" t="str">
        <f>TRIM(Restaurant__Sales_Data_Analysis[[#This Row],[Manager2]])</f>
        <v>Joao Silva</v>
      </c>
    </row>
    <row r="199" spans="1:11" x14ac:dyDescent="0.25">
      <c r="A199" s="1">
        <v>10657</v>
      </c>
      <c r="B199" s="5" t="s">
        <v>62</v>
      </c>
      <c r="C199" s="1" t="s">
        <v>9</v>
      </c>
      <c r="D199" s="1">
        <v>3.49</v>
      </c>
      <c r="E199" s="3">
        <v>687.68</v>
      </c>
      <c r="F199" s="2">
        <v>2400.0032000000001</v>
      </c>
      <c r="G199" s="1" t="s">
        <v>10</v>
      </c>
      <c r="H199" s="1" t="s">
        <v>11</v>
      </c>
      <c r="I199" s="1" t="s">
        <v>36</v>
      </c>
      <c r="J199" s="1" t="s">
        <v>20</v>
      </c>
      <c r="K199" s="1" t="str">
        <f>TRIM(Restaurant__Sales_Data_Analysis[[#This Row],[Manager2]])</f>
        <v>Joao Silva</v>
      </c>
    </row>
    <row r="200" spans="1:11" x14ac:dyDescent="0.25">
      <c r="A200" s="1">
        <v>10658</v>
      </c>
      <c r="B200" s="5" t="s">
        <v>62</v>
      </c>
      <c r="C200" s="1" t="s">
        <v>14</v>
      </c>
      <c r="D200" s="1">
        <v>2.95</v>
      </c>
      <c r="E200" s="3">
        <v>745.76</v>
      </c>
      <c r="F200" s="2">
        <v>2199.9920000000002</v>
      </c>
      <c r="G200" s="1" t="s">
        <v>10</v>
      </c>
      <c r="H200" s="1" t="s">
        <v>44</v>
      </c>
      <c r="I200" s="1" t="s">
        <v>36</v>
      </c>
      <c r="J200" s="1" t="s">
        <v>20</v>
      </c>
      <c r="K200" s="1" t="str">
        <f>TRIM(Restaurant__Sales_Data_Analysis[[#This Row],[Manager2]])</f>
        <v>Joao Silva</v>
      </c>
    </row>
    <row r="201" spans="1:11" x14ac:dyDescent="0.25">
      <c r="A201" s="1">
        <v>10659</v>
      </c>
      <c r="B201" s="5" t="s">
        <v>62</v>
      </c>
      <c r="C201" s="1" t="s">
        <v>17</v>
      </c>
      <c r="D201" s="1">
        <v>4.99</v>
      </c>
      <c r="E201" s="3">
        <v>200.4</v>
      </c>
      <c r="F201" s="2">
        <v>999.99600000000009</v>
      </c>
      <c r="G201" s="1" t="s">
        <v>10</v>
      </c>
      <c r="H201" s="1" t="s">
        <v>44</v>
      </c>
      <c r="I201" s="1" t="s">
        <v>36</v>
      </c>
      <c r="J201" s="1" t="s">
        <v>20</v>
      </c>
      <c r="K201" s="1" t="str">
        <f>TRIM(Restaurant__Sales_Data_Analysis[[#This Row],[Manager2]])</f>
        <v>Joao Silva</v>
      </c>
    </row>
    <row r="202" spans="1:11" x14ac:dyDescent="0.25">
      <c r="A202" s="1">
        <v>10660</v>
      </c>
      <c r="B202" s="5" t="s">
        <v>63</v>
      </c>
      <c r="C202" s="1" t="s">
        <v>21</v>
      </c>
      <c r="D202" s="1">
        <v>12.99</v>
      </c>
      <c r="E202" s="3">
        <v>631.25</v>
      </c>
      <c r="F202" s="2">
        <v>8199.9375</v>
      </c>
      <c r="G202" s="1" t="s">
        <v>18</v>
      </c>
      <c r="H202" s="1" t="s">
        <v>44</v>
      </c>
      <c r="I202" s="1" t="s">
        <v>36</v>
      </c>
      <c r="J202" s="1" t="s">
        <v>20</v>
      </c>
      <c r="K202" s="1" t="str">
        <f>TRIM(Restaurant__Sales_Data_Analysis[[#This Row],[Manager2]])</f>
        <v>Joao Silva</v>
      </c>
    </row>
    <row r="203" spans="1:11" x14ac:dyDescent="0.25">
      <c r="A203" s="1">
        <v>10661</v>
      </c>
      <c r="B203" s="5" t="s">
        <v>63</v>
      </c>
      <c r="C203" s="1" t="s">
        <v>25</v>
      </c>
      <c r="D203" s="1">
        <v>9.9499999999999993</v>
      </c>
      <c r="E203" s="3">
        <v>221.11</v>
      </c>
      <c r="F203" s="2">
        <v>2200.0445</v>
      </c>
      <c r="G203" s="1" t="s">
        <v>18</v>
      </c>
      <c r="H203" s="1" t="s">
        <v>44</v>
      </c>
      <c r="I203" s="1" t="s">
        <v>36</v>
      </c>
      <c r="J203" s="1" t="s">
        <v>20</v>
      </c>
      <c r="K203" s="1" t="str">
        <f>TRIM(Restaurant__Sales_Data_Analysis[[#This Row],[Manager2]])</f>
        <v>Joao Silva</v>
      </c>
    </row>
    <row r="204" spans="1:11" x14ac:dyDescent="0.25">
      <c r="A204" s="1">
        <v>10662</v>
      </c>
      <c r="B204" s="5" t="s">
        <v>63</v>
      </c>
      <c r="C204" s="1" t="s">
        <v>9</v>
      </c>
      <c r="D204" s="1">
        <v>3.49</v>
      </c>
      <c r="E204" s="3">
        <v>630.37</v>
      </c>
      <c r="F204" s="2">
        <v>2199.9913000000001</v>
      </c>
      <c r="G204" s="1" t="s">
        <v>18</v>
      </c>
      <c r="H204" s="1" t="s">
        <v>44</v>
      </c>
      <c r="I204" s="1" t="s">
        <v>36</v>
      </c>
      <c r="J204" s="1" t="s">
        <v>20</v>
      </c>
      <c r="K204" s="1" t="str">
        <f>TRIM(Restaurant__Sales_Data_Analysis[[#This Row],[Manager2]])</f>
        <v>Joao Silva</v>
      </c>
    </row>
    <row r="205" spans="1:11" x14ac:dyDescent="0.25">
      <c r="A205" s="1">
        <v>10663</v>
      </c>
      <c r="B205" s="5" t="s">
        <v>63</v>
      </c>
      <c r="C205" s="1" t="s">
        <v>14</v>
      </c>
      <c r="D205" s="1">
        <v>2.95</v>
      </c>
      <c r="E205" s="3">
        <v>745.76</v>
      </c>
      <c r="F205" s="2">
        <v>2199.9920000000002</v>
      </c>
      <c r="G205" s="1" t="s">
        <v>18</v>
      </c>
      <c r="H205" s="1" t="s">
        <v>44</v>
      </c>
      <c r="I205" s="1" t="s">
        <v>36</v>
      </c>
      <c r="J205" s="1" t="s">
        <v>20</v>
      </c>
      <c r="K205" s="1" t="str">
        <f>TRIM(Restaurant__Sales_Data_Analysis[[#This Row],[Manager2]])</f>
        <v>Joao Silva</v>
      </c>
    </row>
    <row r="206" spans="1:11" x14ac:dyDescent="0.25">
      <c r="A206" s="1">
        <v>10664</v>
      </c>
      <c r="B206" s="5" t="s">
        <v>63</v>
      </c>
      <c r="C206" s="1" t="s">
        <v>17</v>
      </c>
      <c r="D206" s="1">
        <v>4.99</v>
      </c>
      <c r="E206" s="3">
        <v>200.4</v>
      </c>
      <c r="F206" s="2">
        <v>999.99600000000009</v>
      </c>
      <c r="G206" s="1" t="s">
        <v>18</v>
      </c>
      <c r="H206" s="1" t="s">
        <v>44</v>
      </c>
      <c r="I206" s="1" t="s">
        <v>36</v>
      </c>
      <c r="J206" s="1" t="s">
        <v>20</v>
      </c>
      <c r="K206" s="1" t="str">
        <f>TRIM(Restaurant__Sales_Data_Analysis[[#This Row],[Manager2]])</f>
        <v>Joao Silva</v>
      </c>
    </row>
    <row r="207" spans="1:11" x14ac:dyDescent="0.25">
      <c r="A207" s="1">
        <v>10665</v>
      </c>
      <c r="B207" s="5" t="s">
        <v>64</v>
      </c>
      <c r="C207" s="1" t="s">
        <v>21</v>
      </c>
      <c r="D207" s="1">
        <v>12.99</v>
      </c>
      <c r="E207" s="3">
        <v>646.65</v>
      </c>
      <c r="F207" s="2">
        <v>8399.9835000000003</v>
      </c>
      <c r="G207" s="1" t="s">
        <v>18</v>
      </c>
      <c r="H207" s="1" t="s">
        <v>44</v>
      </c>
      <c r="I207" s="1" t="s">
        <v>36</v>
      </c>
      <c r="J207" s="1" t="s">
        <v>20</v>
      </c>
      <c r="K207" s="1" t="str">
        <f>TRIM(Restaurant__Sales_Data_Analysis[[#This Row],[Manager2]])</f>
        <v>Joao Silva</v>
      </c>
    </row>
    <row r="208" spans="1:11" x14ac:dyDescent="0.25">
      <c r="A208" s="1">
        <v>10666</v>
      </c>
      <c r="B208" s="5" t="s">
        <v>64</v>
      </c>
      <c r="C208" s="1" t="s">
        <v>25</v>
      </c>
      <c r="D208" s="1">
        <v>9.9499999999999993</v>
      </c>
      <c r="E208" s="3">
        <v>221.11</v>
      </c>
      <c r="F208" s="2">
        <v>2200.0445</v>
      </c>
      <c r="G208" s="1" t="s">
        <v>18</v>
      </c>
      <c r="H208" s="1" t="s">
        <v>44</v>
      </c>
      <c r="I208" s="1" t="s">
        <v>36</v>
      </c>
      <c r="J208" s="1" t="s">
        <v>20</v>
      </c>
      <c r="K208" s="1" t="str">
        <f>TRIM(Restaurant__Sales_Data_Analysis[[#This Row],[Manager2]])</f>
        <v>Joao Silva</v>
      </c>
    </row>
    <row r="209" spans="1:11" x14ac:dyDescent="0.25">
      <c r="A209" s="1">
        <v>10667</v>
      </c>
      <c r="B209" s="5" t="s">
        <v>64</v>
      </c>
      <c r="C209" s="1" t="s">
        <v>9</v>
      </c>
      <c r="D209" s="1">
        <v>3.49</v>
      </c>
      <c r="E209" s="3">
        <v>630.37</v>
      </c>
      <c r="F209" s="2">
        <v>2199.9913000000001</v>
      </c>
      <c r="G209" s="1" t="s">
        <v>18</v>
      </c>
      <c r="H209" s="1" t="s">
        <v>44</v>
      </c>
      <c r="I209" s="1" t="s">
        <v>36</v>
      </c>
      <c r="J209" s="1" t="s">
        <v>20</v>
      </c>
      <c r="K209" s="1" t="str">
        <f>TRIM(Restaurant__Sales_Data_Analysis[[#This Row],[Manager2]])</f>
        <v>Joao Silva</v>
      </c>
    </row>
    <row r="210" spans="1:11" x14ac:dyDescent="0.25">
      <c r="A210" s="1">
        <v>10668</v>
      </c>
      <c r="B210" s="5" t="s">
        <v>64</v>
      </c>
      <c r="C210" s="1" t="s">
        <v>14</v>
      </c>
      <c r="D210" s="1">
        <v>2.95</v>
      </c>
      <c r="E210" s="3">
        <v>745.76</v>
      </c>
      <c r="F210" s="2">
        <v>2199.9920000000002</v>
      </c>
      <c r="G210" s="1" t="s">
        <v>18</v>
      </c>
      <c r="H210" s="1" t="s">
        <v>44</v>
      </c>
      <c r="I210" s="1" t="s">
        <v>36</v>
      </c>
      <c r="J210" s="1" t="s">
        <v>20</v>
      </c>
      <c r="K210" s="1" t="str">
        <f>TRIM(Restaurant__Sales_Data_Analysis[[#This Row],[Manager2]])</f>
        <v>Joao Silva</v>
      </c>
    </row>
    <row r="211" spans="1:11" x14ac:dyDescent="0.25">
      <c r="A211" s="1">
        <v>10669</v>
      </c>
      <c r="B211" s="5" t="s">
        <v>64</v>
      </c>
      <c r="C211" s="1" t="s">
        <v>17</v>
      </c>
      <c r="D211" s="1">
        <v>4.99</v>
      </c>
      <c r="E211" s="3">
        <v>200.4</v>
      </c>
      <c r="F211" s="2">
        <v>999.99600000000009</v>
      </c>
      <c r="G211" s="1" t="s">
        <v>18</v>
      </c>
      <c r="H211" s="1" t="s">
        <v>44</v>
      </c>
      <c r="I211" s="1" t="s">
        <v>36</v>
      </c>
      <c r="J211" s="1" t="s">
        <v>20</v>
      </c>
      <c r="K211" s="1" t="str">
        <f>TRIM(Restaurant__Sales_Data_Analysis[[#This Row],[Manager2]])</f>
        <v>Joao Silva</v>
      </c>
    </row>
    <row r="212" spans="1:11" x14ac:dyDescent="0.25">
      <c r="A212" s="1">
        <v>10670</v>
      </c>
      <c r="B212" s="5" t="s">
        <v>65</v>
      </c>
      <c r="C212" s="1" t="s">
        <v>21</v>
      </c>
      <c r="D212" s="1">
        <v>12.99</v>
      </c>
      <c r="E212" s="3">
        <v>677.44</v>
      </c>
      <c r="F212" s="2">
        <v>8799.9456000000009</v>
      </c>
      <c r="G212" s="1" t="s">
        <v>18</v>
      </c>
      <c r="H212" s="1" t="s">
        <v>44</v>
      </c>
      <c r="I212" s="1" t="s">
        <v>36</v>
      </c>
      <c r="J212" s="1" t="s">
        <v>20</v>
      </c>
      <c r="K212" s="1" t="str">
        <f>TRIM(Restaurant__Sales_Data_Analysis[[#This Row],[Manager2]])</f>
        <v>Joao Silva</v>
      </c>
    </row>
    <row r="213" spans="1:11" x14ac:dyDescent="0.25">
      <c r="A213" s="1">
        <v>10671</v>
      </c>
      <c r="B213" s="5" t="s">
        <v>65</v>
      </c>
      <c r="C213" s="1" t="s">
        <v>25</v>
      </c>
      <c r="D213" s="1">
        <v>9.9499999999999993</v>
      </c>
      <c r="E213" s="3">
        <v>221.11</v>
      </c>
      <c r="F213" s="2">
        <v>2200.0445</v>
      </c>
      <c r="G213" s="1" t="s">
        <v>18</v>
      </c>
      <c r="H213" s="1" t="s">
        <v>44</v>
      </c>
      <c r="I213" s="1" t="s">
        <v>36</v>
      </c>
      <c r="J213" s="1" t="s">
        <v>20</v>
      </c>
      <c r="K213" s="1" t="str">
        <f>TRIM(Restaurant__Sales_Data_Analysis[[#This Row],[Manager2]])</f>
        <v>Joao Silva</v>
      </c>
    </row>
    <row r="214" spans="1:11" x14ac:dyDescent="0.25">
      <c r="A214" s="1">
        <v>10672</v>
      </c>
      <c r="B214" s="5" t="s">
        <v>65</v>
      </c>
      <c r="C214" s="1" t="s">
        <v>9</v>
      </c>
      <c r="D214" s="1">
        <v>3.49</v>
      </c>
      <c r="E214" s="3">
        <v>630.37</v>
      </c>
      <c r="F214" s="2">
        <v>2199.9913000000001</v>
      </c>
      <c r="G214" s="1" t="s">
        <v>18</v>
      </c>
      <c r="H214" s="1" t="s">
        <v>44</v>
      </c>
      <c r="I214" s="1" t="s">
        <v>36</v>
      </c>
      <c r="J214" s="1" t="s">
        <v>20</v>
      </c>
      <c r="K214" s="1" t="str">
        <f>TRIM(Restaurant__Sales_Data_Analysis[[#This Row],[Manager2]])</f>
        <v>Joao Silva</v>
      </c>
    </row>
    <row r="215" spans="1:11" x14ac:dyDescent="0.25">
      <c r="A215" s="1">
        <v>10673</v>
      </c>
      <c r="B215" s="5" t="s">
        <v>65</v>
      </c>
      <c r="C215" s="1" t="s">
        <v>14</v>
      </c>
      <c r="D215" s="1">
        <v>2.95</v>
      </c>
      <c r="E215" s="3">
        <v>745.76</v>
      </c>
      <c r="F215" s="2">
        <v>2199.9920000000002</v>
      </c>
      <c r="G215" s="1" t="s">
        <v>18</v>
      </c>
      <c r="H215" s="1" t="s">
        <v>44</v>
      </c>
      <c r="I215" s="1" t="s">
        <v>36</v>
      </c>
      <c r="J215" s="1" t="s">
        <v>20</v>
      </c>
      <c r="K215" s="1" t="str">
        <f>TRIM(Restaurant__Sales_Data_Analysis[[#This Row],[Manager2]])</f>
        <v>Joao Silva</v>
      </c>
    </row>
    <row r="216" spans="1:11" x14ac:dyDescent="0.25">
      <c r="A216" s="1">
        <v>10674</v>
      </c>
      <c r="B216" s="5" t="s">
        <v>65</v>
      </c>
      <c r="C216" s="1" t="s">
        <v>17</v>
      </c>
      <c r="D216" s="1">
        <v>4.99</v>
      </c>
      <c r="E216" s="3">
        <v>200.4</v>
      </c>
      <c r="F216" s="2">
        <v>999.99600000000009</v>
      </c>
      <c r="G216" s="1" t="s">
        <v>18</v>
      </c>
      <c r="H216" s="1" t="s">
        <v>44</v>
      </c>
      <c r="I216" s="1" t="s">
        <v>36</v>
      </c>
      <c r="J216" s="1" t="s">
        <v>20</v>
      </c>
      <c r="K216" s="1" t="str">
        <f>TRIM(Restaurant__Sales_Data_Analysis[[#This Row],[Manager2]])</f>
        <v>Joao Silva</v>
      </c>
    </row>
    <row r="217" spans="1:11" x14ac:dyDescent="0.25">
      <c r="A217" s="1">
        <v>10675</v>
      </c>
      <c r="B217" s="5" t="s">
        <v>66</v>
      </c>
      <c r="C217" s="1" t="s">
        <v>21</v>
      </c>
      <c r="D217" s="1">
        <v>12.99</v>
      </c>
      <c r="E217" s="3">
        <v>677.44</v>
      </c>
      <c r="F217" s="2">
        <v>8799.9456000000009</v>
      </c>
      <c r="G217" s="1" t="s">
        <v>18</v>
      </c>
      <c r="H217" s="1" t="s">
        <v>44</v>
      </c>
      <c r="I217" s="1" t="s">
        <v>36</v>
      </c>
      <c r="J217" s="1" t="s">
        <v>20</v>
      </c>
      <c r="K217" s="1" t="str">
        <f>TRIM(Restaurant__Sales_Data_Analysis[[#This Row],[Manager2]])</f>
        <v>Joao Silva</v>
      </c>
    </row>
    <row r="218" spans="1:11" x14ac:dyDescent="0.25">
      <c r="A218" s="1">
        <v>10676</v>
      </c>
      <c r="B218" s="5" t="s">
        <v>66</v>
      </c>
      <c r="C218" s="1" t="s">
        <v>25</v>
      </c>
      <c r="D218" s="1">
        <v>9.9499999999999993</v>
      </c>
      <c r="E218" s="3">
        <v>241.21</v>
      </c>
      <c r="F218" s="2">
        <v>2400.0394999999999</v>
      </c>
      <c r="G218" s="1" t="s">
        <v>18</v>
      </c>
      <c r="H218" s="1" t="s">
        <v>44</v>
      </c>
      <c r="I218" s="1" t="s">
        <v>36</v>
      </c>
      <c r="J218" s="1" t="s">
        <v>20</v>
      </c>
      <c r="K218" s="1" t="str">
        <f>TRIM(Restaurant__Sales_Data_Analysis[[#This Row],[Manager2]])</f>
        <v>Joao Silva</v>
      </c>
    </row>
    <row r="219" spans="1:11" x14ac:dyDescent="0.25">
      <c r="A219" s="1">
        <v>10677</v>
      </c>
      <c r="B219" s="5" t="s">
        <v>66</v>
      </c>
      <c r="C219" s="1" t="s">
        <v>9</v>
      </c>
      <c r="D219" s="1">
        <v>3.49</v>
      </c>
      <c r="E219" s="3">
        <v>630.37</v>
      </c>
      <c r="F219" s="2">
        <v>2199.9913000000001</v>
      </c>
      <c r="G219" s="1" t="s">
        <v>18</v>
      </c>
      <c r="H219" s="1" t="s">
        <v>44</v>
      </c>
      <c r="I219" s="1" t="s">
        <v>36</v>
      </c>
      <c r="J219" s="1" t="s">
        <v>20</v>
      </c>
      <c r="K219" s="1" t="str">
        <f>TRIM(Restaurant__Sales_Data_Analysis[[#This Row],[Manager2]])</f>
        <v>Joao Silva</v>
      </c>
    </row>
    <row r="220" spans="1:11" x14ac:dyDescent="0.25">
      <c r="A220" s="1">
        <v>10678</v>
      </c>
      <c r="B220" s="5" t="s">
        <v>66</v>
      </c>
      <c r="C220" s="1" t="s">
        <v>14</v>
      </c>
      <c r="D220" s="1">
        <v>2.95</v>
      </c>
      <c r="E220" s="3">
        <v>745.76</v>
      </c>
      <c r="F220" s="2">
        <v>2199.9920000000002</v>
      </c>
      <c r="G220" s="1" t="s">
        <v>18</v>
      </c>
      <c r="H220" s="1" t="s">
        <v>44</v>
      </c>
      <c r="I220" s="1" t="s">
        <v>36</v>
      </c>
      <c r="J220" s="1" t="s">
        <v>20</v>
      </c>
      <c r="K220" s="1" t="str">
        <f>TRIM(Restaurant__Sales_Data_Analysis[[#This Row],[Manager2]])</f>
        <v>Joao Silva</v>
      </c>
    </row>
    <row r="221" spans="1:11" x14ac:dyDescent="0.25">
      <c r="A221" s="1">
        <v>10679</v>
      </c>
      <c r="B221" s="5" t="s">
        <v>66</v>
      </c>
      <c r="C221" s="1" t="s">
        <v>17</v>
      </c>
      <c r="D221" s="1">
        <v>4.99</v>
      </c>
      <c r="E221" s="3">
        <v>200.4</v>
      </c>
      <c r="F221" s="2">
        <v>999.99600000000009</v>
      </c>
      <c r="G221" s="1" t="s">
        <v>18</v>
      </c>
      <c r="H221" s="1" t="s">
        <v>44</v>
      </c>
      <c r="I221" s="1" t="s">
        <v>36</v>
      </c>
      <c r="J221" s="1" t="s">
        <v>20</v>
      </c>
      <c r="K221" s="1" t="str">
        <f>TRIM(Restaurant__Sales_Data_Analysis[[#This Row],[Manager2]])</f>
        <v>Joao Silva</v>
      </c>
    </row>
    <row r="222" spans="1:11" x14ac:dyDescent="0.25">
      <c r="A222" s="1">
        <v>10680</v>
      </c>
      <c r="B222" s="5" t="s">
        <v>67</v>
      </c>
      <c r="C222" s="1" t="s">
        <v>21</v>
      </c>
      <c r="D222" s="1">
        <v>12.99</v>
      </c>
      <c r="E222" s="3">
        <v>646.65</v>
      </c>
      <c r="F222" s="2">
        <v>8399.9835000000003</v>
      </c>
      <c r="G222" s="1" t="s">
        <v>18</v>
      </c>
      <c r="H222" s="1" t="s">
        <v>44</v>
      </c>
      <c r="I222" s="1" t="s">
        <v>36</v>
      </c>
      <c r="J222" s="1" t="s">
        <v>20</v>
      </c>
      <c r="K222" s="1" t="str">
        <f>TRIM(Restaurant__Sales_Data_Analysis[[#This Row],[Manager2]])</f>
        <v>Joao Silva</v>
      </c>
    </row>
    <row r="223" spans="1:11" x14ac:dyDescent="0.25">
      <c r="A223" s="1">
        <v>10681</v>
      </c>
      <c r="B223" s="5" t="s">
        <v>67</v>
      </c>
      <c r="C223" s="1" t="s">
        <v>25</v>
      </c>
      <c r="D223" s="1">
        <v>9.9499999999999993</v>
      </c>
      <c r="E223" s="3">
        <v>241.21</v>
      </c>
      <c r="F223" s="2">
        <v>2400.0394999999999</v>
      </c>
      <c r="G223" s="1" t="s">
        <v>18</v>
      </c>
      <c r="H223" s="1" t="s">
        <v>44</v>
      </c>
      <c r="I223" s="1" t="s">
        <v>36</v>
      </c>
      <c r="J223" s="1" t="s">
        <v>20</v>
      </c>
      <c r="K223" s="1" t="str">
        <f>TRIM(Restaurant__Sales_Data_Analysis[[#This Row],[Manager2]])</f>
        <v>Joao Silva</v>
      </c>
    </row>
    <row r="224" spans="1:11" x14ac:dyDescent="0.25">
      <c r="A224" s="1">
        <v>10682</v>
      </c>
      <c r="B224" s="5" t="s">
        <v>67</v>
      </c>
      <c r="C224" s="1" t="s">
        <v>9</v>
      </c>
      <c r="D224" s="1">
        <v>3.49</v>
      </c>
      <c r="E224" s="3">
        <v>630.37</v>
      </c>
      <c r="F224" s="2">
        <v>2199.9913000000001</v>
      </c>
      <c r="G224" s="1" t="s">
        <v>18</v>
      </c>
      <c r="H224" s="1" t="s">
        <v>44</v>
      </c>
      <c r="I224" s="1" t="s">
        <v>36</v>
      </c>
      <c r="J224" s="1" t="s">
        <v>20</v>
      </c>
      <c r="K224" s="1" t="str">
        <f>TRIM(Restaurant__Sales_Data_Analysis[[#This Row],[Manager2]])</f>
        <v>Joao Silva</v>
      </c>
    </row>
    <row r="225" spans="1:11" x14ac:dyDescent="0.25">
      <c r="A225" s="1">
        <v>10683</v>
      </c>
      <c r="B225" s="5" t="s">
        <v>67</v>
      </c>
      <c r="C225" s="1" t="s">
        <v>14</v>
      </c>
      <c r="D225" s="1">
        <v>2.95</v>
      </c>
      <c r="E225" s="3">
        <v>677.97</v>
      </c>
      <c r="F225" s="2">
        <v>2000.0115000000003</v>
      </c>
      <c r="G225" s="1" t="s">
        <v>18</v>
      </c>
      <c r="H225" s="1" t="s">
        <v>44</v>
      </c>
      <c r="I225" s="1" t="s">
        <v>36</v>
      </c>
      <c r="J225" s="1" t="s">
        <v>20</v>
      </c>
      <c r="K225" s="1" t="str">
        <f>TRIM(Restaurant__Sales_Data_Analysis[[#This Row],[Manager2]])</f>
        <v>Joao Silva</v>
      </c>
    </row>
    <row r="226" spans="1:11" x14ac:dyDescent="0.25">
      <c r="A226" s="1">
        <v>10684</v>
      </c>
      <c r="B226" s="5" t="s">
        <v>67</v>
      </c>
      <c r="C226" s="1" t="s">
        <v>17</v>
      </c>
      <c r="D226" s="1">
        <v>4.99</v>
      </c>
      <c r="E226" s="3">
        <v>200.4</v>
      </c>
      <c r="F226" s="2">
        <v>999.99600000000009</v>
      </c>
      <c r="G226" s="1" t="s">
        <v>18</v>
      </c>
      <c r="H226" s="1" t="s">
        <v>44</v>
      </c>
      <c r="I226" s="1" t="s">
        <v>36</v>
      </c>
      <c r="J226" s="1" t="s">
        <v>20</v>
      </c>
      <c r="K226" s="1" t="str">
        <f>TRIM(Restaurant__Sales_Data_Analysis[[#This Row],[Manager2]])</f>
        <v>Joao Silva</v>
      </c>
    </row>
    <row r="227" spans="1:11" x14ac:dyDescent="0.25">
      <c r="A227" s="1">
        <v>10685</v>
      </c>
      <c r="B227" s="5" t="s">
        <v>68</v>
      </c>
      <c r="C227" s="1" t="s">
        <v>21</v>
      </c>
      <c r="D227" s="1">
        <v>12.99</v>
      </c>
      <c r="E227" s="3">
        <v>677.44</v>
      </c>
      <c r="F227" s="2">
        <v>8799.9456000000009</v>
      </c>
      <c r="G227" s="1" t="s">
        <v>18</v>
      </c>
      <c r="H227" s="1" t="s">
        <v>44</v>
      </c>
      <c r="I227" s="1" t="s">
        <v>36</v>
      </c>
      <c r="J227" s="1" t="s">
        <v>20</v>
      </c>
      <c r="K227" s="1" t="str">
        <f>TRIM(Restaurant__Sales_Data_Analysis[[#This Row],[Manager2]])</f>
        <v>Joao Silva</v>
      </c>
    </row>
    <row r="228" spans="1:11" x14ac:dyDescent="0.25">
      <c r="A228" s="1">
        <v>10686</v>
      </c>
      <c r="B228" s="5" t="s">
        <v>68</v>
      </c>
      <c r="C228" s="1" t="s">
        <v>25</v>
      </c>
      <c r="D228" s="1">
        <v>9.9499999999999993</v>
      </c>
      <c r="E228" s="3">
        <v>241.21</v>
      </c>
      <c r="F228" s="2">
        <v>2400.0394999999999</v>
      </c>
      <c r="G228" s="1" t="s">
        <v>18</v>
      </c>
      <c r="H228" s="1" t="s">
        <v>44</v>
      </c>
      <c r="I228" s="1" t="s">
        <v>36</v>
      </c>
      <c r="J228" s="1" t="s">
        <v>20</v>
      </c>
      <c r="K228" s="1" t="str">
        <f>TRIM(Restaurant__Sales_Data_Analysis[[#This Row],[Manager2]])</f>
        <v>Joao Silva</v>
      </c>
    </row>
    <row r="229" spans="1:11" x14ac:dyDescent="0.25">
      <c r="A229" s="1">
        <v>10687</v>
      </c>
      <c r="B229" s="5" t="s">
        <v>68</v>
      </c>
      <c r="C229" s="1" t="s">
        <v>9</v>
      </c>
      <c r="D229" s="1">
        <v>3.49</v>
      </c>
      <c r="E229" s="3">
        <v>630.37</v>
      </c>
      <c r="F229" s="2">
        <v>2199.9913000000001</v>
      </c>
      <c r="G229" s="1" t="s">
        <v>18</v>
      </c>
      <c r="H229" s="1" t="s">
        <v>44</v>
      </c>
      <c r="I229" s="1" t="s">
        <v>23</v>
      </c>
      <c r="J229" s="1" t="s">
        <v>24</v>
      </c>
      <c r="K229" s="1" t="str">
        <f>TRIM(Restaurant__Sales_Data_Analysis[[#This Row],[Manager2]])</f>
        <v>Walter Muller</v>
      </c>
    </row>
    <row r="230" spans="1:11" x14ac:dyDescent="0.25">
      <c r="A230" s="1">
        <v>10688</v>
      </c>
      <c r="B230" s="5" t="s">
        <v>68</v>
      </c>
      <c r="C230" s="1" t="s">
        <v>14</v>
      </c>
      <c r="D230" s="1">
        <v>2.95</v>
      </c>
      <c r="E230" s="3">
        <v>677.97</v>
      </c>
      <c r="F230" s="2">
        <v>2000.0115000000003</v>
      </c>
      <c r="G230" s="1" t="s">
        <v>18</v>
      </c>
      <c r="H230" s="1" t="s">
        <v>44</v>
      </c>
      <c r="I230" s="1" t="s">
        <v>23</v>
      </c>
      <c r="J230" s="1" t="s">
        <v>24</v>
      </c>
      <c r="K230" s="1" t="str">
        <f>TRIM(Restaurant__Sales_Data_Analysis[[#This Row],[Manager2]])</f>
        <v>Walter Muller</v>
      </c>
    </row>
    <row r="231" spans="1:11" x14ac:dyDescent="0.25">
      <c r="A231" s="1">
        <v>10689</v>
      </c>
      <c r="B231" s="5" t="s">
        <v>68</v>
      </c>
      <c r="C231" s="1" t="s">
        <v>17</v>
      </c>
      <c r="D231" s="1">
        <v>4.99</v>
      </c>
      <c r="E231" s="3">
        <v>200.4</v>
      </c>
      <c r="F231" s="2">
        <v>999.99600000000009</v>
      </c>
      <c r="G231" s="1" t="s">
        <v>18</v>
      </c>
      <c r="H231" s="1" t="s">
        <v>44</v>
      </c>
      <c r="I231" s="1" t="s">
        <v>23</v>
      </c>
      <c r="J231" s="1" t="s">
        <v>24</v>
      </c>
      <c r="K231" s="1" t="str">
        <f>TRIM(Restaurant__Sales_Data_Analysis[[#This Row],[Manager2]])</f>
        <v>Walter Muller</v>
      </c>
    </row>
    <row r="232" spans="1:11" x14ac:dyDescent="0.25">
      <c r="A232" s="1">
        <v>10690</v>
      </c>
      <c r="B232" s="5" t="s">
        <v>69</v>
      </c>
      <c r="C232" s="1" t="s">
        <v>21</v>
      </c>
      <c r="D232" s="1">
        <v>12.99</v>
      </c>
      <c r="E232" s="3">
        <v>677.44</v>
      </c>
      <c r="F232" s="2">
        <v>8799.9456000000009</v>
      </c>
      <c r="G232" s="1" t="s">
        <v>18</v>
      </c>
      <c r="H232" s="1" t="s">
        <v>44</v>
      </c>
      <c r="I232" s="1" t="s">
        <v>23</v>
      </c>
      <c r="J232" s="1" t="s">
        <v>24</v>
      </c>
      <c r="K232" s="1" t="str">
        <f>TRIM(Restaurant__Sales_Data_Analysis[[#This Row],[Manager2]])</f>
        <v>Walter Muller</v>
      </c>
    </row>
    <row r="233" spans="1:11" x14ac:dyDescent="0.25">
      <c r="A233" s="1">
        <v>10691</v>
      </c>
      <c r="B233" s="5" t="s">
        <v>69</v>
      </c>
      <c r="C233" s="1" t="s">
        <v>25</v>
      </c>
      <c r="D233" s="1">
        <v>9.9499999999999993</v>
      </c>
      <c r="E233" s="3">
        <v>261.31</v>
      </c>
      <c r="F233" s="2">
        <v>2600.0344999999998</v>
      </c>
      <c r="G233" s="1" t="s">
        <v>18</v>
      </c>
      <c r="H233" s="1" t="s">
        <v>44</v>
      </c>
      <c r="I233" s="1" t="s">
        <v>23</v>
      </c>
      <c r="J233" s="1" t="s">
        <v>24</v>
      </c>
      <c r="K233" s="1" t="str">
        <f>TRIM(Restaurant__Sales_Data_Analysis[[#This Row],[Manager2]])</f>
        <v>Walter Muller</v>
      </c>
    </row>
    <row r="234" spans="1:11" x14ac:dyDescent="0.25">
      <c r="A234" s="1">
        <v>10692</v>
      </c>
      <c r="B234" s="5" t="s">
        <v>69</v>
      </c>
      <c r="C234" s="1" t="s">
        <v>9</v>
      </c>
      <c r="D234" s="1">
        <v>3.49</v>
      </c>
      <c r="E234" s="3">
        <v>630.37</v>
      </c>
      <c r="F234" s="2">
        <v>2199.9913000000001</v>
      </c>
      <c r="G234" s="1" t="s">
        <v>18</v>
      </c>
      <c r="H234" s="1" t="s">
        <v>44</v>
      </c>
      <c r="I234" s="1" t="s">
        <v>23</v>
      </c>
      <c r="J234" s="1" t="s">
        <v>24</v>
      </c>
      <c r="K234" s="1" t="str">
        <f>TRIM(Restaurant__Sales_Data_Analysis[[#This Row],[Manager2]])</f>
        <v>Walter Muller</v>
      </c>
    </row>
    <row r="235" spans="1:11" x14ac:dyDescent="0.25">
      <c r="A235" s="1">
        <v>10693</v>
      </c>
      <c r="B235" s="5" t="s">
        <v>69</v>
      </c>
      <c r="C235" s="1" t="s">
        <v>14</v>
      </c>
      <c r="D235" s="1">
        <v>2.95</v>
      </c>
      <c r="E235" s="3">
        <v>677.97</v>
      </c>
      <c r="F235" s="2">
        <v>2000.0115000000003</v>
      </c>
      <c r="G235" s="1" t="s">
        <v>18</v>
      </c>
      <c r="H235" s="1" t="s">
        <v>44</v>
      </c>
      <c r="I235" s="1" t="s">
        <v>23</v>
      </c>
      <c r="J235" s="1" t="s">
        <v>24</v>
      </c>
      <c r="K235" s="1" t="str">
        <f>TRIM(Restaurant__Sales_Data_Analysis[[#This Row],[Manager2]])</f>
        <v>Walter Muller</v>
      </c>
    </row>
    <row r="236" spans="1:11" x14ac:dyDescent="0.25">
      <c r="A236" s="1">
        <v>10694</v>
      </c>
      <c r="B236" s="5" t="s">
        <v>69</v>
      </c>
      <c r="C236" s="1" t="s">
        <v>17</v>
      </c>
      <c r="D236" s="1">
        <v>4.99</v>
      </c>
      <c r="E236" s="3">
        <v>200.4</v>
      </c>
      <c r="F236" s="2">
        <v>999.99600000000009</v>
      </c>
      <c r="G236" s="1" t="s">
        <v>18</v>
      </c>
      <c r="H236" s="1" t="s">
        <v>44</v>
      </c>
      <c r="I236" s="1" t="s">
        <v>23</v>
      </c>
      <c r="J236" s="1" t="s">
        <v>24</v>
      </c>
      <c r="K236" s="1" t="str">
        <f>TRIM(Restaurant__Sales_Data_Analysis[[#This Row],[Manager2]])</f>
        <v>Walter Muller</v>
      </c>
    </row>
    <row r="237" spans="1:11" x14ac:dyDescent="0.25">
      <c r="A237" s="1">
        <v>10695</v>
      </c>
      <c r="B237" s="5" t="s">
        <v>70</v>
      </c>
      <c r="C237" s="1" t="s">
        <v>21</v>
      </c>
      <c r="D237" s="1">
        <v>12.99</v>
      </c>
      <c r="E237" s="3">
        <v>692.84</v>
      </c>
      <c r="F237" s="2">
        <v>8999.9916000000012</v>
      </c>
      <c r="G237" s="1" t="s">
        <v>18</v>
      </c>
      <c r="H237" s="1" t="s">
        <v>44</v>
      </c>
      <c r="I237" s="1" t="s">
        <v>23</v>
      </c>
      <c r="J237" s="1" t="s">
        <v>24</v>
      </c>
      <c r="K237" s="1" t="str">
        <f>TRIM(Restaurant__Sales_Data_Analysis[[#This Row],[Manager2]])</f>
        <v>Walter Muller</v>
      </c>
    </row>
    <row r="238" spans="1:11" x14ac:dyDescent="0.25">
      <c r="A238" s="1">
        <v>10696</v>
      </c>
      <c r="B238" s="5" t="s">
        <v>70</v>
      </c>
      <c r="C238" s="1" t="s">
        <v>25</v>
      </c>
      <c r="D238" s="1">
        <v>9.9499999999999993</v>
      </c>
      <c r="E238" s="3">
        <v>281.41000000000003</v>
      </c>
      <c r="F238" s="2">
        <v>2800.0295000000001</v>
      </c>
      <c r="G238" s="1" t="s">
        <v>18</v>
      </c>
      <c r="H238" s="1" t="s">
        <v>44</v>
      </c>
      <c r="I238" s="1" t="s">
        <v>23</v>
      </c>
      <c r="J238" s="1" t="s">
        <v>24</v>
      </c>
      <c r="K238" s="1" t="str">
        <f>TRIM(Restaurant__Sales_Data_Analysis[[#This Row],[Manager2]])</f>
        <v>Walter Muller</v>
      </c>
    </row>
    <row r="239" spans="1:11" x14ac:dyDescent="0.25">
      <c r="A239" s="1">
        <v>10697</v>
      </c>
      <c r="B239" s="5" t="s">
        <v>70</v>
      </c>
      <c r="C239" s="1" t="s">
        <v>9</v>
      </c>
      <c r="D239" s="1">
        <v>3.49</v>
      </c>
      <c r="E239" s="3">
        <v>630.37</v>
      </c>
      <c r="F239" s="2">
        <v>2199.9913000000001</v>
      </c>
      <c r="G239" s="1" t="s">
        <v>18</v>
      </c>
      <c r="H239" s="1" t="s">
        <v>44</v>
      </c>
      <c r="I239" s="1" t="s">
        <v>23</v>
      </c>
      <c r="J239" s="1" t="s">
        <v>24</v>
      </c>
      <c r="K239" s="1" t="str">
        <f>TRIM(Restaurant__Sales_Data_Analysis[[#This Row],[Manager2]])</f>
        <v>Walter Muller</v>
      </c>
    </row>
    <row r="240" spans="1:11" x14ac:dyDescent="0.25">
      <c r="A240" s="1">
        <v>10698</v>
      </c>
      <c r="B240" s="5" t="s">
        <v>70</v>
      </c>
      <c r="C240" s="1" t="s">
        <v>14</v>
      </c>
      <c r="D240" s="1">
        <v>2.95</v>
      </c>
      <c r="E240" s="3">
        <v>677.97</v>
      </c>
      <c r="F240" s="2">
        <v>2000.0115000000003</v>
      </c>
      <c r="G240" s="1" t="s">
        <v>18</v>
      </c>
      <c r="H240" s="1" t="s">
        <v>44</v>
      </c>
      <c r="I240" s="1" t="s">
        <v>23</v>
      </c>
      <c r="J240" s="1" t="s">
        <v>24</v>
      </c>
      <c r="K240" s="1" t="str">
        <f>TRIM(Restaurant__Sales_Data_Analysis[[#This Row],[Manager2]])</f>
        <v>Walter Muller</v>
      </c>
    </row>
    <row r="241" spans="1:11" x14ac:dyDescent="0.25">
      <c r="A241" s="1">
        <v>10699</v>
      </c>
      <c r="B241" s="5" t="s">
        <v>70</v>
      </c>
      <c r="C241" s="1" t="s">
        <v>17</v>
      </c>
      <c r="D241" s="1">
        <v>4.99</v>
      </c>
      <c r="E241" s="3">
        <v>200.4</v>
      </c>
      <c r="F241" s="2">
        <v>999.99600000000009</v>
      </c>
      <c r="G241" s="1" t="s">
        <v>18</v>
      </c>
      <c r="H241" s="1" t="s">
        <v>44</v>
      </c>
      <c r="I241" s="1" t="s">
        <v>23</v>
      </c>
      <c r="J241" s="1" t="s">
        <v>24</v>
      </c>
      <c r="K241" s="1" t="str">
        <f>TRIM(Restaurant__Sales_Data_Analysis[[#This Row],[Manager2]])</f>
        <v>Walter Muller</v>
      </c>
    </row>
    <row r="242" spans="1:11" x14ac:dyDescent="0.25">
      <c r="A242" s="1">
        <v>10700</v>
      </c>
      <c r="B242" s="5" t="s">
        <v>71</v>
      </c>
      <c r="C242" s="1" t="s">
        <v>21</v>
      </c>
      <c r="D242" s="1">
        <v>12.99</v>
      </c>
      <c r="E242" s="3">
        <v>692.84</v>
      </c>
      <c r="F242" s="2">
        <v>8999.9916000000012</v>
      </c>
      <c r="G242" s="1" t="s">
        <v>18</v>
      </c>
      <c r="H242" s="1" t="s">
        <v>44</v>
      </c>
      <c r="I242" s="1" t="s">
        <v>23</v>
      </c>
      <c r="J242" s="1" t="s">
        <v>24</v>
      </c>
      <c r="K242" s="1" t="str">
        <f>TRIM(Restaurant__Sales_Data_Analysis[[#This Row],[Manager2]])</f>
        <v>Walter Muller</v>
      </c>
    </row>
    <row r="243" spans="1:11" x14ac:dyDescent="0.25">
      <c r="A243" s="1">
        <v>10701</v>
      </c>
      <c r="B243" s="5" t="s">
        <v>71</v>
      </c>
      <c r="C243" s="1" t="s">
        <v>25</v>
      </c>
      <c r="D243" s="1">
        <v>9.9499999999999993</v>
      </c>
      <c r="E243" s="3">
        <v>281.41000000000003</v>
      </c>
      <c r="F243" s="2">
        <v>2800.0295000000001</v>
      </c>
      <c r="G243" s="1" t="s">
        <v>18</v>
      </c>
      <c r="H243" s="1" t="s">
        <v>44</v>
      </c>
      <c r="I243" s="1" t="s">
        <v>23</v>
      </c>
      <c r="J243" s="1" t="s">
        <v>24</v>
      </c>
      <c r="K243" s="1" t="str">
        <f>TRIM(Restaurant__Sales_Data_Analysis[[#This Row],[Manager2]])</f>
        <v>Walter Muller</v>
      </c>
    </row>
    <row r="244" spans="1:11" x14ac:dyDescent="0.25">
      <c r="A244" s="1">
        <v>10702</v>
      </c>
      <c r="B244" s="5" t="s">
        <v>71</v>
      </c>
      <c r="C244" s="1" t="s">
        <v>9</v>
      </c>
      <c r="D244" s="1">
        <v>3.49</v>
      </c>
      <c r="E244" s="3">
        <v>630.37</v>
      </c>
      <c r="F244" s="2">
        <v>2199.9913000000001</v>
      </c>
      <c r="G244" s="1" t="s">
        <v>18</v>
      </c>
      <c r="H244" s="1" t="s">
        <v>44</v>
      </c>
      <c r="I244" s="1" t="s">
        <v>23</v>
      </c>
      <c r="J244" s="1" t="s">
        <v>24</v>
      </c>
      <c r="K244" s="1" t="str">
        <f>TRIM(Restaurant__Sales_Data_Analysis[[#This Row],[Manager2]])</f>
        <v>Walter Muller</v>
      </c>
    </row>
    <row r="245" spans="1:11" x14ac:dyDescent="0.25">
      <c r="A245" s="1">
        <v>10703</v>
      </c>
      <c r="B245" s="5" t="s">
        <v>71</v>
      </c>
      <c r="C245" s="1" t="s">
        <v>14</v>
      </c>
      <c r="D245" s="1">
        <v>2.95</v>
      </c>
      <c r="E245" s="3">
        <v>677.97</v>
      </c>
      <c r="F245" s="2">
        <v>2000.0115000000003</v>
      </c>
      <c r="G245" s="1" t="s">
        <v>18</v>
      </c>
      <c r="H245" s="1" t="s">
        <v>11</v>
      </c>
      <c r="I245" s="1" t="s">
        <v>23</v>
      </c>
      <c r="J245" s="1" t="s">
        <v>24</v>
      </c>
      <c r="K245" s="1" t="str">
        <f>TRIM(Restaurant__Sales_Data_Analysis[[#This Row],[Manager2]])</f>
        <v>Walter Muller</v>
      </c>
    </row>
    <row r="246" spans="1:11" x14ac:dyDescent="0.25">
      <c r="A246" s="1">
        <v>10704</v>
      </c>
      <c r="B246" s="5" t="s">
        <v>71</v>
      </c>
      <c r="C246" s="1" t="s">
        <v>17</v>
      </c>
      <c r="D246" s="1">
        <v>4.99</v>
      </c>
      <c r="E246" s="3">
        <v>200.4</v>
      </c>
      <c r="F246" s="2">
        <v>999.99600000000009</v>
      </c>
      <c r="G246" s="1" t="s">
        <v>40</v>
      </c>
      <c r="H246" s="1" t="s">
        <v>11</v>
      </c>
      <c r="I246" s="1" t="s">
        <v>23</v>
      </c>
      <c r="J246" s="1" t="s">
        <v>24</v>
      </c>
      <c r="K246" s="1" t="str">
        <f>TRIM(Restaurant__Sales_Data_Analysis[[#This Row],[Manager2]])</f>
        <v>Walter Muller</v>
      </c>
    </row>
    <row r="247" spans="1:11" x14ac:dyDescent="0.25">
      <c r="A247" s="1">
        <v>10705</v>
      </c>
      <c r="B247" s="5" t="s">
        <v>72</v>
      </c>
      <c r="C247" s="1" t="s">
        <v>21</v>
      </c>
      <c r="D247" s="1">
        <v>12.99</v>
      </c>
      <c r="E247" s="3">
        <v>723.63</v>
      </c>
      <c r="F247" s="2">
        <v>9399.9537</v>
      </c>
      <c r="G247" s="1" t="s">
        <v>40</v>
      </c>
      <c r="H247" s="1" t="s">
        <v>11</v>
      </c>
      <c r="I247" s="1" t="s">
        <v>23</v>
      </c>
      <c r="J247" s="1" t="s">
        <v>24</v>
      </c>
      <c r="K247" s="1" t="str">
        <f>TRIM(Restaurant__Sales_Data_Analysis[[#This Row],[Manager2]])</f>
        <v>Walter Muller</v>
      </c>
    </row>
    <row r="248" spans="1:11" x14ac:dyDescent="0.25">
      <c r="A248" s="1">
        <v>10706</v>
      </c>
      <c r="B248" s="5" t="s">
        <v>72</v>
      </c>
      <c r="C248" s="1" t="s">
        <v>25</v>
      </c>
      <c r="D248" s="1">
        <v>9.9499999999999993</v>
      </c>
      <c r="E248" s="3">
        <v>301.51</v>
      </c>
      <c r="F248" s="2">
        <v>3000.0244999999995</v>
      </c>
      <c r="G248" s="1" t="s">
        <v>40</v>
      </c>
      <c r="H248" s="1" t="s">
        <v>11</v>
      </c>
      <c r="I248" s="1" t="s">
        <v>23</v>
      </c>
      <c r="J248" s="1" t="s">
        <v>24</v>
      </c>
      <c r="K248" s="1" t="str">
        <f>TRIM(Restaurant__Sales_Data_Analysis[[#This Row],[Manager2]])</f>
        <v>Walter Muller</v>
      </c>
    </row>
    <row r="249" spans="1:11" x14ac:dyDescent="0.25">
      <c r="A249" s="1">
        <v>10707</v>
      </c>
      <c r="B249" s="5" t="s">
        <v>72</v>
      </c>
      <c r="C249" s="1" t="s">
        <v>9</v>
      </c>
      <c r="D249" s="1">
        <v>3.49</v>
      </c>
      <c r="E249" s="3">
        <v>630.37</v>
      </c>
      <c r="F249" s="2">
        <v>2199.9913000000001</v>
      </c>
      <c r="G249" s="1" t="s">
        <v>40</v>
      </c>
      <c r="H249" s="1" t="s">
        <v>11</v>
      </c>
      <c r="I249" s="1" t="s">
        <v>23</v>
      </c>
      <c r="J249" s="1" t="s">
        <v>24</v>
      </c>
      <c r="K249" s="1" t="str">
        <f>TRIM(Restaurant__Sales_Data_Analysis[[#This Row],[Manager2]])</f>
        <v>Walter Muller</v>
      </c>
    </row>
    <row r="250" spans="1:11" x14ac:dyDescent="0.25">
      <c r="A250" s="1">
        <v>10708</v>
      </c>
      <c r="B250" s="5" t="s">
        <v>72</v>
      </c>
      <c r="C250" s="1" t="s">
        <v>14</v>
      </c>
      <c r="D250" s="1">
        <v>2.95</v>
      </c>
      <c r="E250" s="3">
        <v>677.97</v>
      </c>
      <c r="F250" s="2">
        <v>2000.0115000000003</v>
      </c>
      <c r="G250" s="1" t="s">
        <v>40</v>
      </c>
      <c r="H250" s="1" t="s">
        <v>11</v>
      </c>
      <c r="I250" s="1" t="s">
        <v>23</v>
      </c>
      <c r="J250" s="1" t="s">
        <v>24</v>
      </c>
      <c r="K250" s="1" t="str">
        <f>TRIM(Restaurant__Sales_Data_Analysis[[#This Row],[Manager2]])</f>
        <v>Walter Muller</v>
      </c>
    </row>
    <row r="251" spans="1:11" x14ac:dyDescent="0.25">
      <c r="A251" s="1">
        <v>10709</v>
      </c>
      <c r="B251" s="5" t="s">
        <v>72</v>
      </c>
      <c r="C251" s="1" t="s">
        <v>17</v>
      </c>
      <c r="D251" s="1">
        <v>4.99</v>
      </c>
      <c r="E251" s="3">
        <v>200.4</v>
      </c>
      <c r="F251" s="2">
        <v>999.99600000000009</v>
      </c>
      <c r="G251" s="1" t="s">
        <v>40</v>
      </c>
      <c r="H251" s="1" t="s">
        <v>11</v>
      </c>
      <c r="I251" s="1" t="s">
        <v>23</v>
      </c>
      <c r="J251" s="1" t="s">
        <v>24</v>
      </c>
      <c r="K251" s="1" t="str">
        <f>TRIM(Restaurant__Sales_Data_Analysis[[#This Row],[Manager2]])</f>
        <v>Walter Muller</v>
      </c>
    </row>
    <row r="252" spans="1:11" x14ac:dyDescent="0.25">
      <c r="A252" s="1">
        <v>10710</v>
      </c>
      <c r="B252" s="5" t="s">
        <v>73</v>
      </c>
      <c r="C252" s="1" t="s">
        <v>21</v>
      </c>
      <c r="D252" s="1">
        <v>12.99</v>
      </c>
      <c r="E252" s="3">
        <v>754.43</v>
      </c>
      <c r="F252" s="2">
        <v>9800.0456999999988</v>
      </c>
      <c r="G252" s="1" t="s">
        <v>40</v>
      </c>
      <c r="H252" s="1" t="s">
        <v>11</v>
      </c>
      <c r="I252" s="1" t="s">
        <v>23</v>
      </c>
      <c r="J252" s="1" t="s">
        <v>24</v>
      </c>
      <c r="K252" s="1" t="str">
        <f>TRIM(Restaurant__Sales_Data_Analysis[[#This Row],[Manager2]])</f>
        <v>Walter Muller</v>
      </c>
    </row>
    <row r="253" spans="1:11" x14ac:dyDescent="0.25">
      <c r="A253" s="1">
        <v>10711</v>
      </c>
      <c r="B253" s="5" t="s">
        <v>73</v>
      </c>
      <c r="C253" s="1" t="s">
        <v>25</v>
      </c>
      <c r="D253" s="1">
        <v>9.9499999999999993</v>
      </c>
      <c r="E253" s="3">
        <v>281.41000000000003</v>
      </c>
      <c r="F253" s="2">
        <v>2800.0295000000001</v>
      </c>
      <c r="G253" s="1" t="s">
        <v>40</v>
      </c>
      <c r="H253" s="1" t="s">
        <v>11</v>
      </c>
      <c r="I253" s="1" t="s">
        <v>23</v>
      </c>
      <c r="J253" s="1" t="s">
        <v>24</v>
      </c>
      <c r="K253" s="1" t="str">
        <f>TRIM(Restaurant__Sales_Data_Analysis[[#This Row],[Manager2]])</f>
        <v>Walter Muller</v>
      </c>
    </row>
    <row r="254" spans="1:11" x14ac:dyDescent="0.25">
      <c r="A254" s="1">
        <v>10712</v>
      </c>
      <c r="B254" s="5" t="s">
        <v>73</v>
      </c>
      <c r="C254" s="1" t="s">
        <v>9</v>
      </c>
      <c r="D254" s="1">
        <v>3.49</v>
      </c>
      <c r="E254" s="3">
        <v>630.37</v>
      </c>
      <c r="F254" s="2">
        <v>2199.9913000000001</v>
      </c>
      <c r="G254" s="1" t="s">
        <v>40</v>
      </c>
      <c r="H254" s="1" t="s">
        <v>11</v>
      </c>
      <c r="I254" s="1" t="s">
        <v>23</v>
      </c>
      <c r="J254" s="1" t="s">
        <v>24</v>
      </c>
      <c r="K254" s="1" t="str">
        <f>TRIM(Restaurant__Sales_Data_Analysis[[#This Row],[Manager2]])</f>
        <v>Walter Muller</v>
      </c>
    </row>
    <row r="255" spans="1:11" x14ac:dyDescent="0.25">
      <c r="A255" s="1">
        <v>10713</v>
      </c>
      <c r="B255" s="5" t="s">
        <v>73</v>
      </c>
      <c r="C255" s="1" t="s">
        <v>14</v>
      </c>
      <c r="D255" s="1">
        <v>2.95</v>
      </c>
      <c r="E255" s="3">
        <v>677.97</v>
      </c>
      <c r="F255" s="2">
        <v>2000.0115000000003</v>
      </c>
      <c r="G255" s="1" t="s">
        <v>40</v>
      </c>
      <c r="H255" s="1" t="s">
        <v>11</v>
      </c>
      <c r="I255" s="1" t="s">
        <v>23</v>
      </c>
      <c r="J255" s="1" t="s">
        <v>24</v>
      </c>
      <c r="K255" s="1" t="str">
        <f>TRIM(Restaurant__Sales_Data_Analysis[[#This Row],[Manager2]])</f>
        <v>Walter Muller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82C2-C7C6-4CE6-BFA0-E8F837055749}">
  <sheetPr>
    <tabColor theme="5"/>
  </sheetPr>
  <dimension ref="A1"/>
  <sheetViews>
    <sheetView showGridLines="0" showRowColHeaders="0" tabSelected="1" zoomScale="90" zoomScaleNormal="90" workbookViewId="0">
      <selection activeCell="Q14" sqref="Q14"/>
    </sheetView>
  </sheetViews>
  <sheetFormatPr defaultRowHeight="15" x14ac:dyDescent="0.25"/>
  <cols>
    <col min="1" max="16384" width="9.140625" style="1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8"/>
  <sheetViews>
    <sheetView workbookViewId="0">
      <selection activeCell="B8" sqref="B8"/>
    </sheetView>
  </sheetViews>
  <sheetFormatPr defaultRowHeight="15" x14ac:dyDescent="0.25"/>
  <cols>
    <col min="2" max="2" width="19.140625" bestFit="1" customWidth="1"/>
    <col min="3" max="3" width="15.42578125" bestFit="1" customWidth="1"/>
  </cols>
  <sheetData>
    <row r="3" spans="2:3" x14ac:dyDescent="0.25">
      <c r="B3" s="7" t="s">
        <v>76</v>
      </c>
      <c r="C3" t="s">
        <v>75</v>
      </c>
    </row>
    <row r="4" spans="2:3" x14ac:dyDescent="0.25">
      <c r="B4" s="8" t="s">
        <v>17</v>
      </c>
      <c r="C4" s="9">
        <v>9819.6</v>
      </c>
    </row>
    <row r="5" spans="2:3" x14ac:dyDescent="0.25">
      <c r="B5" s="8" t="s">
        <v>25</v>
      </c>
      <c r="C5" s="9">
        <v>11135.92</v>
      </c>
    </row>
    <row r="6" spans="2:3" x14ac:dyDescent="0.25">
      <c r="B6" s="8" t="s">
        <v>21</v>
      </c>
      <c r="C6" s="9">
        <v>29022.31</v>
      </c>
    </row>
    <row r="7" spans="2:3" x14ac:dyDescent="0.25">
      <c r="B7" s="8" t="s">
        <v>9</v>
      </c>
      <c r="C7" s="9">
        <v>32034.34</v>
      </c>
    </row>
    <row r="8" spans="2:3" x14ac:dyDescent="0.25">
      <c r="B8" s="8" t="s">
        <v>14</v>
      </c>
      <c r="C8" s="9">
        <v>34983.14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AEC6-888B-4F35-8B9A-ACB5BE250531}">
  <dimension ref="B3:C6"/>
  <sheetViews>
    <sheetView workbookViewId="0">
      <selection activeCell="B5" sqref="B5"/>
    </sheetView>
  </sheetViews>
  <sheetFormatPr defaultRowHeight="15" x14ac:dyDescent="0.25"/>
  <cols>
    <col min="2" max="2" width="18.7109375" bestFit="1" customWidth="1"/>
    <col min="3" max="3" width="24.85546875" bestFit="1" customWidth="1"/>
    <col min="4" max="4" width="15.42578125" bestFit="1" customWidth="1"/>
  </cols>
  <sheetData>
    <row r="3" spans="2:3" x14ac:dyDescent="0.25">
      <c r="B3" s="7" t="s">
        <v>78</v>
      </c>
      <c r="C3" t="s">
        <v>77</v>
      </c>
    </row>
    <row r="4" spans="2:3" x14ac:dyDescent="0.25">
      <c r="B4" s="8" t="s">
        <v>44</v>
      </c>
      <c r="C4" s="10">
        <v>0.29921259842519687</v>
      </c>
    </row>
    <row r="5" spans="2:3" x14ac:dyDescent="0.25">
      <c r="B5" s="8" t="s">
        <v>22</v>
      </c>
      <c r="C5" s="10">
        <v>0.47244094488188976</v>
      </c>
    </row>
    <row r="6" spans="2:3" x14ac:dyDescent="0.25">
      <c r="B6" s="8" t="s">
        <v>11</v>
      </c>
      <c r="C6" s="10">
        <v>0.2283464566929134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1FDA-1107-4465-8552-B7C44DFFA556}">
  <dimension ref="B3:C8"/>
  <sheetViews>
    <sheetView workbookViewId="0">
      <selection activeCell="C5" sqref="C5"/>
    </sheetView>
  </sheetViews>
  <sheetFormatPr defaultRowHeight="15" x14ac:dyDescent="0.25"/>
  <cols>
    <col min="2" max="2" width="7.5703125" bestFit="1" customWidth="1"/>
    <col min="3" max="3" width="12.140625" bestFit="1" customWidth="1"/>
  </cols>
  <sheetData>
    <row r="3" spans="2:3" x14ac:dyDescent="0.25">
      <c r="B3" s="7" t="s">
        <v>8</v>
      </c>
      <c r="C3" t="s">
        <v>79</v>
      </c>
    </row>
    <row r="4" spans="2:3" x14ac:dyDescent="0.25">
      <c r="B4" s="8" t="s">
        <v>27</v>
      </c>
      <c r="C4" s="9">
        <v>79800.305099999983</v>
      </c>
    </row>
    <row r="5" spans="2:3" x14ac:dyDescent="0.25">
      <c r="B5" s="8" t="s">
        <v>24</v>
      </c>
      <c r="C5" s="9">
        <v>100600.13129999998</v>
      </c>
    </row>
    <row r="6" spans="2:3" x14ac:dyDescent="0.25">
      <c r="B6" s="8" t="s">
        <v>16</v>
      </c>
      <c r="C6" s="9">
        <v>136200.26649999997</v>
      </c>
    </row>
    <row r="7" spans="2:3" x14ac:dyDescent="0.25">
      <c r="B7" s="8" t="s">
        <v>13</v>
      </c>
      <c r="C7" s="9">
        <v>211201.04059999986</v>
      </c>
    </row>
    <row r="8" spans="2:3" x14ac:dyDescent="0.25">
      <c r="B8" s="8" t="s">
        <v>20</v>
      </c>
      <c r="C8" s="9">
        <v>241714.11570000008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6296-3DF4-4F20-81D7-1AB2BB091BB0}">
  <dimension ref="B3:C6"/>
  <sheetViews>
    <sheetView workbookViewId="0">
      <selection activeCell="C4" sqref="C4:C6"/>
    </sheetView>
  </sheetViews>
  <sheetFormatPr defaultRowHeight="15" x14ac:dyDescent="0.25"/>
  <cols>
    <col min="2" max="2" width="15.85546875" bestFit="1" customWidth="1"/>
    <col min="3" max="3" width="10.42578125" bestFit="1" customWidth="1"/>
  </cols>
  <sheetData>
    <row r="3" spans="2:3" x14ac:dyDescent="0.25">
      <c r="B3" s="7" t="s">
        <v>83</v>
      </c>
      <c r="C3" t="s">
        <v>84</v>
      </c>
    </row>
    <row r="4" spans="2:3" x14ac:dyDescent="0.25">
      <c r="B4" s="8" t="s">
        <v>80</v>
      </c>
      <c r="C4" s="9">
        <v>178600.473</v>
      </c>
    </row>
    <row r="5" spans="2:3" x14ac:dyDescent="0.25">
      <c r="B5" s="8" t="s">
        <v>81</v>
      </c>
      <c r="C5" s="9">
        <v>285713.99940000009</v>
      </c>
    </row>
    <row r="6" spans="2:3" x14ac:dyDescent="0.25">
      <c r="B6" s="8" t="s">
        <v>82</v>
      </c>
      <c r="C6" s="9">
        <v>305201.38679999986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E6E0-32FB-42E5-80BA-4D2821127EF5}">
  <dimension ref="B3:C8"/>
  <sheetViews>
    <sheetView workbookViewId="0">
      <selection activeCell="C6" sqref="C6"/>
    </sheetView>
  </sheetViews>
  <sheetFormatPr defaultRowHeight="15" x14ac:dyDescent="0.25"/>
  <cols>
    <col min="2" max="2" width="19.140625" bestFit="1" customWidth="1"/>
    <col min="3" max="3" width="10.42578125" bestFit="1" customWidth="1"/>
    <col min="4" max="18" width="11" bestFit="1" customWidth="1"/>
    <col min="19" max="19" width="10.42578125" bestFit="1" customWidth="1"/>
    <col min="20" max="24" width="11" bestFit="1" customWidth="1"/>
    <col min="25" max="25" width="10.42578125" bestFit="1" customWidth="1"/>
    <col min="26" max="41" width="11" bestFit="1" customWidth="1"/>
    <col min="42" max="42" width="10.42578125" bestFit="1" customWidth="1"/>
    <col min="43" max="43" width="11" bestFit="1" customWidth="1"/>
    <col min="44" max="44" width="10.42578125" bestFit="1" customWidth="1"/>
    <col min="45" max="46" width="11" bestFit="1" customWidth="1"/>
    <col min="47" max="47" width="10" bestFit="1" customWidth="1"/>
    <col min="48" max="49" width="11" bestFit="1" customWidth="1"/>
    <col min="50" max="50" width="10" bestFit="1" customWidth="1"/>
    <col min="51" max="55" width="11" bestFit="1" customWidth="1"/>
    <col min="56" max="56" width="12" bestFit="1" customWidth="1"/>
  </cols>
  <sheetData>
    <row r="3" spans="2:3" x14ac:dyDescent="0.25">
      <c r="B3" s="7" t="s">
        <v>85</v>
      </c>
      <c r="C3" t="s">
        <v>84</v>
      </c>
    </row>
    <row r="4" spans="2:3" x14ac:dyDescent="0.25">
      <c r="B4" s="8" t="s">
        <v>17</v>
      </c>
      <c r="C4" s="9">
        <v>48999.803999999967</v>
      </c>
    </row>
    <row r="5" spans="2:3" x14ac:dyDescent="0.25">
      <c r="B5" s="8" t="s">
        <v>14</v>
      </c>
      <c r="C5" s="9">
        <v>103200.26299999992</v>
      </c>
    </row>
    <row r="6" spans="2:3" x14ac:dyDescent="0.25">
      <c r="B6" s="8" t="s">
        <v>25</v>
      </c>
      <c r="C6" s="9">
        <v>114641.69500000002</v>
      </c>
    </row>
    <row r="7" spans="2:3" x14ac:dyDescent="0.25">
      <c r="B7" s="8" t="s">
        <v>9</v>
      </c>
      <c r="C7" s="9">
        <v>125674.29029999988</v>
      </c>
    </row>
    <row r="8" spans="2:3" x14ac:dyDescent="0.25">
      <c r="B8" s="8" t="s">
        <v>21</v>
      </c>
      <c r="C8" s="9">
        <v>376999.80689999991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78B2-1DAF-4CC0-871C-4E9F7EB7D7CF}">
  <dimension ref="B3:C8"/>
  <sheetViews>
    <sheetView workbookViewId="0">
      <selection activeCell="C4" sqref="C4:C8"/>
    </sheetView>
  </sheetViews>
  <sheetFormatPr defaultRowHeight="15" x14ac:dyDescent="0.25"/>
  <cols>
    <col min="2" max="2" width="13.42578125" bestFit="1" customWidth="1"/>
    <col min="3" max="3" width="12.140625" bestFit="1" customWidth="1"/>
  </cols>
  <sheetData>
    <row r="3" spans="2:3" x14ac:dyDescent="0.25">
      <c r="B3" s="7" t="s">
        <v>86</v>
      </c>
      <c r="C3" t="s">
        <v>79</v>
      </c>
    </row>
    <row r="4" spans="2:3" x14ac:dyDescent="0.25">
      <c r="B4" s="8" t="s">
        <v>28</v>
      </c>
      <c r="C4" s="9">
        <v>79800.305099999983</v>
      </c>
    </row>
    <row r="5" spans="2:3" x14ac:dyDescent="0.25">
      <c r="B5" s="8" t="s">
        <v>23</v>
      </c>
      <c r="C5" s="9">
        <v>100600.13129999998</v>
      </c>
    </row>
    <row r="6" spans="2:3" x14ac:dyDescent="0.25">
      <c r="B6" s="8" t="s">
        <v>31</v>
      </c>
      <c r="C6" s="9">
        <v>136200.26649999997</v>
      </c>
    </row>
    <row r="7" spans="2:3" x14ac:dyDescent="0.25">
      <c r="B7" s="8" t="s">
        <v>51</v>
      </c>
      <c r="C7" s="9">
        <v>211201.04059999986</v>
      </c>
    </row>
    <row r="8" spans="2:3" x14ac:dyDescent="0.25">
      <c r="B8" s="8" t="s">
        <v>36</v>
      </c>
      <c r="C8" s="9">
        <v>241714.11570000008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9752-D3C9-47EB-8C02-9D8823E8095C}">
  <dimension ref="B3:B13"/>
  <sheetViews>
    <sheetView workbookViewId="0">
      <selection activeCell="B13" sqref="B13"/>
    </sheetView>
  </sheetViews>
  <sheetFormatPr defaultRowHeight="15" x14ac:dyDescent="0.25"/>
  <cols>
    <col min="2" max="3" width="13.140625" bestFit="1" customWidth="1"/>
    <col min="4" max="4" width="11.42578125" customWidth="1"/>
  </cols>
  <sheetData>
    <row r="3" spans="2:2" x14ac:dyDescent="0.25">
      <c r="B3" t="s">
        <v>84</v>
      </c>
    </row>
    <row r="4" spans="2:2" x14ac:dyDescent="0.25">
      <c r="B4" s="9">
        <v>769515.85920000018</v>
      </c>
    </row>
    <row r="5" spans="2:2" x14ac:dyDescent="0.25">
      <c r="B5" s="2">
        <f>GETPIVOTDATA("[Measures].[Sum of Sales]",$B$3)</f>
        <v>769515.85920000018</v>
      </c>
    </row>
    <row r="7" spans="2:2" x14ac:dyDescent="0.25">
      <c r="B7" t="s">
        <v>88</v>
      </c>
    </row>
    <row r="8" spans="2:2" x14ac:dyDescent="0.25">
      <c r="B8" s="9">
        <v>116995.31</v>
      </c>
    </row>
    <row r="9" spans="2:2" x14ac:dyDescent="0.25">
      <c r="B9" s="2">
        <f>GETPIVOTDATA("[Measures].[Sum of Quantity]",$B$7)</f>
        <v>116995.31</v>
      </c>
    </row>
    <row r="11" spans="2:2" x14ac:dyDescent="0.25">
      <c r="B11" t="s">
        <v>89</v>
      </c>
    </row>
    <row r="12" spans="2:2" x14ac:dyDescent="0.25">
      <c r="B12" s="9">
        <v>6.5773222806965528</v>
      </c>
    </row>
    <row r="13" spans="2:2" x14ac:dyDescent="0.25">
      <c r="B13" s="2">
        <f>GETPIVOTDATA("[Measures].[Avg per order]",$B$11)</f>
        <v>6.5773222806965528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99CA3DE6-89DC-4BF5-BDEF-AD7BD52F2157}">
  <ds:schemaRefs/>
</ds:datastoreItem>
</file>

<file path=customXml/itemProps2.xml><?xml version="1.0" encoding="utf-8"?>
<ds:datastoreItem xmlns:ds="http://schemas.openxmlformats.org/officeDocument/2006/customXml" ds:itemID="{ACA9B0BE-DC11-4E66-9C5D-2DEB9B5EBCA5}">
  <ds:schemaRefs/>
</ds:datastoreItem>
</file>

<file path=customXml/itemProps3.xml><?xml version="1.0" encoding="utf-8"?>
<ds:datastoreItem xmlns:ds="http://schemas.openxmlformats.org/officeDocument/2006/customXml" ds:itemID="{A74ADF0D-8D7B-43E4-91C8-9B57AEE3CC64}">
  <ds:schemaRefs/>
</ds:datastoreItem>
</file>

<file path=customXml/itemProps4.xml><?xml version="1.0" encoding="utf-8"?>
<ds:datastoreItem xmlns:ds="http://schemas.openxmlformats.org/officeDocument/2006/customXml" ds:itemID="{32D6EF26-B6D1-4B02-9A29-52BBA8EE29C3}">
  <ds:schemaRefs/>
</ds:datastoreItem>
</file>

<file path=customXml/itemProps5.xml><?xml version="1.0" encoding="utf-8"?>
<ds:datastoreItem xmlns:ds="http://schemas.openxmlformats.org/officeDocument/2006/customXml" ds:itemID="{8994897D-1C1F-4ADB-808D-21BC091BA487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21CAE980-D8E9-44C0-8A23-2500390DBA49}">
  <ds:schemaRefs/>
</ds:datastoreItem>
</file>

<file path=customXml/itemProps7.xml><?xml version="1.0" encoding="utf-8"?>
<ds:datastoreItem xmlns:ds="http://schemas.openxmlformats.org/officeDocument/2006/customXml" ds:itemID="{876C821D-A156-4CB4-89C7-2E77455A8CCA}">
  <ds:schemaRefs/>
</ds:datastoreItem>
</file>

<file path=customXml/itemProps8.xml><?xml version="1.0" encoding="utf-8"?>
<ds:datastoreItem xmlns:ds="http://schemas.openxmlformats.org/officeDocument/2006/customXml" ds:itemID="{920F16C4-E43A-4A86-8180-A8D103D2F490}">
  <ds:schemaRefs/>
</ds:datastoreItem>
</file>

<file path=customXml/itemProps9.xml><?xml version="1.0" encoding="utf-8"?>
<ds:datastoreItem xmlns:ds="http://schemas.openxmlformats.org/officeDocument/2006/customXml" ds:itemID="{916D3DF1-31D4-40C1-96DA-AC6969959F1F}">
  <ds:schemaRefs/>
</ds:datastoreItem>
</file>

<file path=customXml/itemProps10.xml><?xml version="1.0" encoding="utf-8"?>
<ds:datastoreItem xmlns:ds="http://schemas.openxmlformats.org/officeDocument/2006/customXml" ds:itemID="{3E7823D6-002A-4A6D-80D2-3F77B5D399F9}">
  <ds:schemaRefs/>
</ds:datastoreItem>
</file>

<file path=customXml/itemProps11.xml><?xml version="1.0" encoding="utf-8"?>
<ds:datastoreItem xmlns:ds="http://schemas.openxmlformats.org/officeDocument/2006/customXml" ds:itemID="{CED6B234-5914-4198-96A9-E696A063CBE9}">
  <ds:schemaRefs/>
</ds:datastoreItem>
</file>

<file path=customXml/itemProps12.xml><?xml version="1.0" encoding="utf-8"?>
<ds:datastoreItem xmlns:ds="http://schemas.openxmlformats.org/officeDocument/2006/customXml" ds:itemID="{EDD83AE5-129E-4A77-9730-BBABE7A1B364}">
  <ds:schemaRefs/>
</ds:datastoreItem>
</file>

<file path=customXml/itemProps13.xml><?xml version="1.0" encoding="utf-8"?>
<ds:datastoreItem xmlns:ds="http://schemas.openxmlformats.org/officeDocument/2006/customXml" ds:itemID="{469FB70D-6A64-4D14-83B5-ED832C49A09C}">
  <ds:schemaRefs/>
</ds:datastoreItem>
</file>

<file path=customXml/itemProps14.xml><?xml version="1.0" encoding="utf-8"?>
<ds:datastoreItem xmlns:ds="http://schemas.openxmlformats.org/officeDocument/2006/customXml" ds:itemID="{C79A5486-8D19-48F5-A947-5EB57F871B92}">
  <ds:schemaRefs/>
</ds:datastoreItem>
</file>

<file path=customXml/itemProps15.xml><?xml version="1.0" encoding="utf-8"?>
<ds:datastoreItem xmlns:ds="http://schemas.openxmlformats.org/officeDocument/2006/customXml" ds:itemID="{7A970E51-F744-4833-9F1E-2A37743BE79F}">
  <ds:schemaRefs/>
</ds:datastoreItem>
</file>

<file path=customXml/itemProps16.xml><?xml version="1.0" encoding="utf-8"?>
<ds:datastoreItem xmlns:ds="http://schemas.openxmlformats.org/officeDocument/2006/customXml" ds:itemID="{9807BF77-ADAB-4226-BD5D-67F50C657719}">
  <ds:schemaRefs/>
</ds:datastoreItem>
</file>

<file path=customXml/itemProps17.xml><?xml version="1.0" encoding="utf-8"?>
<ds:datastoreItem xmlns:ds="http://schemas.openxmlformats.org/officeDocument/2006/customXml" ds:itemID="{CE941DE6-A310-4E86-A4A3-D802FAB79B2B}">
  <ds:schemaRefs/>
</ds:datastoreItem>
</file>

<file path=customXml/itemProps18.xml><?xml version="1.0" encoding="utf-8"?>
<ds:datastoreItem xmlns:ds="http://schemas.openxmlformats.org/officeDocument/2006/customXml" ds:itemID="{2A410BAA-F7FD-46DE-9788-E57081096BD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Restaurant- Sales-Data-Analysis</vt:lpstr>
      <vt:lpstr>Dashboard</vt:lpstr>
      <vt:lpstr>Product's quantity</vt:lpstr>
      <vt:lpstr>% of every Payment met</vt:lpstr>
      <vt:lpstr>sales by city</vt:lpstr>
      <vt:lpstr>Sales by Purchase type</vt:lpstr>
      <vt:lpstr>Sales by Products</vt:lpstr>
      <vt:lpstr>Sales by Manager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Nobody</dc:creator>
  <cp:lastModifiedBy>Mr Nobody</cp:lastModifiedBy>
  <dcterms:created xsi:type="dcterms:W3CDTF">2015-06-05T18:17:20Z</dcterms:created>
  <dcterms:modified xsi:type="dcterms:W3CDTF">2025-09-19T14:36:27Z</dcterms:modified>
</cp:coreProperties>
</file>