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8800" windowHeight="16215" tabRatio="500" activeTab="5"/>
  </bookViews>
  <sheets>
    <sheet name="Wiki" sheetId="1" r:id="rId1"/>
    <sheet name="TALN" sheetId="3" r:id="rId2"/>
    <sheet name="JRC" sheetId="2" r:id="rId3"/>
    <sheet name="APR" sheetId="6" r:id="rId4"/>
    <sheet name="Europarl" sheetId="5" r:id="rId5"/>
    <sheet name="Résumé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2" i="5"/>
  <c r="J26" i="7"/>
  <c r="R32" i="6"/>
  <c r="I26" i="7"/>
  <c r="R32" i="2"/>
  <c r="H26" i="7"/>
  <c r="R32" i="3"/>
  <c r="G26" i="7"/>
  <c r="R32" i="1"/>
  <c r="F26" i="7"/>
  <c r="L32" i="5"/>
  <c r="J25" i="7"/>
  <c r="L32" i="6"/>
  <c r="I25" i="7"/>
  <c r="L32" i="2"/>
  <c r="H25" i="7"/>
  <c r="L32" i="3"/>
  <c r="G25" i="7"/>
  <c r="L32" i="1"/>
  <c r="F25" i="7"/>
  <c r="K32" i="5"/>
  <c r="J14" i="7"/>
  <c r="K32" i="6"/>
  <c r="I14" i="7"/>
  <c r="K32" i="2"/>
  <c r="H14" i="7"/>
  <c r="K32" i="3"/>
  <c r="G14" i="7"/>
  <c r="K32" i="1"/>
  <c r="F14" i="7"/>
  <c r="Q32" i="5"/>
  <c r="J15" i="7"/>
  <c r="Q32" i="6"/>
  <c r="I15" i="7"/>
  <c r="Q32" i="2"/>
  <c r="H15" i="7"/>
  <c r="Q32" i="3"/>
  <c r="G15" i="7"/>
  <c r="Q32" i="1"/>
  <c r="F15" i="7"/>
  <c r="F32" i="5"/>
  <c r="J24" i="7"/>
  <c r="R18" i="5"/>
  <c r="J23" i="7"/>
  <c r="F18" i="5"/>
  <c r="J22" i="7"/>
  <c r="L18" i="5"/>
  <c r="J21" i="7"/>
  <c r="R4" i="5"/>
  <c r="J20" i="7"/>
  <c r="J19"/>
  <c r="J18"/>
  <c r="E32" i="5"/>
  <c r="J13" i="7"/>
  <c r="Q18" i="5"/>
  <c r="J12" i="7"/>
  <c r="E18" i="5"/>
  <c r="J11" i="7"/>
  <c r="K18" i="5"/>
  <c r="J10" i="7"/>
  <c r="Q4" i="5"/>
  <c r="J9" i="7"/>
  <c r="J8"/>
  <c r="J7"/>
  <c r="F32" i="6"/>
  <c r="I24" i="7"/>
  <c r="R18" i="6"/>
  <c r="I23" i="7"/>
  <c r="I22"/>
  <c r="L18" i="6"/>
  <c r="I21" i="7"/>
  <c r="R4" i="6"/>
  <c r="I20" i="7"/>
  <c r="I19"/>
  <c r="I18"/>
  <c r="E32" i="6"/>
  <c r="I13" i="7"/>
  <c r="Q18" i="6"/>
  <c r="I12" i="7"/>
  <c r="I11"/>
  <c r="K18" i="6"/>
  <c r="I10" i="7"/>
  <c r="Q4" i="6"/>
  <c r="I9" i="7"/>
  <c r="I8"/>
  <c r="I7"/>
  <c r="F32" i="2"/>
  <c r="H24" i="7"/>
  <c r="R18" i="2"/>
  <c r="H23" i="7"/>
  <c r="F18" i="2"/>
  <c r="H22" i="7"/>
  <c r="L18" i="2"/>
  <c r="H21" i="7"/>
  <c r="R4" i="2"/>
  <c r="H20" i="7"/>
  <c r="H19"/>
  <c r="H18"/>
  <c r="E32" i="2"/>
  <c r="H13" i="7"/>
  <c r="Q18" i="2"/>
  <c r="H12" i="7"/>
  <c r="E18" i="2"/>
  <c r="H11" i="7"/>
  <c r="K18" i="2"/>
  <c r="H10" i="7"/>
  <c r="Q4" i="2"/>
  <c r="H9" i="7"/>
  <c r="H8"/>
  <c r="H7"/>
  <c r="G24"/>
  <c r="R18" i="3"/>
  <c r="G23" i="7"/>
  <c r="G22"/>
  <c r="L18" i="3"/>
  <c r="G21" i="7"/>
  <c r="R4" i="3"/>
  <c r="G20" i="7"/>
  <c r="G19"/>
  <c r="G18"/>
  <c r="G13"/>
  <c r="Q18" i="3"/>
  <c r="G12" i="7"/>
  <c r="G11"/>
  <c r="K18" i="3"/>
  <c r="G10" i="7"/>
  <c r="Q4" i="3"/>
  <c r="G9" i="7"/>
  <c r="G8"/>
  <c r="G7"/>
  <c r="F32" i="1"/>
  <c r="F24" i="7"/>
  <c r="R18" i="1"/>
  <c r="F23" i="7"/>
  <c r="F18" i="1"/>
  <c r="F22" i="7"/>
  <c r="L18" i="1"/>
  <c r="F21" i="7"/>
  <c r="R4" i="1"/>
  <c r="F20" i="7"/>
  <c r="F19"/>
  <c r="F18"/>
  <c r="E32" i="1"/>
  <c r="F13" i="7"/>
  <c r="Q18" i="1"/>
  <c r="F12" i="7"/>
  <c r="E18" i="1"/>
  <c r="F11" i="7"/>
  <c r="K18" i="1"/>
  <c r="F10" i="7"/>
  <c r="Q4" i="1"/>
  <c r="F9" i="7"/>
  <c r="F8"/>
  <c r="F7"/>
  <c r="E32" i="3"/>
  <c r="E18" i="6"/>
  <c r="E18" i="3"/>
  <c r="K4" i="5"/>
  <c r="K4" i="6"/>
  <c r="K4" i="2"/>
  <c r="K4" i="3"/>
  <c r="K4" i="1"/>
  <c r="E4" i="5"/>
  <c r="E4" i="6"/>
  <c r="E4" i="2"/>
  <c r="E4" i="3"/>
  <c r="E4" i="1"/>
  <c r="F18" i="3"/>
  <c r="F18" i="6"/>
  <c r="L4"/>
  <c r="F4"/>
  <c r="L4" i="5"/>
  <c r="F4"/>
  <c r="F32" i="3"/>
  <c r="L4"/>
  <c r="F4"/>
  <c r="L4" i="2"/>
  <c r="F4"/>
  <c r="L4" i="1"/>
  <c r="F4"/>
</calcChain>
</file>

<file path=xl/sharedStrings.xml><?xml version="1.0" encoding="utf-8"?>
<sst xmlns="http://schemas.openxmlformats.org/spreadsheetml/2006/main" count="313" uniqueCount="28">
  <si>
    <t>Masque</t>
  </si>
  <si>
    <t>F-Mesure</t>
  </si>
  <si>
    <t>Moyenne</t>
  </si>
  <si>
    <t>Ecart-Type</t>
  </si>
  <si>
    <t>Random</t>
  </si>
  <si>
    <t>Lenght Model</t>
  </si>
  <si>
    <t>Cross-Language Character N-Grams</t>
  </si>
  <si>
    <t>Cross Language Explicit Semantic Analysis</t>
  </si>
  <si>
    <t>Cross Language Conceptual Thesaurus-based Similarity</t>
  </si>
  <si>
    <t>Cross Language Alignment-based Similarity Analysis</t>
  </si>
  <si>
    <t>Translation + Monolingual Analysis</t>
  </si>
  <si>
    <t>Wiki</t>
  </si>
  <si>
    <t>TALN</t>
  </si>
  <si>
    <t>JRC</t>
  </si>
  <si>
    <t>APR</t>
  </si>
  <si>
    <t>Europarl</t>
  </si>
  <si>
    <t>Length Model</t>
  </si>
  <si>
    <t>CL-CNG</t>
  </si>
  <si>
    <t>CL-CTS</t>
  </si>
  <si>
    <t>CL-ASA</t>
  </si>
  <si>
    <t>CL-ESA</t>
  </si>
  <si>
    <t>T+MA</t>
  </si>
  <si>
    <t>Fusion par moyenne CL-ASA, CL-CNG, CL-CTS &amp; T+MA (pond. = 1)</t>
  </si>
  <si>
    <t>Fusion libre CL-ASA, CL-CNG, CL-CTS &amp; T+MA</t>
  </si>
  <si>
    <t>Méth.</t>
  </si>
  <si>
    <t>Pond.</t>
  </si>
  <si>
    <t>Fusion by average</t>
  </si>
  <si>
    <t>Weighted fusion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</si>
</sst>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/>
    <xf numFmtId="0" fontId="3" fillId="0" borderId="0" xfId="0" applyFont="1"/>
    <xf numFmtId="0" fontId="7" fillId="0" borderId="0" xfId="0" applyFont="1"/>
    <xf numFmtId="164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166" fontId="0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left" wrapText="1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/>
    <xf numFmtId="0" fontId="8" fillId="0" borderId="6" xfId="0" applyFont="1" applyBorder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42"/>
  <sheetViews>
    <sheetView zoomScale="55" zoomScaleNormal="55" workbookViewId="0">
      <selection activeCell="O4" sqref="O4:O13"/>
    </sheetView>
  </sheetViews>
  <sheetFormatPr baseColWidth="10" defaultRowHeight="15.75"/>
  <sheetData>
    <row r="2" spans="2:18">
      <c r="B2" s="57" t="s">
        <v>4</v>
      </c>
      <c r="C2" s="57"/>
      <c r="D2" s="57"/>
      <c r="E2" s="57"/>
      <c r="F2" s="57"/>
      <c r="H2" s="57" t="s">
        <v>5</v>
      </c>
      <c r="I2" s="57"/>
      <c r="J2" s="57"/>
      <c r="K2" s="57"/>
      <c r="L2" s="57"/>
      <c r="N2" s="57" t="s">
        <v>6</v>
      </c>
      <c r="O2" s="57"/>
      <c r="P2" s="57"/>
      <c r="Q2" s="57"/>
      <c r="R2" s="5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1">
        <v>1</v>
      </c>
      <c r="C4" s="10">
        <v>2E-3</v>
      </c>
      <c r="E4">
        <f>AVERAGE(C4:C13)</f>
        <v>2.1000000000000003E-3</v>
      </c>
      <c r="F4" s="6">
        <f>STDEVP(C4:C13)</f>
        <v>2.9999999999999997E-4</v>
      </c>
      <c r="H4" s="1">
        <v>1</v>
      </c>
      <c r="I4" s="10">
        <v>2E-3</v>
      </c>
      <c r="K4">
        <f>AVERAGE(I4:I13)</f>
        <v>2.3E-3</v>
      </c>
      <c r="L4" s="6">
        <f>STDEVP(I4:I13)</f>
        <v>4.5825756949558405E-4</v>
      </c>
      <c r="N4" s="1">
        <v>1</v>
      </c>
      <c r="O4" s="11">
        <v>0.52300000000000002</v>
      </c>
      <c r="Q4">
        <f>AVERAGE(O4:O13)</f>
        <v>0.51580000000000004</v>
      </c>
      <c r="R4" s="6">
        <f>STDEVP(O4:O13)</f>
        <v>3.133304964410584E-2</v>
      </c>
    </row>
    <row r="5" spans="2:18">
      <c r="B5" s="1">
        <v>2</v>
      </c>
      <c r="C5" s="10">
        <v>2E-3</v>
      </c>
      <c r="H5" s="1">
        <v>2</v>
      </c>
      <c r="I5" s="10">
        <v>2E-3</v>
      </c>
      <c r="N5" s="1">
        <v>2</v>
      </c>
      <c r="O5" s="11">
        <v>0.55800000000000005</v>
      </c>
    </row>
    <row r="6" spans="2:18">
      <c r="B6" s="1">
        <v>3</v>
      </c>
      <c r="C6" s="10">
        <v>2E-3</v>
      </c>
      <c r="H6" s="1">
        <v>3</v>
      </c>
      <c r="I6" s="10">
        <v>2E-3</v>
      </c>
      <c r="K6" s="4"/>
      <c r="N6" s="1">
        <v>3</v>
      </c>
      <c r="O6" s="11">
        <v>0.51300000000000001</v>
      </c>
    </row>
    <row r="7" spans="2:18">
      <c r="B7" s="1">
        <v>4</v>
      </c>
      <c r="C7" s="10">
        <v>2E-3</v>
      </c>
      <c r="H7" s="1">
        <v>4</v>
      </c>
      <c r="I7" s="10">
        <v>2E-3</v>
      </c>
      <c r="N7" s="1">
        <v>4</v>
      </c>
      <c r="O7" s="11">
        <v>0.47599999999999998</v>
      </c>
    </row>
    <row r="8" spans="2:18">
      <c r="B8" s="1">
        <v>5</v>
      </c>
      <c r="C8" s="10">
        <v>3.0000000000000001E-3</v>
      </c>
      <c r="H8" s="1">
        <v>5</v>
      </c>
      <c r="I8" s="10">
        <v>2E-3</v>
      </c>
      <c r="N8" s="1">
        <v>5</v>
      </c>
      <c r="O8" s="11">
        <v>0.54700000000000004</v>
      </c>
    </row>
    <row r="9" spans="2:18">
      <c r="B9" s="1">
        <v>6</v>
      </c>
      <c r="C9" s="10">
        <v>2E-3</v>
      </c>
      <c r="H9" s="1">
        <v>6</v>
      </c>
      <c r="I9" s="10">
        <v>3.0000000000000001E-3</v>
      </c>
      <c r="N9" s="1">
        <v>6</v>
      </c>
      <c r="O9" s="11">
        <v>0.54300000000000004</v>
      </c>
    </row>
    <row r="10" spans="2:18">
      <c r="B10" s="1">
        <v>7</v>
      </c>
      <c r="C10" s="10">
        <v>2E-3</v>
      </c>
      <c r="H10" s="1">
        <v>7</v>
      </c>
      <c r="I10" s="10">
        <v>3.0000000000000001E-3</v>
      </c>
      <c r="N10" s="1">
        <v>7</v>
      </c>
      <c r="O10" s="11">
        <v>0.45</v>
      </c>
    </row>
    <row r="11" spans="2:18">
      <c r="B11" s="1">
        <v>8</v>
      </c>
      <c r="C11" s="10">
        <v>2E-3</v>
      </c>
      <c r="H11" s="1">
        <v>8</v>
      </c>
      <c r="I11" s="10">
        <v>2E-3</v>
      </c>
      <c r="N11" s="1">
        <v>8</v>
      </c>
      <c r="O11" s="11">
        <v>0.50600000000000001</v>
      </c>
    </row>
    <row r="12" spans="2:18">
      <c r="B12" s="1">
        <v>9</v>
      </c>
      <c r="C12" s="10">
        <v>2E-3</v>
      </c>
      <c r="H12" s="1">
        <v>9</v>
      </c>
      <c r="I12" s="10">
        <v>3.0000000000000001E-3</v>
      </c>
      <c r="N12" s="1">
        <v>9</v>
      </c>
      <c r="O12" s="11">
        <v>0.51100000000000001</v>
      </c>
    </row>
    <row r="13" spans="2:18">
      <c r="B13" s="1">
        <v>10</v>
      </c>
      <c r="C13" s="10">
        <v>2E-3</v>
      </c>
      <c r="H13" s="1">
        <v>10</v>
      </c>
      <c r="I13" s="10">
        <v>2E-3</v>
      </c>
      <c r="N13" s="1">
        <v>10</v>
      </c>
      <c r="O13" s="11">
        <v>0.53100000000000003</v>
      </c>
    </row>
    <row r="16" spans="2:18">
      <c r="B16" s="57" t="s">
        <v>9</v>
      </c>
      <c r="C16" s="57"/>
      <c r="D16" s="57"/>
      <c r="E16" s="57"/>
      <c r="F16" s="57"/>
      <c r="H16" s="57" t="s">
        <v>8</v>
      </c>
      <c r="I16" s="57"/>
      <c r="J16" s="57"/>
      <c r="K16" s="57"/>
      <c r="L16" s="57"/>
      <c r="N16" s="58" t="s">
        <v>7</v>
      </c>
      <c r="O16" s="58"/>
      <c r="P16" s="58"/>
      <c r="Q16" s="58"/>
      <c r="R16" s="5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1">
        <v>1</v>
      </c>
      <c r="C18" s="5">
        <v>0.35599999999999998</v>
      </c>
      <c r="E18">
        <f>AVERAGE(C18:C27)</f>
        <v>0.33869999999999995</v>
      </c>
      <c r="F18" s="6">
        <f>STDEVP(C18:C27)</f>
        <v>1.9052821313390825E-2</v>
      </c>
      <c r="H18" s="1">
        <v>1</v>
      </c>
      <c r="I18" s="11">
        <v>0.46200000000000002</v>
      </c>
      <c r="K18">
        <f>AVERAGE(I18:I27)</f>
        <v>0.48449999999999999</v>
      </c>
      <c r="L18" s="6">
        <f>STDEVP(I18:I27)</f>
        <v>3.0123910768690049E-2</v>
      </c>
      <c r="N18" s="1">
        <v>1</v>
      </c>
      <c r="O18" s="11">
        <v>0.56200000000000006</v>
      </c>
      <c r="Q18">
        <f>AVERAGE(O18:O27)</f>
        <v>0.5344000000000001</v>
      </c>
      <c r="R18" s="6">
        <f>STDEVP(O18:O27)</f>
        <v>2.4467120795058847E-2</v>
      </c>
    </row>
    <row r="19" spans="2:19">
      <c r="B19" s="1">
        <v>2</v>
      </c>
      <c r="C19" s="5">
        <v>0.32100000000000001</v>
      </c>
      <c r="H19" s="1">
        <v>2</v>
      </c>
      <c r="I19" s="11">
        <v>0.432</v>
      </c>
      <c r="N19" s="1">
        <v>2</v>
      </c>
      <c r="O19" s="11">
        <v>0.54</v>
      </c>
    </row>
    <row r="20" spans="2:19">
      <c r="B20" s="1">
        <v>3</v>
      </c>
      <c r="C20" s="5">
        <v>0.30199999999999999</v>
      </c>
      <c r="H20" s="1">
        <v>3</v>
      </c>
      <c r="I20" s="11">
        <v>0.50800000000000001</v>
      </c>
      <c r="N20" s="1">
        <v>3</v>
      </c>
      <c r="O20" s="11">
        <v>0.52700000000000002</v>
      </c>
    </row>
    <row r="21" spans="2:19">
      <c r="B21" s="1">
        <v>4</v>
      </c>
      <c r="C21" s="5">
        <v>0.34799999999999998</v>
      </c>
      <c r="H21" s="1">
        <v>4</v>
      </c>
      <c r="I21" s="11">
        <v>0.48099999999999998</v>
      </c>
      <c r="N21" s="1">
        <v>4</v>
      </c>
      <c r="O21" s="11">
        <v>0.49299999999999999</v>
      </c>
    </row>
    <row r="22" spans="2:19">
      <c r="B22" s="1">
        <v>5</v>
      </c>
      <c r="C22" s="5">
        <v>0.35899999999999999</v>
      </c>
      <c r="H22" s="1">
        <v>5</v>
      </c>
      <c r="I22" s="11">
        <v>0.52</v>
      </c>
      <c r="N22" s="1">
        <v>5</v>
      </c>
      <c r="O22" s="11">
        <v>0.55400000000000005</v>
      </c>
    </row>
    <row r="23" spans="2:19">
      <c r="B23" s="1">
        <v>6</v>
      </c>
      <c r="C23" s="5">
        <v>0.34399999999999997</v>
      </c>
      <c r="H23" s="1">
        <v>6</v>
      </c>
      <c r="I23" s="11">
        <v>0.51100000000000001</v>
      </c>
      <c r="N23" s="1">
        <v>6</v>
      </c>
      <c r="O23" s="11">
        <v>0.56200000000000006</v>
      </c>
    </row>
    <row r="24" spans="2:19">
      <c r="B24" s="1">
        <v>7</v>
      </c>
      <c r="C24" s="5">
        <v>0.316</v>
      </c>
      <c r="H24" s="1">
        <v>7</v>
      </c>
      <c r="I24" s="11">
        <v>0.44900000000000001</v>
      </c>
      <c r="N24" s="1">
        <v>7</v>
      </c>
      <c r="O24" s="11">
        <v>0.49</v>
      </c>
    </row>
    <row r="25" spans="2:19">
      <c r="B25" s="1">
        <v>8</v>
      </c>
      <c r="C25" s="5">
        <v>0.34799999999999998</v>
      </c>
      <c r="H25" s="1">
        <v>8</v>
      </c>
      <c r="I25" s="11">
        <v>0.46300000000000002</v>
      </c>
      <c r="N25" s="1">
        <v>8</v>
      </c>
      <c r="O25" s="11">
        <v>0.52900000000000003</v>
      </c>
    </row>
    <row r="26" spans="2:19">
      <c r="B26" s="1">
        <v>9</v>
      </c>
      <c r="C26" s="5">
        <v>0.36099999999999999</v>
      </c>
      <c r="H26" s="1">
        <v>9</v>
      </c>
      <c r="I26" s="11">
        <v>0.52200000000000002</v>
      </c>
      <c r="N26" s="1">
        <v>9</v>
      </c>
      <c r="O26" s="11">
        <v>0.53600000000000003</v>
      </c>
    </row>
    <row r="27" spans="2:19">
      <c r="B27" s="1">
        <v>10</v>
      </c>
      <c r="C27" s="5">
        <v>0.33200000000000002</v>
      </c>
      <c r="H27" s="1">
        <v>10</v>
      </c>
      <c r="I27" s="11">
        <v>0.497</v>
      </c>
      <c r="N27" s="1">
        <v>10</v>
      </c>
      <c r="O27" s="11">
        <v>0.55100000000000005</v>
      </c>
    </row>
    <row r="30" spans="2:19">
      <c r="B30" s="57" t="s">
        <v>10</v>
      </c>
      <c r="C30" s="57"/>
      <c r="D30" s="57"/>
      <c r="E30" s="57"/>
      <c r="F30" s="57"/>
      <c r="H30" s="59" t="s">
        <v>22</v>
      </c>
      <c r="I30" s="59"/>
      <c r="J30" s="59"/>
      <c r="K30" s="59"/>
      <c r="L30" s="59"/>
      <c r="M30" s="17"/>
      <c r="N30" s="59" t="s">
        <v>23</v>
      </c>
      <c r="O30" s="59"/>
      <c r="P30" s="59"/>
      <c r="Q30" s="59"/>
      <c r="R30" s="59"/>
      <c r="S30" s="5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8" t="s">
        <v>0</v>
      </c>
      <c r="I31" s="18" t="s">
        <v>1</v>
      </c>
      <c r="J31" s="18"/>
      <c r="K31" s="18" t="s">
        <v>2</v>
      </c>
      <c r="L31" s="18" t="s">
        <v>3</v>
      </c>
      <c r="M31" s="19"/>
      <c r="N31" s="18" t="s">
        <v>0</v>
      </c>
      <c r="O31" s="18" t="s">
        <v>1</v>
      </c>
      <c r="P31" s="18"/>
      <c r="Q31" s="18" t="s">
        <v>2</v>
      </c>
      <c r="R31" s="18" t="s">
        <v>3</v>
      </c>
      <c r="S31" s="19"/>
    </row>
    <row r="32" spans="2:19">
      <c r="B32" s="1">
        <v>1</v>
      </c>
      <c r="C32" s="11">
        <v>0.51400000000000001</v>
      </c>
      <c r="E32">
        <f>AVERAGE(C32:C41)</f>
        <v>0.55820000000000003</v>
      </c>
      <c r="F32" s="6">
        <f>STDEVP(C32:C41)</f>
        <v>3.7822744480008316E-2</v>
      </c>
      <c r="H32" s="20">
        <v>1</v>
      </c>
      <c r="I32" s="11">
        <v>0.53500000000000003</v>
      </c>
      <c r="J32" s="19"/>
      <c r="K32" s="19">
        <f>AVERAGE(I32:I41)</f>
        <v>0.52420000000000011</v>
      </c>
      <c r="L32" s="21">
        <f>STDEVP(I32:I41)</f>
        <v>2.2039963702329479E-2</v>
      </c>
      <c r="M32" s="19"/>
      <c r="N32" s="20">
        <v>1</v>
      </c>
      <c r="O32" s="11">
        <v>0.54200000000000004</v>
      </c>
      <c r="P32" s="19"/>
      <c r="Q32" s="22">
        <f>AVERAGE(O32:O41)</f>
        <v>0.57739999999999991</v>
      </c>
      <c r="R32" s="21">
        <f>STDEVP(O32:O41)</f>
        <v>1.9303885619221823E-2</v>
      </c>
      <c r="S32" s="19"/>
    </row>
    <row r="33" spans="2:19">
      <c r="B33" s="1">
        <v>2</v>
      </c>
      <c r="C33" s="11">
        <v>0.55100000000000005</v>
      </c>
      <c r="H33" s="20">
        <v>2</v>
      </c>
      <c r="I33" s="11">
        <v>0.53100000000000003</v>
      </c>
      <c r="J33" s="19"/>
      <c r="K33" s="19"/>
      <c r="L33" s="19"/>
      <c r="M33" s="19"/>
      <c r="N33" s="20">
        <v>2</v>
      </c>
      <c r="O33" s="11">
        <v>0.59199999999999997</v>
      </c>
      <c r="P33" s="19"/>
      <c r="Q33" s="19"/>
      <c r="R33" s="19"/>
      <c r="S33" s="19"/>
    </row>
    <row r="34" spans="2:19">
      <c r="B34" s="1">
        <v>3</v>
      </c>
      <c r="C34" s="11">
        <v>0.58699999999999997</v>
      </c>
      <c r="H34" s="20">
        <v>3</v>
      </c>
      <c r="I34" s="11">
        <v>0.52400000000000002</v>
      </c>
      <c r="J34" s="19"/>
      <c r="K34" s="19"/>
      <c r="L34" s="19"/>
      <c r="M34" s="19"/>
      <c r="N34" s="20">
        <v>3</v>
      </c>
      <c r="O34" s="11">
        <v>0.55800000000000005</v>
      </c>
      <c r="P34" s="19"/>
      <c r="Q34" s="19"/>
      <c r="R34" s="19"/>
      <c r="S34" s="19"/>
    </row>
    <row r="35" spans="2:19">
      <c r="B35" s="1">
        <v>4</v>
      </c>
      <c r="C35" s="11">
        <v>0.57299999999999995</v>
      </c>
      <c r="H35" s="20">
        <v>4</v>
      </c>
      <c r="I35" s="11">
        <v>0.496</v>
      </c>
      <c r="J35" s="19"/>
      <c r="K35" s="20" t="s">
        <v>24</v>
      </c>
      <c r="L35" s="20" t="s">
        <v>25</v>
      </c>
      <c r="M35" s="19"/>
      <c r="N35" s="20">
        <v>4</v>
      </c>
      <c r="O35" s="11">
        <v>0.60099999999999998</v>
      </c>
      <c r="P35" s="19"/>
      <c r="Q35" s="25" t="s">
        <v>24</v>
      </c>
      <c r="R35" s="25" t="s">
        <v>25</v>
      </c>
      <c r="S35" s="19"/>
    </row>
    <row r="36" spans="2:19">
      <c r="B36" s="1">
        <v>5</v>
      </c>
      <c r="C36" s="11">
        <v>0.55900000000000005</v>
      </c>
      <c r="H36" s="20">
        <v>5</v>
      </c>
      <c r="I36" s="11">
        <v>0.54700000000000004</v>
      </c>
      <c r="J36" s="19"/>
      <c r="K36" s="16" t="s">
        <v>19</v>
      </c>
      <c r="L36" s="20">
        <v>1</v>
      </c>
      <c r="M36" s="19"/>
      <c r="N36" s="20">
        <v>5</v>
      </c>
      <c r="O36" s="11">
        <v>0.58599999999999997</v>
      </c>
      <c r="P36" s="19"/>
      <c r="Q36" s="25" t="s">
        <v>19</v>
      </c>
      <c r="R36" s="26">
        <v>0.26533333333333331</v>
      </c>
      <c r="S36" s="19"/>
    </row>
    <row r="37" spans="2:19">
      <c r="B37" s="1">
        <v>6</v>
      </c>
      <c r="C37" s="11">
        <v>0.60399999999999998</v>
      </c>
      <c r="H37" s="20">
        <v>6</v>
      </c>
      <c r="I37" s="11">
        <v>0.55200000000000005</v>
      </c>
      <c r="J37" s="19"/>
      <c r="K37" s="16" t="s">
        <v>17</v>
      </c>
      <c r="L37" s="20">
        <v>1</v>
      </c>
      <c r="M37" s="19"/>
      <c r="N37" s="20">
        <v>6</v>
      </c>
      <c r="O37" s="11">
        <v>0.58099999999999996</v>
      </c>
      <c r="P37" s="19"/>
      <c r="Q37" s="25" t="s">
        <v>17</v>
      </c>
      <c r="R37" s="26">
        <v>0.59733333333333338</v>
      </c>
      <c r="S37" s="19"/>
    </row>
    <row r="38" spans="2:19">
      <c r="B38" s="1">
        <v>7</v>
      </c>
      <c r="C38" s="11">
        <v>0.49</v>
      </c>
      <c r="H38" s="20">
        <v>7</v>
      </c>
      <c r="I38" s="11">
        <v>0.47899999999999998</v>
      </c>
      <c r="J38" s="19"/>
      <c r="K38" s="16" t="s">
        <v>18</v>
      </c>
      <c r="L38" s="20">
        <v>1</v>
      </c>
      <c r="M38" s="19"/>
      <c r="N38" s="20">
        <v>7</v>
      </c>
      <c r="O38" s="11">
        <v>0.55900000000000005</v>
      </c>
      <c r="P38" s="19"/>
      <c r="Q38" s="25" t="s">
        <v>18</v>
      </c>
      <c r="R38" s="26">
        <v>5.6666666666666678E-2</v>
      </c>
      <c r="S38" s="19"/>
    </row>
    <row r="39" spans="2:19">
      <c r="B39" s="1">
        <v>8</v>
      </c>
      <c r="C39" s="11">
        <v>0.52600000000000002</v>
      </c>
      <c r="H39" s="20">
        <v>8</v>
      </c>
      <c r="I39" s="11">
        <v>0.51400000000000001</v>
      </c>
      <c r="J39" s="19"/>
      <c r="K39" s="16" t="s">
        <v>21</v>
      </c>
      <c r="L39" s="20">
        <v>1</v>
      </c>
      <c r="M39" s="19"/>
      <c r="N39" s="20">
        <v>8</v>
      </c>
      <c r="O39" s="11">
        <v>0.56299999999999994</v>
      </c>
      <c r="P39" s="19"/>
      <c r="Q39" s="25" t="s">
        <v>21</v>
      </c>
      <c r="R39" s="26">
        <v>8.0666666666666664E-2</v>
      </c>
      <c r="S39" s="19"/>
    </row>
    <row r="40" spans="2:19">
      <c r="B40" s="1">
        <v>9</v>
      </c>
      <c r="C40" s="11">
        <v>0.61699999999999999</v>
      </c>
      <c r="H40" s="20">
        <v>9</v>
      </c>
      <c r="I40" s="11">
        <v>0.51900000000000002</v>
      </c>
      <c r="J40" s="19"/>
      <c r="K40" s="19"/>
      <c r="L40" s="19"/>
      <c r="M40" s="19"/>
      <c r="N40" s="20">
        <v>9</v>
      </c>
      <c r="O40" s="11">
        <v>0.59499999999999997</v>
      </c>
      <c r="P40" s="19"/>
      <c r="Q40" s="19"/>
      <c r="R40" s="19"/>
      <c r="S40" s="19"/>
    </row>
    <row r="41" spans="2:19">
      <c r="B41" s="1">
        <v>10</v>
      </c>
      <c r="C41" s="11">
        <v>0.56100000000000005</v>
      </c>
      <c r="H41" s="20">
        <v>10</v>
      </c>
      <c r="I41" s="11">
        <v>0.54500000000000004</v>
      </c>
      <c r="J41" s="19"/>
      <c r="K41" s="19"/>
      <c r="L41" s="19"/>
      <c r="M41" s="19"/>
      <c r="N41" s="20">
        <v>10</v>
      </c>
      <c r="O41" s="11">
        <v>0.59699999999999998</v>
      </c>
      <c r="P41" s="19"/>
      <c r="Q41" s="19"/>
      <c r="R41" s="19"/>
      <c r="S41" s="19"/>
    </row>
    <row r="42" spans="2:19"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</sheetData>
  <mergeCells count="9">
    <mergeCell ref="B30:F30"/>
    <mergeCell ref="N16:R16"/>
    <mergeCell ref="N2:R2"/>
    <mergeCell ref="H2:L2"/>
    <mergeCell ref="H16:L16"/>
    <mergeCell ref="B2:F2"/>
    <mergeCell ref="B16:F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workbookViewId="0">
      <selection activeCell="P44" sqref="P44"/>
    </sheetView>
  </sheetViews>
  <sheetFormatPr baseColWidth="10" defaultRowHeight="15.75"/>
  <sheetData>
    <row r="2" spans="2:18">
      <c r="B2" s="57" t="s">
        <v>4</v>
      </c>
      <c r="C2" s="57"/>
      <c r="D2" s="57"/>
      <c r="E2" s="57"/>
      <c r="F2" s="57"/>
      <c r="H2" s="57" t="s">
        <v>5</v>
      </c>
      <c r="I2" s="57"/>
      <c r="J2" s="57"/>
      <c r="K2" s="57"/>
      <c r="L2" s="57"/>
      <c r="N2" s="57" t="s">
        <v>6</v>
      </c>
      <c r="O2" s="57"/>
      <c r="P2" s="57"/>
      <c r="Q2" s="57"/>
      <c r="R2" s="5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>
        <v>2E-3</v>
      </c>
      <c r="E4">
        <f>AVERAGE(C4:C13)</f>
        <v>2.1000000000000003E-3</v>
      </c>
      <c r="F4" s="6">
        <f>STDEVP(C4:C13)</f>
        <v>2.9999999999999997E-4</v>
      </c>
      <c r="H4" s="3">
        <v>1</v>
      </c>
      <c r="I4" s="10">
        <v>4.0000000000000001E-3</v>
      </c>
      <c r="K4">
        <f>AVERAGE(I4:I13)</f>
        <v>3.2000000000000002E-3</v>
      </c>
      <c r="L4" s="6">
        <f>STDEVP(I4:I13)</f>
        <v>4.0000000000000002E-4</v>
      </c>
      <c r="N4" s="3">
        <v>1</v>
      </c>
      <c r="O4" s="5">
        <v>0.44900000000000001</v>
      </c>
      <c r="Q4">
        <f>AVERAGE(O4:O13)</f>
        <v>0.48670000000000002</v>
      </c>
      <c r="R4" s="6">
        <f>STDEVP(O4:O13)</f>
        <v>2.6821819475941599E-2</v>
      </c>
    </row>
    <row r="5" spans="2:18">
      <c r="B5" s="3">
        <v>2</v>
      </c>
      <c r="C5" s="10">
        <v>2E-3</v>
      </c>
      <c r="H5" s="3">
        <v>2</v>
      </c>
      <c r="I5" s="10">
        <v>3.0000000000000001E-3</v>
      </c>
      <c r="N5" s="3">
        <v>2</v>
      </c>
      <c r="O5" s="5">
        <v>0.51200000000000001</v>
      </c>
    </row>
    <row r="6" spans="2:18">
      <c r="B6" s="3">
        <v>3</v>
      </c>
      <c r="C6" s="10">
        <v>2E-3</v>
      </c>
      <c r="H6" s="3">
        <v>3</v>
      </c>
      <c r="I6" s="10">
        <v>3.0000000000000001E-3</v>
      </c>
      <c r="K6" s="4"/>
      <c r="N6" s="3">
        <v>3</v>
      </c>
      <c r="O6" s="5">
        <v>0.437</v>
      </c>
    </row>
    <row r="7" spans="2:18">
      <c r="B7" s="3">
        <v>4</v>
      </c>
      <c r="C7" s="10">
        <v>2E-3</v>
      </c>
      <c r="H7" s="3">
        <v>4</v>
      </c>
      <c r="I7" s="10">
        <v>3.0000000000000001E-3</v>
      </c>
      <c r="N7" s="3">
        <v>4</v>
      </c>
      <c r="O7" s="5">
        <v>0.51100000000000001</v>
      </c>
    </row>
    <row r="8" spans="2:18">
      <c r="B8" s="3">
        <v>5</v>
      </c>
      <c r="C8" s="10">
        <v>3.0000000000000001E-3</v>
      </c>
      <c r="H8" s="3">
        <v>5</v>
      </c>
      <c r="I8" s="10">
        <v>3.0000000000000001E-3</v>
      </c>
      <c r="N8" s="3">
        <v>5</v>
      </c>
      <c r="O8" s="5">
        <v>0.51600000000000001</v>
      </c>
    </row>
    <row r="9" spans="2:18">
      <c r="B9" s="3">
        <v>6</v>
      </c>
      <c r="C9" s="10">
        <v>2E-3</v>
      </c>
      <c r="H9" s="3">
        <v>6</v>
      </c>
      <c r="I9" s="10">
        <v>3.0000000000000001E-3</v>
      </c>
      <c r="N9" s="3">
        <v>6</v>
      </c>
      <c r="O9" s="5">
        <v>0.505</v>
      </c>
    </row>
    <row r="10" spans="2:18">
      <c r="B10" s="3">
        <v>7</v>
      </c>
      <c r="C10" s="10">
        <v>2E-3</v>
      </c>
      <c r="H10" s="3">
        <v>7</v>
      </c>
      <c r="I10" s="10">
        <v>3.0000000000000001E-3</v>
      </c>
      <c r="N10" s="3">
        <v>7</v>
      </c>
      <c r="O10" s="5">
        <v>0.50700000000000001</v>
      </c>
    </row>
    <row r="11" spans="2:18">
      <c r="B11" s="3">
        <v>8</v>
      </c>
      <c r="C11" s="10">
        <v>2E-3</v>
      </c>
      <c r="H11" s="3">
        <v>8</v>
      </c>
      <c r="I11" s="10">
        <v>4.0000000000000001E-3</v>
      </c>
      <c r="N11" s="3">
        <v>8</v>
      </c>
      <c r="O11" s="5">
        <v>0.47799999999999998</v>
      </c>
    </row>
    <row r="12" spans="2:18">
      <c r="B12" s="3">
        <v>9</v>
      </c>
      <c r="C12" s="10">
        <v>2E-3</v>
      </c>
      <c r="H12" s="3">
        <v>9</v>
      </c>
      <c r="I12" s="10">
        <v>3.0000000000000001E-3</v>
      </c>
      <c r="N12" s="3">
        <v>9</v>
      </c>
      <c r="O12" s="5">
        <v>0.48499999999999999</v>
      </c>
    </row>
    <row r="13" spans="2:18">
      <c r="B13" s="3">
        <v>10</v>
      </c>
      <c r="C13" s="10">
        <v>2E-3</v>
      </c>
      <c r="H13" s="3">
        <v>10</v>
      </c>
      <c r="I13" s="10">
        <v>3.0000000000000001E-3</v>
      </c>
      <c r="N13" s="3">
        <v>10</v>
      </c>
      <c r="O13" s="5">
        <v>0.46700000000000003</v>
      </c>
    </row>
    <row r="16" spans="2:18">
      <c r="B16" s="57" t="s">
        <v>9</v>
      </c>
      <c r="C16" s="57"/>
      <c r="D16" s="57"/>
      <c r="E16" s="57"/>
      <c r="F16" s="57"/>
      <c r="H16" s="57" t="s">
        <v>8</v>
      </c>
      <c r="I16" s="57"/>
      <c r="J16" s="57"/>
      <c r="K16" s="57"/>
      <c r="L16" s="57"/>
      <c r="N16" s="58" t="s">
        <v>7</v>
      </c>
      <c r="O16" s="58"/>
      <c r="P16" s="58"/>
      <c r="Q16" s="58"/>
      <c r="R16" s="5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11">
        <v>0.27700000000000002</v>
      </c>
      <c r="E18">
        <f>AVERAGE(C18:C27)</f>
        <v>0.26419999999999993</v>
      </c>
      <c r="F18" s="6">
        <f>STDEVP(C18:C27)</f>
        <v>2.2595574787997758E-2</v>
      </c>
      <c r="H18" s="3">
        <v>1</v>
      </c>
      <c r="I18" s="5">
        <v>0.34899999999999998</v>
      </c>
      <c r="K18">
        <f>AVERAGE(I18:I27)</f>
        <v>0.38330000000000003</v>
      </c>
      <c r="L18" s="6">
        <f>STDEVP(I18:I27)</f>
        <v>2.4100000000000007E-2</v>
      </c>
      <c r="N18" s="3">
        <v>1</v>
      </c>
      <c r="O18" s="11">
        <v>0.17699999999999999</v>
      </c>
      <c r="Q18">
        <f>AVERAGE(O18:O27)</f>
        <v>0.18029999999999996</v>
      </c>
      <c r="R18" s="6">
        <f>STDEVP(O18:O27)</f>
        <v>2.0352149763600277E-2</v>
      </c>
    </row>
    <row r="19" spans="2:19">
      <c r="B19" s="3">
        <v>2</v>
      </c>
      <c r="C19" s="11">
        <v>0.249</v>
      </c>
      <c r="H19" s="3">
        <v>2</v>
      </c>
      <c r="I19" s="5">
        <v>0.40300000000000002</v>
      </c>
      <c r="N19" s="3">
        <v>2</v>
      </c>
      <c r="O19" s="11">
        <v>0.16400000000000001</v>
      </c>
    </row>
    <row r="20" spans="2:19">
      <c r="B20" s="3">
        <v>3</v>
      </c>
      <c r="C20" s="11">
        <v>0.23799999999999999</v>
      </c>
      <c r="H20" s="3">
        <v>3</v>
      </c>
      <c r="I20" s="5">
        <v>0.38100000000000001</v>
      </c>
      <c r="N20" s="3">
        <v>3</v>
      </c>
      <c r="O20" s="11">
        <v>0.23</v>
      </c>
    </row>
    <row r="21" spans="2:19">
      <c r="B21" s="3">
        <v>4</v>
      </c>
      <c r="C21" s="5">
        <v>0.25</v>
      </c>
      <c r="H21" s="3">
        <v>4</v>
      </c>
      <c r="I21" s="5">
        <v>0.42199999999999999</v>
      </c>
      <c r="N21" s="3">
        <v>4</v>
      </c>
      <c r="O21" s="11">
        <v>0.187</v>
      </c>
    </row>
    <row r="22" spans="2:19">
      <c r="B22" s="3">
        <v>5</v>
      </c>
      <c r="C22" s="11">
        <v>0.29699999999999999</v>
      </c>
      <c r="H22" s="3">
        <v>5</v>
      </c>
      <c r="I22" s="5">
        <v>0.40200000000000002</v>
      </c>
      <c r="N22" s="3">
        <v>5</v>
      </c>
      <c r="O22" s="5">
        <v>0.17199999999999999</v>
      </c>
    </row>
    <row r="23" spans="2:19">
      <c r="B23" s="3">
        <v>6</v>
      </c>
      <c r="C23" s="11">
        <v>0.23899999999999999</v>
      </c>
      <c r="H23" s="3">
        <v>6</v>
      </c>
      <c r="I23" s="5">
        <v>0.39</v>
      </c>
      <c r="N23" s="3">
        <v>6</v>
      </c>
      <c r="O23" s="11">
        <v>0.16900000000000001</v>
      </c>
    </row>
    <row r="24" spans="2:19">
      <c r="B24" s="3">
        <v>7</v>
      </c>
      <c r="C24" s="11">
        <v>0.28699999999999998</v>
      </c>
      <c r="H24" s="3">
        <v>7</v>
      </c>
      <c r="I24" s="5">
        <v>0.40699999999999997</v>
      </c>
      <c r="N24" s="3">
        <v>7</v>
      </c>
      <c r="O24" s="11">
        <v>0.152</v>
      </c>
    </row>
    <row r="25" spans="2:19">
      <c r="B25" s="3">
        <v>8</v>
      </c>
      <c r="C25" s="11">
        <v>0.24299999999999999</v>
      </c>
      <c r="H25" s="3">
        <v>8</v>
      </c>
      <c r="I25" s="5">
        <v>0.35399999999999998</v>
      </c>
      <c r="N25" s="3">
        <v>8</v>
      </c>
      <c r="O25" s="5">
        <v>0.19800000000000001</v>
      </c>
    </row>
    <row r="26" spans="2:19">
      <c r="B26" s="3">
        <v>9</v>
      </c>
      <c r="C26" s="11">
        <v>0.29799999999999999</v>
      </c>
      <c r="H26" s="3">
        <v>9</v>
      </c>
      <c r="I26" s="5">
        <v>0.36799999999999999</v>
      </c>
      <c r="N26" s="3">
        <v>9</v>
      </c>
      <c r="O26" s="11">
        <v>0.17399999999999999</v>
      </c>
    </row>
    <row r="27" spans="2:19">
      <c r="B27" s="3">
        <v>10</v>
      </c>
      <c r="C27" s="11">
        <v>0.26400000000000001</v>
      </c>
      <c r="H27" s="3">
        <v>10</v>
      </c>
      <c r="I27" s="5">
        <v>0.35699999999999998</v>
      </c>
      <c r="N27" s="3">
        <v>10</v>
      </c>
      <c r="O27" s="11">
        <v>0.18</v>
      </c>
    </row>
    <row r="30" spans="2:19">
      <c r="B30" s="57" t="s">
        <v>10</v>
      </c>
      <c r="C30" s="57"/>
      <c r="D30" s="57"/>
      <c r="E30" s="57"/>
      <c r="F30" s="57"/>
      <c r="H30" s="59" t="s">
        <v>22</v>
      </c>
      <c r="I30" s="59"/>
      <c r="J30" s="59"/>
      <c r="K30" s="59"/>
      <c r="L30" s="59"/>
      <c r="M30" s="17"/>
      <c r="N30" s="59" t="s">
        <v>23</v>
      </c>
      <c r="O30" s="59"/>
      <c r="P30" s="59"/>
      <c r="Q30" s="59"/>
      <c r="R30" s="59"/>
      <c r="S30" s="5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8" t="s">
        <v>0</v>
      </c>
      <c r="I31" s="18" t="s">
        <v>1</v>
      </c>
      <c r="J31" s="18"/>
      <c r="K31" s="18" t="s">
        <v>2</v>
      </c>
      <c r="L31" s="18" t="s">
        <v>3</v>
      </c>
      <c r="M31" s="19"/>
      <c r="N31" s="18" t="s">
        <v>0</v>
      </c>
      <c r="O31" s="18" t="s">
        <v>1</v>
      </c>
      <c r="P31" s="18"/>
      <c r="Q31" s="18" t="s">
        <v>2</v>
      </c>
      <c r="R31" s="18" t="s">
        <v>3</v>
      </c>
      <c r="S31" s="19"/>
    </row>
    <row r="32" spans="2:19">
      <c r="B32" s="3">
        <v>1</v>
      </c>
      <c r="C32" s="5">
        <v>0.34</v>
      </c>
      <c r="D32" s="13"/>
      <c r="E32" s="14">
        <f>AVERAGE(C32:C41)</f>
        <v>0.34839999999999999</v>
      </c>
      <c r="F32" s="6">
        <f>STDEVP(C32:C41)</f>
        <v>1.6924538398432016E-2</v>
      </c>
      <c r="H32" s="20">
        <v>1</v>
      </c>
      <c r="I32" s="11">
        <v>0.503</v>
      </c>
      <c r="J32" s="19"/>
      <c r="K32" s="19">
        <f>AVERAGE(I32:I41)</f>
        <v>0.50940000000000007</v>
      </c>
      <c r="L32" s="21">
        <f>STDEVP(I32:I41)</f>
        <v>1.5186836405255718E-2</v>
      </c>
      <c r="M32" s="19"/>
      <c r="N32" s="20">
        <v>1</v>
      </c>
      <c r="O32" s="5">
        <v>0.53800000000000003</v>
      </c>
      <c r="P32" s="19"/>
      <c r="Q32" s="22">
        <f>AVERAGE(O32:O41)</f>
        <v>0.53880000000000006</v>
      </c>
      <c r="R32" s="21">
        <f>STDEVP(O32:O41)</f>
        <v>1.8605375567292373E-2</v>
      </c>
      <c r="S32" s="19"/>
    </row>
    <row r="33" spans="2:19">
      <c r="B33" s="3">
        <v>2</v>
      </c>
      <c r="C33" s="5">
        <v>0.33500000000000002</v>
      </c>
      <c r="D33" s="13"/>
      <c r="E33" s="13"/>
      <c r="F33" s="13"/>
      <c r="H33" s="20">
        <v>2</v>
      </c>
      <c r="I33" s="11">
        <v>0.50800000000000001</v>
      </c>
      <c r="J33" s="19"/>
      <c r="K33" s="19"/>
      <c r="L33" s="19"/>
      <c r="M33" s="19"/>
      <c r="N33" s="20">
        <v>2</v>
      </c>
      <c r="O33" s="5">
        <v>0.56799999999999995</v>
      </c>
      <c r="P33" s="19"/>
      <c r="Q33" s="19"/>
      <c r="R33" s="19"/>
      <c r="S33" s="19"/>
    </row>
    <row r="34" spans="2:19">
      <c r="B34" s="3">
        <v>3</v>
      </c>
      <c r="C34" s="5">
        <v>0.34499999999999997</v>
      </c>
      <c r="D34" s="13"/>
      <c r="E34" s="13"/>
      <c r="F34" s="13"/>
      <c r="H34" s="20">
        <v>3</v>
      </c>
      <c r="I34" s="11">
        <v>0.51300000000000001</v>
      </c>
      <c r="J34" s="19"/>
      <c r="K34" s="19"/>
      <c r="L34" s="19"/>
      <c r="M34" s="19"/>
      <c r="N34" s="20">
        <v>3</v>
      </c>
      <c r="O34" s="5">
        <v>0.52400000000000002</v>
      </c>
      <c r="P34" s="19"/>
      <c r="Q34" s="19"/>
      <c r="R34" s="19"/>
      <c r="S34" s="19"/>
    </row>
    <row r="35" spans="2:19">
      <c r="B35" s="3">
        <v>4</v>
      </c>
      <c r="C35" s="5">
        <v>0.378</v>
      </c>
      <c r="D35" s="13"/>
      <c r="E35" s="13"/>
      <c r="F35" s="13"/>
      <c r="H35" s="20">
        <v>4</v>
      </c>
      <c r="I35" s="11">
        <v>0.496</v>
      </c>
      <c r="J35" s="19"/>
      <c r="K35" s="20" t="s">
        <v>24</v>
      </c>
      <c r="L35" s="20" t="s">
        <v>25</v>
      </c>
      <c r="M35" s="19"/>
      <c r="N35" s="20">
        <v>4</v>
      </c>
      <c r="O35" s="5">
        <v>0.55400000000000005</v>
      </c>
      <c r="P35" s="19"/>
      <c r="Q35" s="25" t="s">
        <v>24</v>
      </c>
      <c r="R35" s="25" t="s">
        <v>25</v>
      </c>
      <c r="S35" s="19"/>
    </row>
    <row r="36" spans="2:19">
      <c r="B36" s="3">
        <v>5</v>
      </c>
      <c r="C36" s="5">
        <v>0.36099999999999999</v>
      </c>
      <c r="D36" s="13"/>
      <c r="E36" s="13"/>
      <c r="F36" s="13"/>
      <c r="H36" s="20">
        <v>5</v>
      </c>
      <c r="I36" s="11">
        <v>0.52700000000000002</v>
      </c>
      <c r="J36" s="19"/>
      <c r="K36" s="16" t="s">
        <v>19</v>
      </c>
      <c r="L36" s="20">
        <v>1</v>
      </c>
      <c r="M36" s="19"/>
      <c r="N36" s="20">
        <v>5</v>
      </c>
      <c r="O36" s="5">
        <v>0.56100000000000005</v>
      </c>
      <c r="P36" s="19"/>
      <c r="Q36" s="25" t="s">
        <v>19</v>
      </c>
      <c r="R36" s="26">
        <v>0.26533333333333331</v>
      </c>
      <c r="S36" s="19"/>
    </row>
    <row r="37" spans="2:19">
      <c r="B37" s="3">
        <v>6</v>
      </c>
      <c r="C37" s="5">
        <v>0.33300000000000002</v>
      </c>
      <c r="D37" s="13"/>
      <c r="E37" s="13"/>
      <c r="F37" s="13"/>
      <c r="H37" s="20">
        <v>6</v>
      </c>
      <c r="I37" s="11">
        <v>0.54300000000000004</v>
      </c>
      <c r="J37" s="19"/>
      <c r="K37" s="16" t="s">
        <v>17</v>
      </c>
      <c r="L37" s="20">
        <v>1</v>
      </c>
      <c r="M37" s="19"/>
      <c r="N37" s="20">
        <v>6</v>
      </c>
      <c r="O37" s="5">
        <v>0.53</v>
      </c>
      <c r="P37" s="19"/>
      <c r="Q37" s="25" t="s">
        <v>17</v>
      </c>
      <c r="R37" s="26">
        <v>0.59733333333333338</v>
      </c>
      <c r="S37" s="19"/>
    </row>
    <row r="38" spans="2:19">
      <c r="B38" s="3">
        <v>7</v>
      </c>
      <c r="C38" s="5">
        <v>0.31900000000000001</v>
      </c>
      <c r="D38" s="13"/>
      <c r="E38" s="13"/>
      <c r="F38" s="13"/>
      <c r="H38" s="20">
        <v>7</v>
      </c>
      <c r="I38" s="11">
        <v>0.48599999999999999</v>
      </c>
      <c r="J38" s="19"/>
      <c r="K38" s="16" t="s">
        <v>18</v>
      </c>
      <c r="L38" s="20">
        <v>1</v>
      </c>
      <c r="M38" s="19"/>
      <c r="N38" s="20">
        <v>7</v>
      </c>
      <c r="O38" s="5">
        <v>0.55700000000000005</v>
      </c>
      <c r="P38" s="19"/>
      <c r="Q38" s="25" t="s">
        <v>18</v>
      </c>
      <c r="R38" s="26">
        <v>5.6666666666666678E-2</v>
      </c>
      <c r="S38" s="19"/>
    </row>
    <row r="39" spans="2:19">
      <c r="B39" s="3">
        <v>8</v>
      </c>
      <c r="C39" s="5">
        <v>0.34599999999999997</v>
      </c>
      <c r="D39" s="13"/>
      <c r="E39" s="13"/>
      <c r="F39" s="13"/>
      <c r="H39" s="20">
        <v>8</v>
      </c>
      <c r="I39" s="11">
        <v>0.50600000000000001</v>
      </c>
      <c r="J39" s="19"/>
      <c r="K39" s="16" t="s">
        <v>21</v>
      </c>
      <c r="L39" s="20">
        <v>1</v>
      </c>
      <c r="M39" s="19"/>
      <c r="N39" s="20">
        <v>8</v>
      </c>
      <c r="O39" s="5">
        <v>0.52300000000000002</v>
      </c>
      <c r="P39" s="19"/>
      <c r="Q39" s="25" t="s">
        <v>21</v>
      </c>
      <c r="R39" s="26">
        <v>8.0666666666666664E-2</v>
      </c>
      <c r="S39" s="19"/>
    </row>
    <row r="40" spans="2:19">
      <c r="B40" s="3">
        <v>9</v>
      </c>
      <c r="C40" s="5">
        <v>0.36199999999999999</v>
      </c>
      <c r="D40" s="13"/>
      <c r="E40" s="13"/>
      <c r="F40" s="13"/>
      <c r="H40" s="20">
        <v>9</v>
      </c>
      <c r="I40" s="11">
        <v>0.51100000000000001</v>
      </c>
      <c r="J40" s="19"/>
      <c r="K40" s="19"/>
      <c r="L40" s="19"/>
      <c r="M40" s="19"/>
      <c r="N40" s="20">
        <v>9</v>
      </c>
      <c r="O40" s="5">
        <v>0.51900000000000002</v>
      </c>
      <c r="P40" s="19"/>
      <c r="Q40" s="19"/>
      <c r="R40" s="19"/>
      <c r="S40" s="19"/>
    </row>
    <row r="41" spans="2:19">
      <c r="B41" s="3">
        <v>10</v>
      </c>
      <c r="C41" s="5">
        <v>0.36499999999999999</v>
      </c>
      <c r="D41" s="13"/>
      <c r="E41" s="13"/>
      <c r="F41" s="13"/>
      <c r="H41" s="20">
        <v>10</v>
      </c>
      <c r="I41" s="11">
        <v>0.501</v>
      </c>
      <c r="J41" s="19"/>
      <c r="K41" s="19"/>
      <c r="L41" s="19"/>
      <c r="M41" s="19"/>
      <c r="N41" s="20">
        <v>10</v>
      </c>
      <c r="O41" s="5">
        <v>0.51400000000000001</v>
      </c>
      <c r="P41" s="19"/>
      <c r="Q41" s="19"/>
      <c r="R41" s="19"/>
      <c r="S41" s="19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zoomScalePageLayoutView="75" workbookViewId="0">
      <selection activeCell="T47" sqref="T47"/>
    </sheetView>
  </sheetViews>
  <sheetFormatPr baseColWidth="10" defaultRowHeight="15.75"/>
  <cols>
    <col min="12" max="12" width="13.75" customWidth="1"/>
  </cols>
  <sheetData>
    <row r="2" spans="2:18">
      <c r="B2" s="57" t="s">
        <v>4</v>
      </c>
      <c r="C2" s="57"/>
      <c r="D2" s="57"/>
      <c r="E2" s="57"/>
      <c r="F2" s="57"/>
      <c r="H2" s="57" t="s">
        <v>5</v>
      </c>
      <c r="I2" s="57"/>
      <c r="J2" s="57"/>
      <c r="K2" s="57"/>
      <c r="L2" s="57"/>
      <c r="N2" s="57" t="s">
        <v>6</v>
      </c>
      <c r="O2" s="57"/>
      <c r="P2" s="57"/>
      <c r="Q2" s="57"/>
      <c r="R2" s="5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>
        <v>2E-3</v>
      </c>
      <c r="E4">
        <f>AVERAGE(C4:C13)</f>
        <v>2.2000000000000006E-3</v>
      </c>
      <c r="F4" s="6">
        <f>STDEVP(C4:C13)</f>
        <v>4.0000000000000002E-4</v>
      </c>
      <c r="H4" s="3">
        <v>1</v>
      </c>
      <c r="I4" s="10">
        <v>4.0000000000000001E-3</v>
      </c>
      <c r="K4">
        <f>AVERAGE(I4:I13)</f>
        <v>3.2000000000000002E-3</v>
      </c>
      <c r="L4" s="6">
        <f>STDEVP(I4:I13)</f>
        <v>7.4833147735478827E-4</v>
      </c>
      <c r="N4" s="3">
        <v>1</v>
      </c>
      <c r="O4" s="5">
        <v>0.34200000000000003</v>
      </c>
      <c r="Q4">
        <f>AVERAGE(O4:O13)</f>
        <v>0.37910000000000005</v>
      </c>
      <c r="R4" s="6">
        <f>STDEVP(O4:O13)</f>
        <v>1.7683042724599182E-2</v>
      </c>
    </row>
    <row r="5" spans="2:18">
      <c r="B5" s="3">
        <v>2</v>
      </c>
      <c r="C5" s="10">
        <v>2E-3</v>
      </c>
      <c r="H5" s="3">
        <v>2</v>
      </c>
      <c r="I5" s="10">
        <v>4.0000000000000001E-3</v>
      </c>
      <c r="N5" s="3">
        <v>2</v>
      </c>
      <c r="O5" s="5">
        <v>0.36299999999999999</v>
      </c>
    </row>
    <row r="6" spans="2:18">
      <c r="B6" s="3">
        <v>3</v>
      </c>
      <c r="C6" s="10">
        <v>3.0000000000000001E-3</v>
      </c>
      <c r="H6" s="3">
        <v>3</v>
      </c>
      <c r="I6" s="10">
        <v>3.0000000000000001E-3</v>
      </c>
      <c r="K6" s="4"/>
      <c r="N6" s="3">
        <v>3</v>
      </c>
      <c r="O6" s="5">
        <v>0.378</v>
      </c>
    </row>
    <row r="7" spans="2:18">
      <c r="B7" s="3">
        <v>4</v>
      </c>
      <c r="C7" s="10">
        <v>2E-3</v>
      </c>
      <c r="H7" s="3">
        <v>4</v>
      </c>
      <c r="I7" s="10">
        <v>4.0000000000000001E-3</v>
      </c>
      <c r="N7" s="3">
        <v>4</v>
      </c>
      <c r="O7" s="5">
        <v>0.40400000000000003</v>
      </c>
    </row>
    <row r="8" spans="2:18">
      <c r="B8" s="3">
        <v>5</v>
      </c>
      <c r="C8" s="10">
        <v>2E-3</v>
      </c>
      <c r="H8" s="3">
        <v>5</v>
      </c>
      <c r="I8" s="10">
        <v>3.0000000000000001E-3</v>
      </c>
      <c r="N8" s="3">
        <v>5</v>
      </c>
      <c r="O8" s="5">
        <v>0.40200000000000002</v>
      </c>
    </row>
    <row r="9" spans="2:18">
      <c r="B9" s="3">
        <v>6</v>
      </c>
      <c r="C9" s="10">
        <v>2E-3</v>
      </c>
      <c r="H9" s="3">
        <v>6</v>
      </c>
      <c r="I9" s="10">
        <v>2E-3</v>
      </c>
      <c r="N9" s="3">
        <v>6</v>
      </c>
      <c r="O9" s="5">
        <v>0.39</v>
      </c>
    </row>
    <row r="10" spans="2:18">
      <c r="B10" s="3">
        <v>7</v>
      </c>
      <c r="C10" s="10">
        <v>3.0000000000000001E-3</v>
      </c>
      <c r="H10" s="3">
        <v>7</v>
      </c>
      <c r="I10" s="10">
        <v>3.0000000000000001E-3</v>
      </c>
      <c r="N10" s="3">
        <v>7</v>
      </c>
      <c r="O10" s="5">
        <v>0.38300000000000001</v>
      </c>
    </row>
    <row r="11" spans="2:18">
      <c r="B11" s="3">
        <v>8</v>
      </c>
      <c r="C11" s="10">
        <v>2E-3</v>
      </c>
      <c r="H11" s="3">
        <v>8</v>
      </c>
      <c r="I11" s="10">
        <v>4.0000000000000001E-3</v>
      </c>
      <c r="N11" s="3">
        <v>8</v>
      </c>
      <c r="O11" s="5">
        <v>0.374</v>
      </c>
    </row>
    <row r="12" spans="2:18">
      <c r="B12" s="3">
        <v>9</v>
      </c>
      <c r="C12" s="10">
        <v>2E-3</v>
      </c>
      <c r="H12" s="3">
        <v>9</v>
      </c>
      <c r="I12" s="10">
        <v>2E-3</v>
      </c>
      <c r="N12" s="3">
        <v>9</v>
      </c>
      <c r="O12" s="5">
        <v>0.36799999999999999</v>
      </c>
    </row>
    <row r="13" spans="2:18">
      <c r="B13" s="3">
        <v>10</v>
      </c>
      <c r="C13" s="10">
        <v>2E-3</v>
      </c>
      <c r="H13" s="3">
        <v>10</v>
      </c>
      <c r="I13" s="10">
        <v>3.0000000000000001E-3</v>
      </c>
      <c r="N13" s="3">
        <v>10</v>
      </c>
      <c r="O13" s="5">
        <v>0.38700000000000001</v>
      </c>
    </row>
    <row r="16" spans="2:18">
      <c r="B16" s="57" t="s">
        <v>9</v>
      </c>
      <c r="C16" s="57"/>
      <c r="D16" s="57"/>
      <c r="E16" s="57"/>
      <c r="F16" s="57"/>
      <c r="H16" s="57" t="s">
        <v>8</v>
      </c>
      <c r="I16" s="57"/>
      <c r="J16" s="57"/>
      <c r="K16" s="57"/>
      <c r="L16" s="57"/>
      <c r="N16" s="58" t="s">
        <v>7</v>
      </c>
      <c r="O16" s="58"/>
      <c r="P16" s="58"/>
      <c r="Q16" s="58"/>
      <c r="R16" s="5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12">
        <v>0.32100000000000001</v>
      </c>
      <c r="E18">
        <f>AVERAGE(C18:C27)</f>
        <v>0.34079999999999999</v>
      </c>
      <c r="F18" s="6">
        <f>STDEVP(C18:C27)</f>
        <v>1.5230233090796727E-2</v>
      </c>
      <c r="H18" s="3">
        <v>1</v>
      </c>
      <c r="I18" s="11">
        <v>0.27400000000000002</v>
      </c>
      <c r="K18">
        <f>AVERAGE(I18:I27)</f>
        <v>0.27160000000000001</v>
      </c>
      <c r="L18" s="6">
        <f>STDEVP(I18:I27)</f>
        <v>1.1280070921762853E-2</v>
      </c>
      <c r="N18" s="3">
        <v>1</v>
      </c>
      <c r="O18" s="11">
        <v>0.13400000000000001</v>
      </c>
      <c r="Q18">
        <f>AVERAGE(O18:O27)</f>
        <v>0.12930000000000003</v>
      </c>
      <c r="R18" s="6">
        <f>STDEVP(O18:O27)</f>
        <v>1.7332339715110591E-2</v>
      </c>
    </row>
    <row r="19" spans="2:19">
      <c r="B19" s="3">
        <v>2</v>
      </c>
      <c r="C19" s="12">
        <v>0.33200000000000002</v>
      </c>
      <c r="H19" s="3">
        <v>2</v>
      </c>
      <c r="I19" s="11">
        <v>0.26900000000000002</v>
      </c>
      <c r="N19" s="3">
        <v>2</v>
      </c>
      <c r="O19" s="11">
        <v>0.13900000000000001</v>
      </c>
    </row>
    <row r="20" spans="2:19">
      <c r="B20" s="3">
        <v>3</v>
      </c>
      <c r="C20" s="12">
        <v>0.33700000000000002</v>
      </c>
      <c r="H20" s="3">
        <v>3</v>
      </c>
      <c r="I20" s="11">
        <v>0.252</v>
      </c>
      <c r="N20" s="3">
        <v>3</v>
      </c>
      <c r="O20" s="11">
        <v>0.123</v>
      </c>
    </row>
    <row r="21" spans="2:19">
      <c r="B21" s="3">
        <v>4</v>
      </c>
      <c r="C21" s="12">
        <v>0.35899999999999999</v>
      </c>
      <c r="H21" s="3">
        <v>4</v>
      </c>
      <c r="I21" s="11">
        <v>0.27700000000000002</v>
      </c>
      <c r="N21" s="3">
        <v>4</v>
      </c>
      <c r="O21" s="11">
        <v>0.11799999999999999</v>
      </c>
    </row>
    <row r="22" spans="2:19">
      <c r="B22" s="3">
        <v>5</v>
      </c>
      <c r="C22" s="12">
        <v>0.35699999999999998</v>
      </c>
      <c r="H22" s="3">
        <v>5</v>
      </c>
      <c r="I22" s="11">
        <v>0.26500000000000001</v>
      </c>
      <c r="N22" s="3">
        <v>5</v>
      </c>
      <c r="O22" s="5">
        <v>0.14199999999999999</v>
      </c>
    </row>
    <row r="23" spans="2:19">
      <c r="B23" s="3">
        <v>6</v>
      </c>
      <c r="C23" s="12">
        <v>0.314</v>
      </c>
      <c r="H23" s="3">
        <v>6</v>
      </c>
      <c r="I23" s="11">
        <v>0.26</v>
      </c>
      <c r="N23" s="3">
        <v>6</v>
      </c>
      <c r="O23" s="11">
        <v>0.126</v>
      </c>
    </row>
    <row r="24" spans="2:19">
      <c r="B24" s="3">
        <v>7</v>
      </c>
      <c r="C24" s="12">
        <v>0.33100000000000002</v>
      </c>
      <c r="H24" s="3">
        <v>7</v>
      </c>
      <c r="I24" s="11">
        <v>0.28799999999999998</v>
      </c>
      <c r="N24" s="3">
        <v>7</v>
      </c>
      <c r="O24" s="11">
        <v>0.113</v>
      </c>
    </row>
    <row r="25" spans="2:19">
      <c r="B25" s="3">
        <v>8</v>
      </c>
      <c r="C25" s="12">
        <v>0.34799999999999998</v>
      </c>
      <c r="H25" s="3">
        <v>8</v>
      </c>
      <c r="I25" s="11">
        <v>0.28100000000000003</v>
      </c>
      <c r="N25" s="3">
        <v>8</v>
      </c>
      <c r="O25" s="5">
        <v>0.16700000000000001</v>
      </c>
    </row>
    <row r="26" spans="2:19">
      <c r="B26" s="3">
        <v>9</v>
      </c>
      <c r="C26" s="12">
        <v>0.35499999999999998</v>
      </c>
      <c r="H26" s="3">
        <v>9</v>
      </c>
      <c r="I26" s="11">
        <v>0.26300000000000001</v>
      </c>
      <c r="N26" s="3">
        <v>9</v>
      </c>
      <c r="O26" s="11">
        <v>0.13100000000000001</v>
      </c>
    </row>
    <row r="27" spans="2:19">
      <c r="B27" s="3">
        <v>10</v>
      </c>
      <c r="C27" s="12">
        <v>0.35399999999999998</v>
      </c>
      <c r="H27" s="3">
        <v>10</v>
      </c>
      <c r="I27" s="11">
        <v>0.28699999999999998</v>
      </c>
      <c r="N27" s="3">
        <v>10</v>
      </c>
      <c r="O27" s="5">
        <v>0.1</v>
      </c>
    </row>
    <row r="30" spans="2:19">
      <c r="B30" s="57" t="s">
        <v>10</v>
      </c>
      <c r="C30" s="57"/>
      <c r="D30" s="57"/>
      <c r="E30" s="57"/>
      <c r="F30" s="57"/>
      <c r="H30" s="59" t="s">
        <v>22</v>
      </c>
      <c r="I30" s="59"/>
      <c r="J30" s="59"/>
      <c r="K30" s="59"/>
      <c r="L30" s="59"/>
      <c r="M30" s="17"/>
      <c r="N30" s="59" t="s">
        <v>23</v>
      </c>
      <c r="O30" s="59"/>
      <c r="P30" s="59"/>
      <c r="Q30" s="59"/>
      <c r="R30" s="59"/>
      <c r="S30" s="5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8" t="s">
        <v>0</v>
      </c>
      <c r="I31" s="18" t="s">
        <v>1</v>
      </c>
      <c r="J31" s="18"/>
      <c r="K31" s="18" t="s">
        <v>2</v>
      </c>
      <c r="L31" s="18" t="s">
        <v>3</v>
      </c>
      <c r="M31" s="19"/>
      <c r="N31" s="18" t="s">
        <v>0</v>
      </c>
      <c r="O31" s="18" t="s">
        <v>1</v>
      </c>
      <c r="P31" s="18"/>
      <c r="Q31" s="18" t="s">
        <v>2</v>
      </c>
      <c r="R31" s="18" t="s">
        <v>3</v>
      </c>
      <c r="S31" s="19"/>
    </row>
    <row r="32" spans="2:19">
      <c r="B32" s="3">
        <v>1</v>
      </c>
      <c r="C32" s="11">
        <v>0.26</v>
      </c>
      <c r="E32">
        <f>AVERAGE(C32:C41)</f>
        <v>0.27270000000000005</v>
      </c>
      <c r="F32" s="6">
        <f>STDEVP(C32:C41)</f>
        <v>1.2434226956268729E-2</v>
      </c>
      <c r="H32" s="20">
        <v>1</v>
      </c>
      <c r="I32" s="12">
        <v>0.33700000000000002</v>
      </c>
      <c r="J32" s="19"/>
      <c r="K32" s="19">
        <f>AVERAGE(I32:I41)</f>
        <v>0.34369999999999995</v>
      </c>
      <c r="L32" s="21">
        <f>STDEVP(I32:I41)</f>
        <v>1.262576730341565E-2</v>
      </c>
      <c r="M32" s="19"/>
      <c r="N32" s="20">
        <v>1</v>
      </c>
      <c r="O32" s="5">
        <v>0.374</v>
      </c>
      <c r="P32" s="19"/>
      <c r="Q32" s="22">
        <f>AVERAGE(O32:O41)</f>
        <v>0.37829999999999997</v>
      </c>
      <c r="R32" s="21">
        <f>STDEVP(O32:O41)</f>
        <v>1.9370338148829509E-2</v>
      </c>
      <c r="S32" s="19"/>
    </row>
    <row r="33" spans="2:19">
      <c r="B33" s="3">
        <v>2</v>
      </c>
      <c r="C33" s="11">
        <v>0.27400000000000002</v>
      </c>
      <c r="H33" s="20">
        <v>2</v>
      </c>
      <c r="I33" s="12">
        <v>0.32800000000000001</v>
      </c>
      <c r="J33" s="19"/>
      <c r="K33" s="19"/>
      <c r="L33" s="19"/>
      <c r="M33" s="19"/>
      <c r="N33" s="20">
        <v>2</v>
      </c>
      <c r="O33" s="5">
        <v>0.38900000000000001</v>
      </c>
      <c r="P33" s="19"/>
      <c r="Q33" s="19"/>
      <c r="R33" s="19"/>
      <c r="S33" s="19"/>
    </row>
    <row r="34" spans="2:19">
      <c r="B34" s="3">
        <v>3</v>
      </c>
      <c r="C34" s="11">
        <v>0.25600000000000001</v>
      </c>
      <c r="H34" s="20">
        <v>3</v>
      </c>
      <c r="I34" s="12">
        <v>0.32900000000000001</v>
      </c>
      <c r="J34" s="19"/>
      <c r="K34" s="19"/>
      <c r="L34" s="19"/>
      <c r="M34" s="19"/>
      <c r="N34" s="20">
        <v>3</v>
      </c>
      <c r="O34" s="5">
        <v>0.38600000000000001</v>
      </c>
      <c r="P34" s="19"/>
      <c r="Q34" s="19"/>
      <c r="R34" s="19"/>
      <c r="S34" s="19"/>
    </row>
    <row r="35" spans="2:19">
      <c r="B35" s="3">
        <v>4</v>
      </c>
      <c r="C35" s="11">
        <v>0.27600000000000002</v>
      </c>
      <c r="H35" s="20">
        <v>4</v>
      </c>
      <c r="I35" s="12">
        <v>0.35699999999999998</v>
      </c>
      <c r="J35" s="19"/>
      <c r="K35" s="20" t="s">
        <v>24</v>
      </c>
      <c r="L35" s="20" t="s">
        <v>25</v>
      </c>
      <c r="M35" s="19"/>
      <c r="N35" s="20">
        <v>4</v>
      </c>
      <c r="O35" s="5">
        <v>0.38500000000000001</v>
      </c>
      <c r="P35" s="19"/>
      <c r="Q35" s="25" t="s">
        <v>24</v>
      </c>
      <c r="R35" s="25" t="s">
        <v>25</v>
      </c>
      <c r="S35" s="19"/>
    </row>
    <row r="36" spans="2:19">
      <c r="B36" s="3">
        <v>5</v>
      </c>
      <c r="C36" s="11">
        <v>0.27200000000000002</v>
      </c>
      <c r="H36" s="20">
        <v>5</v>
      </c>
      <c r="I36" s="12">
        <v>0.33400000000000002</v>
      </c>
      <c r="J36" s="19"/>
      <c r="K36" s="16" t="s">
        <v>19</v>
      </c>
      <c r="L36" s="20">
        <v>1</v>
      </c>
      <c r="M36" s="19"/>
      <c r="N36" s="20">
        <v>5</v>
      </c>
      <c r="O36" s="5">
        <v>0.36899999999999999</v>
      </c>
      <c r="P36" s="19"/>
      <c r="Q36" s="25" t="s">
        <v>19</v>
      </c>
      <c r="R36" s="26">
        <v>0.26533333333333331</v>
      </c>
      <c r="S36" s="19"/>
    </row>
    <row r="37" spans="2:19">
      <c r="B37" s="3">
        <v>6</v>
      </c>
      <c r="C37" s="11">
        <v>0.253</v>
      </c>
      <c r="H37" s="20">
        <v>6</v>
      </c>
      <c r="I37" s="12">
        <v>0.35099999999999998</v>
      </c>
      <c r="J37" s="19"/>
      <c r="K37" s="16" t="s">
        <v>17</v>
      </c>
      <c r="L37" s="20">
        <v>1</v>
      </c>
      <c r="M37" s="19"/>
      <c r="N37" s="20">
        <v>6</v>
      </c>
      <c r="O37" s="5">
        <v>0.33700000000000002</v>
      </c>
      <c r="P37" s="19"/>
      <c r="Q37" s="25" t="s">
        <v>17</v>
      </c>
      <c r="R37" s="26">
        <v>0.59733333333333338</v>
      </c>
      <c r="S37" s="19"/>
    </row>
    <row r="38" spans="2:19">
      <c r="B38" s="3">
        <v>7</v>
      </c>
      <c r="C38" s="11">
        <v>0.27800000000000002</v>
      </c>
      <c r="H38" s="20">
        <v>7</v>
      </c>
      <c r="I38" s="12">
        <v>0.34899999999999998</v>
      </c>
      <c r="J38" s="19"/>
      <c r="K38" s="16" t="s">
        <v>18</v>
      </c>
      <c r="L38" s="20">
        <v>1</v>
      </c>
      <c r="M38" s="19"/>
      <c r="N38" s="20">
        <v>7</v>
      </c>
      <c r="O38" s="5">
        <v>0.376</v>
      </c>
      <c r="P38" s="19"/>
      <c r="Q38" s="25" t="s">
        <v>18</v>
      </c>
      <c r="R38" s="26">
        <v>5.6666666666666678E-2</v>
      </c>
      <c r="S38" s="19"/>
    </row>
    <row r="39" spans="2:19">
      <c r="B39" s="3">
        <v>8</v>
      </c>
      <c r="C39" s="11">
        <v>0.28699999999999998</v>
      </c>
      <c r="H39" s="20">
        <v>8</v>
      </c>
      <c r="I39" s="12">
        <v>0.33500000000000002</v>
      </c>
      <c r="J39" s="19"/>
      <c r="K39" s="16" t="s">
        <v>21</v>
      </c>
      <c r="L39" s="20">
        <v>1</v>
      </c>
      <c r="M39" s="19"/>
      <c r="N39" s="20">
        <v>8</v>
      </c>
      <c r="O39" s="5">
        <v>0.39600000000000002</v>
      </c>
      <c r="P39" s="19"/>
      <c r="Q39" s="25" t="s">
        <v>21</v>
      </c>
      <c r="R39" s="26">
        <v>8.0666666666666664E-2</v>
      </c>
      <c r="S39" s="19"/>
    </row>
    <row r="40" spans="2:19">
      <c r="B40" s="3">
        <v>9</v>
      </c>
      <c r="C40" s="11">
        <v>0.27700000000000002</v>
      </c>
      <c r="H40" s="20">
        <v>9</v>
      </c>
      <c r="I40" s="12">
        <v>0.34799999999999998</v>
      </c>
      <c r="J40" s="19"/>
      <c r="K40" s="19"/>
      <c r="L40" s="19"/>
      <c r="M40" s="19"/>
      <c r="N40" s="20">
        <v>9</v>
      </c>
      <c r="O40" s="5">
        <v>0.41099999999999998</v>
      </c>
      <c r="P40" s="19"/>
      <c r="Q40" s="19"/>
      <c r="R40" s="19"/>
      <c r="S40" s="19"/>
    </row>
    <row r="41" spans="2:19">
      <c r="B41" s="3">
        <v>10</v>
      </c>
      <c r="C41" s="11">
        <v>0.29399999999999998</v>
      </c>
      <c r="H41" s="20">
        <v>10</v>
      </c>
      <c r="I41" s="12">
        <v>0.36899999999999999</v>
      </c>
      <c r="J41" s="19"/>
      <c r="K41" s="19"/>
      <c r="L41" s="19"/>
      <c r="M41" s="19"/>
      <c r="N41" s="20">
        <v>10</v>
      </c>
      <c r="O41" s="5">
        <v>0.36</v>
      </c>
      <c r="P41" s="19"/>
      <c r="Q41" s="19"/>
      <c r="R41" s="19"/>
      <c r="S41" s="19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workbookViewId="0">
      <selection activeCell="O4" sqref="O4:O13"/>
    </sheetView>
  </sheetViews>
  <sheetFormatPr baseColWidth="10" defaultRowHeight="15.75"/>
  <sheetData>
    <row r="2" spans="2:18">
      <c r="B2" s="57" t="s">
        <v>4</v>
      </c>
      <c r="C2" s="57"/>
      <c r="D2" s="57"/>
      <c r="E2" s="57"/>
      <c r="F2" s="57"/>
      <c r="H2" s="57" t="s">
        <v>5</v>
      </c>
      <c r="I2" s="57"/>
      <c r="J2" s="57"/>
      <c r="K2" s="57"/>
      <c r="L2" s="57"/>
      <c r="N2" s="57" t="s">
        <v>6</v>
      </c>
      <c r="O2" s="57"/>
      <c r="P2" s="57"/>
      <c r="Q2" s="57"/>
      <c r="R2" s="5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>
        <v>2E-3</v>
      </c>
      <c r="E4">
        <f>AVERAGE(C4:C13)</f>
        <v>2.3E-3</v>
      </c>
      <c r="F4" s="6">
        <f>STDEVP(C4:C13)</f>
        <v>4.5825756949558405E-4</v>
      </c>
      <c r="H4" s="3">
        <v>1</v>
      </c>
      <c r="I4" s="10">
        <v>4.0000000000000001E-3</v>
      </c>
      <c r="K4">
        <f>AVERAGE(I4:I13)</f>
        <v>3.7000000000000006E-3</v>
      </c>
      <c r="L4" s="6">
        <f>STDEVP(I4:I13)</f>
        <v>4.5825756949558405E-4</v>
      </c>
      <c r="N4" s="3">
        <v>1</v>
      </c>
      <c r="O4" s="11">
        <v>0.56200000000000006</v>
      </c>
      <c r="Q4">
        <f>AVERAGE(O4:O13)</f>
        <v>0.57550000000000001</v>
      </c>
      <c r="R4" s="6">
        <f>STDEVP(O4:O13)</f>
        <v>1.7789041570584932E-2</v>
      </c>
    </row>
    <row r="5" spans="2:18">
      <c r="B5" s="3">
        <v>2</v>
      </c>
      <c r="C5" s="10">
        <v>2E-3</v>
      </c>
      <c r="H5" s="3">
        <v>2</v>
      </c>
      <c r="I5" s="10">
        <v>4.0000000000000001E-3</v>
      </c>
      <c r="N5" s="3">
        <v>2</v>
      </c>
      <c r="O5" s="11">
        <v>0.55600000000000005</v>
      </c>
    </row>
    <row r="6" spans="2:18">
      <c r="B6" s="3">
        <v>3</v>
      </c>
      <c r="C6" s="10">
        <v>2E-3</v>
      </c>
      <c r="H6" s="3">
        <v>3</v>
      </c>
      <c r="I6" s="10">
        <v>3.0000000000000001E-3</v>
      </c>
      <c r="K6" s="4"/>
      <c r="N6" s="3">
        <v>3</v>
      </c>
      <c r="O6" s="11">
        <v>0.56200000000000006</v>
      </c>
    </row>
    <row r="7" spans="2:18">
      <c r="B7" s="3">
        <v>4</v>
      </c>
      <c r="C7" s="10">
        <v>3.0000000000000001E-3</v>
      </c>
      <c r="H7" s="3">
        <v>4</v>
      </c>
      <c r="I7" s="10">
        <v>4.0000000000000001E-3</v>
      </c>
      <c r="N7" s="3">
        <v>4</v>
      </c>
      <c r="O7" s="11">
        <v>0.55900000000000005</v>
      </c>
    </row>
    <row r="8" spans="2:18">
      <c r="B8" s="3">
        <v>5</v>
      </c>
      <c r="C8" s="10">
        <v>2E-3</v>
      </c>
      <c r="H8" s="3">
        <v>5</v>
      </c>
      <c r="I8" s="10">
        <v>4.0000000000000001E-3</v>
      </c>
      <c r="N8" s="3">
        <v>5</v>
      </c>
      <c r="O8" s="11">
        <v>0.60399999999999998</v>
      </c>
    </row>
    <row r="9" spans="2:18">
      <c r="B9" s="3">
        <v>6</v>
      </c>
      <c r="C9" s="10">
        <v>2E-3</v>
      </c>
      <c r="H9" s="3">
        <v>6</v>
      </c>
      <c r="I9" s="10">
        <v>4.0000000000000001E-3</v>
      </c>
      <c r="N9" s="3">
        <v>6</v>
      </c>
      <c r="O9" s="11">
        <v>0.59399999999999997</v>
      </c>
    </row>
    <row r="10" spans="2:18">
      <c r="B10" s="3">
        <v>7</v>
      </c>
      <c r="C10" s="10">
        <v>2E-3</v>
      </c>
      <c r="H10" s="3">
        <v>7</v>
      </c>
      <c r="I10" s="10">
        <v>4.0000000000000001E-3</v>
      </c>
      <c r="N10" s="3">
        <v>7</v>
      </c>
      <c r="O10" s="11">
        <v>0.59599999999999997</v>
      </c>
    </row>
    <row r="11" spans="2:18">
      <c r="B11" s="3">
        <v>8</v>
      </c>
      <c r="C11" s="10">
        <v>3.0000000000000001E-3</v>
      </c>
      <c r="H11" s="3">
        <v>8</v>
      </c>
      <c r="I11" s="10">
        <v>4.0000000000000001E-3</v>
      </c>
      <c r="N11" s="3">
        <v>8</v>
      </c>
      <c r="O11" s="11">
        <v>0.56799999999999995</v>
      </c>
    </row>
    <row r="12" spans="2:18">
      <c r="B12" s="3">
        <v>9</v>
      </c>
      <c r="C12" s="10">
        <v>3.0000000000000001E-3</v>
      </c>
      <c r="H12" s="3">
        <v>9</v>
      </c>
      <c r="I12" s="10">
        <v>3.0000000000000001E-3</v>
      </c>
      <c r="N12" s="3">
        <v>9</v>
      </c>
      <c r="O12" s="11">
        <v>0.56100000000000005</v>
      </c>
    </row>
    <row r="13" spans="2:18">
      <c r="B13" s="3">
        <v>10</v>
      </c>
      <c r="C13" s="10">
        <v>2E-3</v>
      </c>
      <c r="H13" s="3">
        <v>10</v>
      </c>
      <c r="I13" s="10">
        <v>3.0000000000000001E-3</v>
      </c>
      <c r="N13" s="3">
        <v>10</v>
      </c>
      <c r="O13" s="11">
        <v>0.59299999999999997</v>
      </c>
    </row>
    <row r="16" spans="2:18">
      <c r="B16" s="57" t="s">
        <v>9</v>
      </c>
      <c r="C16" s="57"/>
      <c r="D16" s="57"/>
      <c r="E16" s="57"/>
      <c r="F16" s="57"/>
      <c r="H16" s="57" t="s">
        <v>8</v>
      </c>
      <c r="I16" s="57"/>
      <c r="J16" s="57"/>
      <c r="K16" s="57"/>
      <c r="L16" s="57"/>
      <c r="N16" s="58" t="s">
        <v>7</v>
      </c>
      <c r="O16" s="58"/>
      <c r="P16" s="58"/>
      <c r="Q16" s="58"/>
      <c r="R16" s="5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11">
        <v>0.371</v>
      </c>
      <c r="E18">
        <f>AVERAGE(C18:C27)</f>
        <v>0.34429999999999999</v>
      </c>
      <c r="F18" s="6">
        <f>STDEVP(C18:C27)</f>
        <v>2.9243973738190918E-2</v>
      </c>
      <c r="H18" s="3">
        <v>1</v>
      </c>
      <c r="I18" s="11">
        <v>0.495</v>
      </c>
      <c r="K18">
        <f>AVERAGE(I18:I27)</f>
        <v>0.50600000000000001</v>
      </c>
      <c r="L18" s="6">
        <f>STDEVP(I18:I27)</f>
        <v>2.8572714256787007E-2</v>
      </c>
      <c r="N18" s="3">
        <v>1</v>
      </c>
      <c r="O18" s="11">
        <v>0.152</v>
      </c>
      <c r="Q18">
        <f>AVERAGE(O18:O27)</f>
        <v>0.13669999999999999</v>
      </c>
      <c r="R18" s="6">
        <f>STDEVP(O18:O27)</f>
        <v>1.6056462873248148E-2</v>
      </c>
    </row>
    <row r="19" spans="2:19">
      <c r="B19" s="3">
        <v>2</v>
      </c>
      <c r="C19" s="11">
        <v>0.28599999999999998</v>
      </c>
      <c r="H19" s="3">
        <v>2</v>
      </c>
      <c r="I19" s="11">
        <v>0.46700000000000003</v>
      </c>
      <c r="N19" s="3">
        <v>2</v>
      </c>
      <c r="O19" s="11">
        <v>0.13400000000000001</v>
      </c>
    </row>
    <row r="20" spans="2:19">
      <c r="B20" s="3">
        <v>3</v>
      </c>
      <c r="C20" s="11">
        <v>0.33800000000000002</v>
      </c>
      <c r="H20" s="3">
        <v>3</v>
      </c>
      <c r="I20" s="11">
        <v>0.503</v>
      </c>
      <c r="N20" s="3">
        <v>3</v>
      </c>
      <c r="O20" s="11">
        <v>0.14299999999999999</v>
      </c>
    </row>
    <row r="21" spans="2:19">
      <c r="B21" s="3">
        <v>4</v>
      </c>
      <c r="C21" s="11">
        <v>0.36199999999999999</v>
      </c>
      <c r="H21" s="3">
        <v>4</v>
      </c>
      <c r="I21" s="11">
        <v>0.53400000000000003</v>
      </c>
      <c r="N21" s="3">
        <v>4</v>
      </c>
      <c r="O21" s="11">
        <v>0.107</v>
      </c>
    </row>
    <row r="22" spans="2:19">
      <c r="B22" s="3">
        <v>5</v>
      </c>
      <c r="C22" s="11">
        <v>0.34499999999999997</v>
      </c>
      <c r="H22" s="3">
        <v>5</v>
      </c>
      <c r="I22" s="11">
        <v>0.48899999999999999</v>
      </c>
      <c r="N22" s="3">
        <v>5</v>
      </c>
      <c r="O22" s="5">
        <v>0.14499999999999999</v>
      </c>
    </row>
    <row r="23" spans="2:19">
      <c r="B23" s="3">
        <v>6</v>
      </c>
      <c r="C23" s="11">
        <v>0.29499999999999998</v>
      </c>
      <c r="H23" s="3">
        <v>6</v>
      </c>
      <c r="I23" s="11">
        <v>0.49199999999999999</v>
      </c>
      <c r="N23" s="3">
        <v>6</v>
      </c>
      <c r="O23" s="11">
        <v>0.13900000000000001</v>
      </c>
    </row>
    <row r="24" spans="2:19">
      <c r="B24" s="3">
        <v>7</v>
      </c>
      <c r="C24" s="11">
        <v>0.35699999999999998</v>
      </c>
      <c r="H24" s="3">
        <v>7</v>
      </c>
      <c r="I24" s="11">
        <v>0.57099999999999995</v>
      </c>
      <c r="N24" s="3">
        <v>7</v>
      </c>
      <c r="O24" s="11">
        <v>0.13300000000000001</v>
      </c>
    </row>
    <row r="25" spans="2:19">
      <c r="B25" s="3">
        <v>8</v>
      </c>
      <c r="C25" s="11">
        <v>0.34599999999999997</v>
      </c>
      <c r="H25" s="3">
        <v>8</v>
      </c>
      <c r="I25" s="11">
        <v>0.499</v>
      </c>
      <c r="N25" s="3">
        <v>8</v>
      </c>
      <c r="O25" s="5">
        <v>0.109</v>
      </c>
    </row>
    <row r="26" spans="2:19">
      <c r="B26" s="3">
        <v>9</v>
      </c>
      <c r="C26" s="11">
        <v>0.36899999999999999</v>
      </c>
      <c r="H26" s="3">
        <v>9</v>
      </c>
      <c r="I26" s="11">
        <v>0.48299999999999998</v>
      </c>
      <c r="N26" s="3">
        <v>9</v>
      </c>
      <c r="O26" s="11">
        <v>0.14699999999999999</v>
      </c>
    </row>
    <row r="27" spans="2:19">
      <c r="B27" s="3">
        <v>10</v>
      </c>
      <c r="C27" s="11">
        <v>0.374</v>
      </c>
      <c r="H27" s="3">
        <v>10</v>
      </c>
      <c r="I27" s="11">
        <v>0.52700000000000002</v>
      </c>
      <c r="N27" s="3">
        <v>10</v>
      </c>
      <c r="O27" s="11">
        <v>0.158</v>
      </c>
    </row>
    <row r="30" spans="2:19">
      <c r="B30" s="57" t="s">
        <v>10</v>
      </c>
      <c r="C30" s="57"/>
      <c r="D30" s="57"/>
      <c r="E30" s="57"/>
      <c r="F30" s="57"/>
      <c r="H30" s="59" t="s">
        <v>22</v>
      </c>
      <c r="I30" s="59"/>
      <c r="J30" s="59"/>
      <c r="K30" s="59"/>
      <c r="L30" s="59"/>
      <c r="M30" s="17"/>
      <c r="N30" s="59" t="s">
        <v>23</v>
      </c>
      <c r="O30" s="59"/>
      <c r="P30" s="59"/>
      <c r="Q30" s="59"/>
      <c r="R30" s="59"/>
      <c r="S30" s="5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8" t="s">
        <v>0</v>
      </c>
      <c r="I31" s="18" t="s">
        <v>1</v>
      </c>
      <c r="J31" s="18"/>
      <c r="K31" s="18" t="s">
        <v>2</v>
      </c>
      <c r="L31" s="18" t="s">
        <v>3</v>
      </c>
      <c r="M31" s="19"/>
      <c r="N31" s="18" t="s">
        <v>0</v>
      </c>
      <c r="O31" s="18" t="s">
        <v>1</v>
      </c>
      <c r="P31" s="18"/>
      <c r="Q31" s="18" t="s">
        <v>2</v>
      </c>
      <c r="R31" s="18" t="s">
        <v>3</v>
      </c>
      <c r="S31" s="19"/>
    </row>
    <row r="32" spans="2:19">
      <c r="B32" s="3">
        <v>1</v>
      </c>
      <c r="C32" s="11">
        <v>0.46100000000000002</v>
      </c>
      <c r="E32">
        <f>AVERAGE(C32:C41)</f>
        <v>0.47489999999999999</v>
      </c>
      <c r="F32" s="6">
        <f>STDEVP(C32:C41)</f>
        <v>3.4358259560111605E-2</v>
      </c>
      <c r="H32" s="20">
        <v>1</v>
      </c>
      <c r="I32" s="5">
        <v>0.54500000000000004</v>
      </c>
      <c r="J32" s="19"/>
      <c r="K32" s="19">
        <f>AVERAGE(I32:I41)</f>
        <v>0.53890000000000005</v>
      </c>
      <c r="L32" s="21">
        <f>STDEVP(I32:I41)</f>
        <v>2.0825225088819555E-2</v>
      </c>
      <c r="M32" s="19"/>
      <c r="N32" s="20">
        <v>1</v>
      </c>
      <c r="O32" s="11">
        <v>0.58599999999999997</v>
      </c>
      <c r="P32" s="19"/>
      <c r="Q32" s="22">
        <f>AVERAGE(O32:O41)</f>
        <v>0.58279999999999998</v>
      </c>
      <c r="R32" s="21">
        <f>STDEVP(O32:O41)</f>
        <v>2.1451340284467064E-2</v>
      </c>
      <c r="S32" s="19"/>
    </row>
    <row r="33" spans="2:19">
      <c r="B33" s="3">
        <v>2</v>
      </c>
      <c r="C33" s="11">
        <v>0.45600000000000002</v>
      </c>
      <c r="H33" s="20">
        <v>2</v>
      </c>
      <c r="I33" s="5">
        <v>0.56899999999999995</v>
      </c>
      <c r="J33" s="19"/>
      <c r="K33" s="19"/>
      <c r="L33" s="19"/>
      <c r="M33" s="19"/>
      <c r="N33" s="20">
        <v>2</v>
      </c>
      <c r="O33" s="11">
        <v>0.621</v>
      </c>
      <c r="P33" s="19"/>
      <c r="Q33" s="19"/>
      <c r="R33" s="19"/>
      <c r="S33" s="19"/>
    </row>
    <row r="34" spans="2:19">
      <c r="B34" s="3">
        <v>3</v>
      </c>
      <c r="C34" s="11">
        <v>0.51400000000000001</v>
      </c>
      <c r="H34" s="20">
        <v>3</v>
      </c>
      <c r="I34" s="5">
        <v>0.51100000000000001</v>
      </c>
      <c r="J34" s="19"/>
      <c r="K34" s="19"/>
      <c r="L34" s="19"/>
      <c r="M34" s="19"/>
      <c r="N34" s="20">
        <v>3</v>
      </c>
      <c r="O34" s="11">
        <v>0.59599999999999997</v>
      </c>
      <c r="P34" s="19"/>
      <c r="Q34" s="19"/>
      <c r="R34" s="19"/>
      <c r="S34" s="19"/>
    </row>
    <row r="35" spans="2:19">
      <c r="B35" s="3">
        <v>4</v>
      </c>
      <c r="C35" s="11">
        <v>0.52900000000000003</v>
      </c>
      <c r="H35" s="20">
        <v>4</v>
      </c>
      <c r="I35" s="5">
        <v>0.56799999999999995</v>
      </c>
      <c r="J35" s="19"/>
      <c r="K35" s="20" t="s">
        <v>24</v>
      </c>
      <c r="L35" s="20" t="s">
        <v>25</v>
      </c>
      <c r="M35" s="19"/>
      <c r="N35" s="20">
        <v>4</v>
      </c>
      <c r="O35" s="11">
        <v>0.59899999999999998</v>
      </c>
      <c r="P35" s="19"/>
      <c r="Q35" s="25" t="s">
        <v>24</v>
      </c>
      <c r="R35" s="25" t="s">
        <v>25</v>
      </c>
      <c r="S35" s="19"/>
    </row>
    <row r="36" spans="2:19">
      <c r="B36" s="3">
        <v>5</v>
      </c>
      <c r="C36" s="11">
        <v>0.48599999999999999</v>
      </c>
      <c r="H36" s="20">
        <v>5</v>
      </c>
      <c r="I36" s="5">
        <v>0.55100000000000005</v>
      </c>
      <c r="J36" s="19"/>
      <c r="K36" s="16" t="s">
        <v>19</v>
      </c>
      <c r="L36" s="20">
        <v>1</v>
      </c>
      <c r="M36" s="19"/>
      <c r="N36" s="20">
        <v>5</v>
      </c>
      <c r="O36" s="11">
        <v>0.57199999999999995</v>
      </c>
      <c r="P36" s="19"/>
      <c r="Q36" s="25" t="s">
        <v>19</v>
      </c>
      <c r="R36" s="26">
        <v>0.26533333333333331</v>
      </c>
      <c r="S36" s="19"/>
    </row>
    <row r="37" spans="2:19">
      <c r="B37" s="3">
        <v>6</v>
      </c>
      <c r="C37" s="11">
        <v>0.42499999999999999</v>
      </c>
      <c r="H37" s="20">
        <v>6</v>
      </c>
      <c r="I37" s="5">
        <v>0.53</v>
      </c>
      <c r="J37" s="19"/>
      <c r="K37" s="16" t="s">
        <v>17</v>
      </c>
      <c r="L37" s="20">
        <v>1</v>
      </c>
      <c r="M37" s="19"/>
      <c r="N37" s="20">
        <v>6</v>
      </c>
      <c r="O37" s="11">
        <v>0.55400000000000005</v>
      </c>
      <c r="P37" s="19"/>
      <c r="Q37" s="25" t="s">
        <v>17</v>
      </c>
      <c r="R37" s="26">
        <v>0.59733333333333338</v>
      </c>
      <c r="S37" s="19"/>
    </row>
    <row r="38" spans="2:19">
      <c r="B38" s="3">
        <v>7</v>
      </c>
      <c r="C38" s="11">
        <v>0.45700000000000002</v>
      </c>
      <c r="H38" s="20">
        <v>7</v>
      </c>
      <c r="I38" s="5">
        <v>0.52500000000000002</v>
      </c>
      <c r="J38" s="19"/>
      <c r="K38" s="16" t="s">
        <v>18</v>
      </c>
      <c r="L38" s="20">
        <v>1</v>
      </c>
      <c r="M38" s="19"/>
      <c r="N38" s="20">
        <v>7</v>
      </c>
      <c r="O38" s="11">
        <v>0.58699999999999997</v>
      </c>
      <c r="P38" s="19"/>
      <c r="Q38" s="25" t="s">
        <v>18</v>
      </c>
      <c r="R38" s="26">
        <v>5.6666666666666678E-2</v>
      </c>
      <c r="S38" s="19"/>
    </row>
    <row r="39" spans="2:19">
      <c r="B39" s="3">
        <v>8</v>
      </c>
      <c r="C39" s="11">
        <v>0.443</v>
      </c>
      <c r="H39" s="20">
        <v>8</v>
      </c>
      <c r="I39" s="5">
        <v>0.55600000000000005</v>
      </c>
      <c r="J39" s="19"/>
      <c r="K39" s="16" t="s">
        <v>21</v>
      </c>
      <c r="L39" s="20">
        <v>1</v>
      </c>
      <c r="M39" s="19"/>
      <c r="N39" s="20">
        <v>8</v>
      </c>
      <c r="O39" s="11">
        <v>0.56799999999999995</v>
      </c>
      <c r="P39" s="19"/>
      <c r="Q39" s="25" t="s">
        <v>21</v>
      </c>
      <c r="R39" s="26">
        <v>8.0666666666666664E-2</v>
      </c>
      <c r="S39" s="19"/>
    </row>
    <row r="40" spans="2:19">
      <c r="B40" s="3">
        <v>9</v>
      </c>
      <c r="C40" s="11">
        <v>0.45400000000000001</v>
      </c>
      <c r="H40" s="20">
        <v>9</v>
      </c>
      <c r="I40" s="5">
        <v>0.51</v>
      </c>
      <c r="J40" s="19"/>
      <c r="K40" s="19"/>
      <c r="L40" s="19"/>
      <c r="M40" s="19"/>
      <c r="N40" s="20">
        <v>9</v>
      </c>
      <c r="O40" s="11">
        <v>0.54700000000000004</v>
      </c>
      <c r="P40" s="19"/>
      <c r="Q40" s="19"/>
      <c r="R40" s="19"/>
      <c r="S40" s="19"/>
    </row>
    <row r="41" spans="2:19">
      <c r="B41" s="3">
        <v>10</v>
      </c>
      <c r="C41" s="11">
        <v>0.52400000000000002</v>
      </c>
      <c r="H41" s="20">
        <v>10</v>
      </c>
      <c r="I41" s="5">
        <v>0.52400000000000002</v>
      </c>
      <c r="J41" s="19"/>
      <c r="K41" s="19"/>
      <c r="L41" s="19"/>
      <c r="M41" s="19"/>
      <c r="N41" s="20">
        <v>10</v>
      </c>
      <c r="O41" s="11">
        <v>0.59799999999999998</v>
      </c>
      <c r="P41" s="19"/>
      <c r="Q41" s="19"/>
      <c r="R41" s="19"/>
      <c r="S41" s="19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zoomScalePageLayoutView="85" workbookViewId="0">
      <selection activeCell="Q48" sqref="Q48"/>
    </sheetView>
  </sheetViews>
  <sheetFormatPr baseColWidth="10" defaultRowHeight="15.75"/>
  <sheetData>
    <row r="2" spans="2:18">
      <c r="B2" s="57" t="s">
        <v>4</v>
      </c>
      <c r="C2" s="57"/>
      <c r="D2" s="57"/>
      <c r="E2" s="57"/>
      <c r="F2" s="57"/>
      <c r="H2" s="57" t="s">
        <v>5</v>
      </c>
      <c r="I2" s="57"/>
      <c r="J2" s="57"/>
      <c r="K2" s="57"/>
      <c r="L2" s="57"/>
      <c r="N2" s="57" t="s">
        <v>6</v>
      </c>
      <c r="O2" s="57"/>
      <c r="P2" s="57"/>
      <c r="Q2" s="57"/>
      <c r="R2" s="57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>
        <v>2E-3</v>
      </c>
      <c r="E4">
        <f>AVERAGE(C4:C13)</f>
        <v>2.1000000000000003E-3</v>
      </c>
      <c r="F4" s="6">
        <f>STDEVP(C4:C13)</f>
        <v>2.9999999999999997E-4</v>
      </c>
      <c r="H4" s="3">
        <v>1</v>
      </c>
      <c r="I4" s="10">
        <v>3.0000000000000001E-3</v>
      </c>
      <c r="K4">
        <f>AVERAGE(I4:I13)</f>
        <v>3.2000000000000002E-3</v>
      </c>
      <c r="L4" s="6">
        <f>STDEVP(I4:I13)</f>
        <v>6.0000000000000006E-4</v>
      </c>
      <c r="N4" s="3">
        <v>1</v>
      </c>
      <c r="O4" s="5">
        <v>0.53100000000000003</v>
      </c>
      <c r="Q4">
        <f>AVERAGE(O4:O13)</f>
        <v>0.53859999999999997</v>
      </c>
      <c r="R4" s="6">
        <f>STDEVP(O4:O13)</f>
        <v>2.1453204888780591E-2</v>
      </c>
    </row>
    <row r="5" spans="2:18">
      <c r="B5" s="3">
        <v>2</v>
      </c>
      <c r="C5" s="10">
        <v>2E-3</v>
      </c>
      <c r="H5" s="3">
        <v>2</v>
      </c>
      <c r="I5" s="10">
        <v>4.0000000000000001E-3</v>
      </c>
      <c r="N5" s="3">
        <v>2</v>
      </c>
      <c r="O5" s="5">
        <v>0.57099999999999995</v>
      </c>
    </row>
    <row r="6" spans="2:18">
      <c r="B6" s="3">
        <v>3</v>
      </c>
      <c r="C6" s="10">
        <v>3.0000000000000001E-3</v>
      </c>
      <c r="H6" s="3">
        <v>3</v>
      </c>
      <c r="I6" s="10">
        <v>4.0000000000000001E-3</v>
      </c>
      <c r="K6" s="4"/>
      <c r="N6" s="3">
        <v>3</v>
      </c>
      <c r="O6" s="5">
        <v>0.51700000000000002</v>
      </c>
    </row>
    <row r="7" spans="2:18">
      <c r="B7" s="3">
        <v>4</v>
      </c>
      <c r="C7" s="10">
        <v>2E-3</v>
      </c>
      <c r="H7" s="3">
        <v>4</v>
      </c>
      <c r="I7" s="10">
        <v>3.0000000000000001E-3</v>
      </c>
      <c r="N7" s="3">
        <v>4</v>
      </c>
      <c r="O7" s="5">
        <v>0.55800000000000005</v>
      </c>
    </row>
    <row r="8" spans="2:18">
      <c r="B8" s="3">
        <v>5</v>
      </c>
      <c r="C8" s="10">
        <v>2E-3</v>
      </c>
      <c r="H8" s="3">
        <v>5</v>
      </c>
      <c r="I8" s="10">
        <v>3.0000000000000001E-3</v>
      </c>
      <c r="N8" s="3">
        <v>5</v>
      </c>
      <c r="O8" s="5">
        <v>0.56299999999999994</v>
      </c>
    </row>
    <row r="9" spans="2:18">
      <c r="B9" s="3">
        <v>6</v>
      </c>
      <c r="C9" s="10">
        <v>2E-3</v>
      </c>
      <c r="H9" s="3">
        <v>6</v>
      </c>
      <c r="I9" s="10">
        <v>3.0000000000000001E-3</v>
      </c>
      <c r="N9" s="3">
        <v>6</v>
      </c>
      <c r="O9" s="5">
        <v>0.53400000000000003</v>
      </c>
    </row>
    <row r="10" spans="2:18">
      <c r="B10" s="3">
        <v>7</v>
      </c>
      <c r="C10" s="10">
        <v>2E-3</v>
      </c>
      <c r="H10" s="3">
        <v>7</v>
      </c>
      <c r="I10" s="10">
        <v>2E-3</v>
      </c>
      <c r="N10" s="3">
        <v>7</v>
      </c>
      <c r="O10" s="5">
        <v>0.56000000000000005</v>
      </c>
    </row>
    <row r="11" spans="2:18">
      <c r="B11" s="3">
        <v>8</v>
      </c>
      <c r="C11" s="10">
        <v>2E-3</v>
      </c>
      <c r="H11" s="3">
        <v>8</v>
      </c>
      <c r="I11" s="10">
        <v>4.0000000000000001E-3</v>
      </c>
      <c r="N11" s="3">
        <v>8</v>
      </c>
      <c r="O11" s="5">
        <v>0.52800000000000002</v>
      </c>
    </row>
    <row r="12" spans="2:18">
      <c r="B12" s="3">
        <v>9</v>
      </c>
      <c r="C12" s="10">
        <v>2E-3</v>
      </c>
      <c r="H12" s="3">
        <v>9</v>
      </c>
      <c r="I12" s="10">
        <v>3.0000000000000001E-3</v>
      </c>
      <c r="N12" s="3">
        <v>9</v>
      </c>
      <c r="O12" s="5">
        <v>0.51700000000000002</v>
      </c>
    </row>
    <row r="13" spans="2:18">
      <c r="B13" s="3">
        <v>10</v>
      </c>
      <c r="C13" s="10">
        <v>2E-3</v>
      </c>
      <c r="H13" s="3">
        <v>10</v>
      </c>
      <c r="I13" s="10">
        <v>3.0000000000000001E-3</v>
      </c>
      <c r="N13" s="3">
        <v>10</v>
      </c>
      <c r="O13" s="5">
        <v>0.50700000000000001</v>
      </c>
    </row>
    <row r="16" spans="2:18">
      <c r="B16" s="57" t="s">
        <v>9</v>
      </c>
      <c r="C16" s="57"/>
      <c r="D16" s="57"/>
      <c r="E16" s="57"/>
      <c r="F16" s="57"/>
      <c r="H16" s="57" t="s">
        <v>8</v>
      </c>
      <c r="I16" s="57"/>
      <c r="J16" s="57"/>
      <c r="K16" s="57"/>
      <c r="L16" s="57"/>
      <c r="N16" s="58" t="s">
        <v>7</v>
      </c>
      <c r="O16" s="58"/>
      <c r="P16" s="58"/>
      <c r="Q16" s="58"/>
      <c r="R16" s="58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11">
        <v>0.36199999999999999</v>
      </c>
      <c r="E18">
        <f>AVERAGE(C18:C27)</f>
        <v>0.3659</v>
      </c>
      <c r="F18" s="6">
        <f>STDEVP(C18:C27)</f>
        <v>1.9942166381815195E-2</v>
      </c>
      <c r="H18" s="3">
        <v>1</v>
      </c>
      <c r="I18" s="11">
        <v>0.54800000000000004</v>
      </c>
      <c r="K18">
        <f>AVERAGE(I18:I27)</f>
        <v>0.55190000000000006</v>
      </c>
      <c r="L18" s="6">
        <f>STDEVP(I18:I27)</f>
        <v>2.2196621364523002E-2</v>
      </c>
      <c r="N18" s="3">
        <v>1</v>
      </c>
      <c r="O18" s="11">
        <v>0.11700000000000001</v>
      </c>
      <c r="Q18">
        <f>AVERAGE(O18:O27)</f>
        <v>0.1173</v>
      </c>
      <c r="R18" s="6">
        <f>STDEVP(O18:O27)</f>
        <v>1.5537374295549343E-2</v>
      </c>
    </row>
    <row r="19" spans="2:19">
      <c r="B19" s="3">
        <v>2</v>
      </c>
      <c r="C19" s="11">
        <v>0.38800000000000001</v>
      </c>
      <c r="H19" s="3">
        <v>2</v>
      </c>
      <c r="I19" s="11">
        <v>0.55300000000000005</v>
      </c>
      <c r="N19" s="3">
        <v>2</v>
      </c>
      <c r="O19" s="11">
        <v>0.111</v>
      </c>
    </row>
    <row r="20" spans="2:19">
      <c r="B20" s="3">
        <v>3</v>
      </c>
      <c r="C20" s="5">
        <v>0.39</v>
      </c>
      <c r="H20" s="3">
        <v>3</v>
      </c>
      <c r="I20" s="11">
        <v>0.58099999999999996</v>
      </c>
      <c r="N20" s="3">
        <v>3</v>
      </c>
      <c r="O20" s="11">
        <v>8.8999999999999996E-2</v>
      </c>
    </row>
    <row r="21" spans="2:19">
      <c r="B21" s="3">
        <v>4</v>
      </c>
      <c r="C21" s="11">
        <v>0.33900000000000002</v>
      </c>
      <c r="H21" s="3">
        <v>4</v>
      </c>
      <c r="I21" s="11">
        <v>0.57699999999999996</v>
      </c>
      <c r="N21" s="3">
        <v>4</v>
      </c>
      <c r="O21" s="11">
        <v>0.14299999999999999</v>
      </c>
    </row>
    <row r="22" spans="2:19">
      <c r="B22" s="3">
        <v>5</v>
      </c>
      <c r="C22" s="11">
        <v>0.38700000000000001</v>
      </c>
      <c r="H22" s="3">
        <v>5</v>
      </c>
      <c r="I22" s="11">
        <v>0.55800000000000005</v>
      </c>
      <c r="N22" s="3">
        <v>5</v>
      </c>
      <c r="O22" s="5">
        <v>0.107</v>
      </c>
    </row>
    <row r="23" spans="2:19">
      <c r="B23" s="3">
        <v>6</v>
      </c>
      <c r="C23" s="11">
        <v>0.34100000000000003</v>
      </c>
      <c r="H23" s="3">
        <v>6</v>
      </c>
      <c r="I23" s="11">
        <v>0.52300000000000002</v>
      </c>
      <c r="N23" s="3">
        <v>6</v>
      </c>
      <c r="O23" s="11">
        <v>0.126</v>
      </c>
    </row>
    <row r="24" spans="2:19">
      <c r="B24" s="3">
        <v>7</v>
      </c>
      <c r="C24" s="11">
        <v>0.38500000000000001</v>
      </c>
      <c r="H24" s="3">
        <v>7</v>
      </c>
      <c r="I24" s="11">
        <v>0.56899999999999995</v>
      </c>
      <c r="N24" s="3">
        <v>7</v>
      </c>
      <c r="O24" s="11">
        <v>0.121</v>
      </c>
    </row>
    <row r="25" spans="2:19">
      <c r="B25" s="3">
        <v>8</v>
      </c>
      <c r="C25" s="11">
        <v>0.35099999999999998</v>
      </c>
      <c r="H25" s="3">
        <v>8</v>
      </c>
      <c r="I25" s="11">
        <v>0.52200000000000002</v>
      </c>
      <c r="N25" s="3">
        <v>8</v>
      </c>
      <c r="O25" s="5">
        <v>0.106</v>
      </c>
    </row>
    <row r="26" spans="2:19">
      <c r="B26" s="3">
        <v>9</v>
      </c>
      <c r="C26" s="11">
        <v>0.372</v>
      </c>
      <c r="H26" s="3">
        <v>9</v>
      </c>
      <c r="I26" s="11">
        <v>0.51900000000000002</v>
      </c>
      <c r="N26" s="3">
        <v>9</v>
      </c>
      <c r="O26" s="11">
        <v>0.112</v>
      </c>
    </row>
    <row r="27" spans="2:19">
      <c r="B27" s="3">
        <v>10</v>
      </c>
      <c r="C27" s="11">
        <v>0.34399999999999997</v>
      </c>
      <c r="H27" s="3">
        <v>10</v>
      </c>
      <c r="I27" s="11">
        <v>0.56899999999999995</v>
      </c>
      <c r="N27" s="3">
        <v>10</v>
      </c>
      <c r="O27" s="11">
        <v>0.14099999999999999</v>
      </c>
    </row>
    <row r="30" spans="2:19">
      <c r="B30" s="57" t="s">
        <v>10</v>
      </c>
      <c r="C30" s="57"/>
      <c r="D30" s="57"/>
      <c r="E30" s="57"/>
      <c r="F30" s="57"/>
      <c r="H30" s="59" t="s">
        <v>22</v>
      </c>
      <c r="I30" s="59"/>
      <c r="J30" s="59"/>
      <c r="K30" s="59"/>
      <c r="L30" s="59"/>
      <c r="M30" s="17"/>
      <c r="N30" s="59" t="s">
        <v>23</v>
      </c>
      <c r="O30" s="59"/>
      <c r="P30" s="59"/>
      <c r="Q30" s="59"/>
      <c r="R30" s="59"/>
      <c r="S30" s="59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8" t="s">
        <v>0</v>
      </c>
      <c r="I31" s="18" t="s">
        <v>1</v>
      </c>
      <c r="J31" s="18"/>
      <c r="K31" s="18" t="s">
        <v>2</v>
      </c>
      <c r="L31" s="18" t="s">
        <v>3</v>
      </c>
      <c r="M31" s="19"/>
      <c r="N31" s="18" t="s">
        <v>0</v>
      </c>
      <c r="O31" s="18" t="s">
        <v>1</v>
      </c>
      <c r="P31" s="18"/>
      <c r="Q31" s="18" t="s">
        <v>2</v>
      </c>
      <c r="R31" s="18" t="s">
        <v>3</v>
      </c>
      <c r="S31" s="19"/>
    </row>
    <row r="32" spans="2:19">
      <c r="B32" s="3">
        <v>1</v>
      </c>
      <c r="C32" s="11">
        <v>0.35699999999999998</v>
      </c>
      <c r="E32">
        <f>AVERAGE(C32:C41)</f>
        <v>0.32799999999999996</v>
      </c>
      <c r="F32" s="6">
        <f>STDEVP(C32:C41)</f>
        <v>2.1619435700313733E-2</v>
      </c>
      <c r="H32" s="20">
        <v>1</v>
      </c>
      <c r="I32" s="11">
        <v>0.51</v>
      </c>
      <c r="J32" s="19"/>
      <c r="K32" s="19">
        <f>AVERAGE(I32:I41)</f>
        <v>0.51870000000000005</v>
      </c>
      <c r="L32" s="21">
        <f>STDEVP(I32:I41)</f>
        <v>1.1975391434103533E-2</v>
      </c>
      <c r="M32" s="19"/>
      <c r="N32" s="20">
        <v>1</v>
      </c>
      <c r="O32" s="11">
        <v>0.56699999999999995</v>
      </c>
      <c r="P32" s="19"/>
      <c r="Q32" s="22">
        <f>AVERAGE(O32:O41)</f>
        <v>0.57150000000000001</v>
      </c>
      <c r="R32" s="21">
        <f>STDEVP(O32:O41)</f>
        <v>2.4104978738842466E-2</v>
      </c>
      <c r="S32" s="19"/>
    </row>
    <row r="33" spans="2:19">
      <c r="B33" s="3">
        <v>2</v>
      </c>
      <c r="C33" s="11">
        <v>0.29099999999999998</v>
      </c>
      <c r="H33" s="20">
        <v>2</v>
      </c>
      <c r="I33" s="11">
        <v>0.51100000000000001</v>
      </c>
      <c r="J33" s="19"/>
      <c r="K33" s="19"/>
      <c r="L33" s="19"/>
      <c r="M33" s="19"/>
      <c r="N33" s="20">
        <v>2</v>
      </c>
      <c r="O33" s="11">
        <v>0.58599999999999997</v>
      </c>
      <c r="P33" s="19"/>
      <c r="Q33" s="19"/>
      <c r="R33" s="19"/>
      <c r="S33" s="19"/>
    </row>
    <row r="34" spans="2:19">
      <c r="B34" s="3">
        <v>3</v>
      </c>
      <c r="C34" s="11">
        <v>0.32800000000000001</v>
      </c>
      <c r="H34" s="20">
        <v>3</v>
      </c>
      <c r="I34" s="11">
        <v>0.52500000000000002</v>
      </c>
      <c r="J34" s="19"/>
      <c r="K34" s="19"/>
      <c r="L34" s="19"/>
      <c r="M34" s="19"/>
      <c r="N34" s="20">
        <v>3</v>
      </c>
      <c r="O34" s="11">
        <v>0.57099999999999995</v>
      </c>
      <c r="P34" s="19"/>
      <c r="Q34" s="19"/>
      <c r="R34" s="19"/>
      <c r="S34" s="19"/>
    </row>
    <row r="35" spans="2:19">
      <c r="B35" s="3">
        <v>4</v>
      </c>
      <c r="C35" s="11">
        <v>0.34899999999999998</v>
      </c>
      <c r="H35" s="20">
        <v>4</v>
      </c>
      <c r="I35" s="11">
        <v>0.51900000000000002</v>
      </c>
      <c r="J35" s="19"/>
      <c r="K35" s="20" t="s">
        <v>24</v>
      </c>
      <c r="L35" s="20" t="s">
        <v>25</v>
      </c>
      <c r="M35" s="19"/>
      <c r="N35" s="20">
        <v>4</v>
      </c>
      <c r="O35" s="11">
        <v>0.59299999999999997</v>
      </c>
      <c r="P35" s="19"/>
      <c r="Q35" s="25" t="s">
        <v>24</v>
      </c>
      <c r="R35" s="25" t="s">
        <v>25</v>
      </c>
      <c r="S35" s="19"/>
    </row>
    <row r="36" spans="2:19">
      <c r="B36" s="3">
        <v>5</v>
      </c>
      <c r="C36" s="11">
        <v>0.32700000000000001</v>
      </c>
      <c r="H36" s="20">
        <v>5</v>
      </c>
      <c r="I36" s="11">
        <v>0.53700000000000003</v>
      </c>
      <c r="J36" s="19"/>
      <c r="K36" s="16" t="s">
        <v>19</v>
      </c>
      <c r="L36" s="20">
        <v>1</v>
      </c>
      <c r="M36" s="19"/>
      <c r="N36" s="20">
        <v>5</v>
      </c>
      <c r="O36" s="11">
        <v>0.56799999999999995</v>
      </c>
      <c r="P36" s="19"/>
      <c r="Q36" s="25" t="s">
        <v>19</v>
      </c>
      <c r="R36" s="26">
        <v>0.26533333333333331</v>
      </c>
      <c r="S36" s="19"/>
    </row>
    <row r="37" spans="2:19">
      <c r="B37" s="3">
        <v>6</v>
      </c>
      <c r="C37" s="11">
        <v>0.28699999999999998</v>
      </c>
      <c r="H37" s="20">
        <v>6</v>
      </c>
      <c r="I37" s="11">
        <v>0.53400000000000003</v>
      </c>
      <c r="J37" s="19"/>
      <c r="K37" s="16" t="s">
        <v>17</v>
      </c>
      <c r="L37" s="20">
        <v>1</v>
      </c>
      <c r="M37" s="19"/>
      <c r="N37" s="20">
        <v>6</v>
      </c>
      <c r="O37" s="11">
        <v>0.59099999999999997</v>
      </c>
      <c r="P37" s="19"/>
      <c r="Q37" s="25" t="s">
        <v>17</v>
      </c>
      <c r="R37" s="26">
        <v>0.59733333333333338</v>
      </c>
      <c r="S37" s="19"/>
    </row>
    <row r="38" spans="2:19">
      <c r="B38" s="3">
        <v>7</v>
      </c>
      <c r="C38" s="11">
        <v>0.33400000000000002</v>
      </c>
      <c r="H38" s="20">
        <v>7</v>
      </c>
      <c r="I38" s="11">
        <v>0.52300000000000002</v>
      </c>
      <c r="J38" s="19"/>
      <c r="K38" s="16" t="s">
        <v>18</v>
      </c>
      <c r="L38" s="20">
        <v>1</v>
      </c>
      <c r="M38" s="19"/>
      <c r="N38" s="20">
        <v>7</v>
      </c>
      <c r="O38" s="11">
        <v>0.61399999999999999</v>
      </c>
      <c r="P38" s="19"/>
      <c r="Q38" s="25" t="s">
        <v>18</v>
      </c>
      <c r="R38" s="26">
        <v>5.6666666666666678E-2</v>
      </c>
      <c r="S38" s="19"/>
    </row>
    <row r="39" spans="2:19">
      <c r="B39" s="3">
        <v>8</v>
      </c>
      <c r="C39" s="11">
        <v>0.32800000000000001</v>
      </c>
      <c r="H39" s="20">
        <v>8</v>
      </c>
      <c r="I39" s="11">
        <v>0.52500000000000002</v>
      </c>
      <c r="J39" s="19"/>
      <c r="K39" s="16" t="s">
        <v>21</v>
      </c>
      <c r="L39" s="20">
        <v>1</v>
      </c>
      <c r="M39" s="19"/>
      <c r="N39" s="20">
        <v>8</v>
      </c>
      <c r="O39" s="11">
        <v>0.54600000000000004</v>
      </c>
      <c r="P39" s="19"/>
      <c r="Q39" s="25" t="s">
        <v>21</v>
      </c>
      <c r="R39" s="26">
        <v>8.0666666666666664E-2</v>
      </c>
      <c r="S39" s="19"/>
    </row>
    <row r="40" spans="2:19">
      <c r="B40" s="3">
        <v>9</v>
      </c>
      <c r="C40" s="11">
        <v>0.33500000000000002</v>
      </c>
      <c r="H40" s="20">
        <v>9</v>
      </c>
      <c r="I40" s="11">
        <v>0.497</v>
      </c>
      <c r="J40" s="19"/>
      <c r="K40" s="19"/>
      <c r="L40" s="19"/>
      <c r="M40" s="19"/>
      <c r="N40" s="20">
        <v>9</v>
      </c>
      <c r="O40" s="11">
        <v>0.55000000000000004</v>
      </c>
      <c r="P40" s="19"/>
      <c r="Q40" s="19"/>
      <c r="R40" s="19"/>
      <c r="S40" s="19"/>
    </row>
    <row r="41" spans="2:19">
      <c r="B41" s="3">
        <v>10</v>
      </c>
      <c r="C41" s="11">
        <v>0.34399999999999997</v>
      </c>
      <c r="H41" s="20">
        <v>10</v>
      </c>
      <c r="I41" s="11">
        <v>0.50600000000000001</v>
      </c>
      <c r="J41" s="19"/>
      <c r="K41" s="19"/>
      <c r="L41" s="19"/>
      <c r="M41" s="19"/>
      <c r="N41" s="20">
        <v>10</v>
      </c>
      <c r="O41" s="11">
        <v>0.52900000000000003</v>
      </c>
      <c r="P41" s="19"/>
      <c r="Q41" s="19"/>
      <c r="R41" s="19"/>
      <c r="S41" s="19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C5:R29"/>
  <sheetViews>
    <sheetView tabSelected="1" topLeftCell="C1" workbookViewId="0">
      <selection activeCell="D16" sqref="D16"/>
    </sheetView>
  </sheetViews>
  <sheetFormatPr baseColWidth="10" defaultRowHeight="15.75"/>
  <cols>
    <col min="5" max="5" width="24.875" customWidth="1"/>
    <col min="12" max="12" width="23.5" customWidth="1"/>
    <col min="13" max="13" width="12.125" customWidth="1"/>
  </cols>
  <sheetData>
    <row r="5" spans="5:18">
      <c r="E5" s="7"/>
      <c r="F5" s="8"/>
      <c r="G5" s="8"/>
      <c r="H5" s="8"/>
      <c r="I5" s="8"/>
      <c r="J5" s="8"/>
    </row>
    <row r="6" spans="5:18">
      <c r="F6" s="27" t="s">
        <v>11</v>
      </c>
      <c r="G6" s="28" t="s">
        <v>12</v>
      </c>
      <c r="H6" s="28" t="s">
        <v>13</v>
      </c>
      <c r="I6" s="28" t="s">
        <v>14</v>
      </c>
      <c r="J6" s="29" t="s">
        <v>15</v>
      </c>
      <c r="R6" s="15"/>
    </row>
    <row r="7" spans="5:18">
      <c r="E7" s="46" t="s">
        <v>4</v>
      </c>
      <c r="F7" s="47">
        <f>Wiki!E4</f>
        <v>2.1000000000000003E-3</v>
      </c>
      <c r="G7" s="48">
        <f>TALN!E4</f>
        <v>2.1000000000000003E-3</v>
      </c>
      <c r="H7" s="48">
        <f>JRC!E4</f>
        <v>2.2000000000000006E-3</v>
      </c>
      <c r="I7" s="48">
        <f>APR!E4</f>
        <v>2.3E-3</v>
      </c>
      <c r="J7" s="49">
        <f>Europarl!E4</f>
        <v>2.1000000000000003E-3</v>
      </c>
      <c r="R7" s="14"/>
    </row>
    <row r="8" spans="5:18">
      <c r="E8" s="56" t="s">
        <v>16</v>
      </c>
      <c r="F8" s="43">
        <f>Wiki!K4</f>
        <v>2.3E-3</v>
      </c>
      <c r="G8" s="44">
        <f>TALN!K4</f>
        <v>3.2000000000000002E-3</v>
      </c>
      <c r="H8" s="44">
        <f>JRC!K4</f>
        <v>3.2000000000000002E-3</v>
      </c>
      <c r="I8" s="44">
        <f>APR!K4</f>
        <v>3.7000000000000006E-3</v>
      </c>
      <c r="J8" s="45">
        <f>Europarl!K4</f>
        <v>3.2000000000000002E-3</v>
      </c>
      <c r="R8" s="14"/>
    </row>
    <row r="9" spans="5:18">
      <c r="E9" s="46" t="s">
        <v>17</v>
      </c>
      <c r="F9" s="47">
        <f>Wiki!Q4</f>
        <v>0.51580000000000004</v>
      </c>
      <c r="G9" s="48">
        <f>TALN!Q4</f>
        <v>0.48670000000000002</v>
      </c>
      <c r="H9" s="48">
        <f>JRC!Q4</f>
        <v>0.37910000000000005</v>
      </c>
      <c r="I9" s="48">
        <f>APR!Q4</f>
        <v>0.57550000000000001</v>
      </c>
      <c r="J9" s="49">
        <f>Europarl!Q4</f>
        <v>0.53859999999999997</v>
      </c>
      <c r="R9" s="14"/>
    </row>
    <row r="10" spans="5:18">
      <c r="E10" s="50" t="s">
        <v>18</v>
      </c>
      <c r="F10" s="40">
        <f>Wiki!K18</f>
        <v>0.48449999999999999</v>
      </c>
      <c r="G10" s="41">
        <f>TALN!K18</f>
        <v>0.38330000000000003</v>
      </c>
      <c r="H10" s="41">
        <f>JRC!K18</f>
        <v>0.27160000000000001</v>
      </c>
      <c r="I10" s="41">
        <f>APR!K18</f>
        <v>0.50600000000000001</v>
      </c>
      <c r="J10" s="42">
        <f>Europarl!K18</f>
        <v>0.55190000000000006</v>
      </c>
      <c r="R10" s="14"/>
    </row>
    <row r="11" spans="5:18">
      <c r="E11" s="50" t="s">
        <v>19</v>
      </c>
      <c r="F11" s="40">
        <f>Wiki!E18</f>
        <v>0.33869999999999995</v>
      </c>
      <c r="G11" s="41">
        <f>TALN!E18</f>
        <v>0.26419999999999993</v>
      </c>
      <c r="H11" s="41">
        <f>JRC!E18</f>
        <v>0.34079999999999999</v>
      </c>
      <c r="I11" s="41">
        <f>APR!E18</f>
        <v>0.34429999999999999</v>
      </c>
      <c r="J11" s="42">
        <f>Europarl!E18</f>
        <v>0.3659</v>
      </c>
      <c r="R11" s="14"/>
    </row>
    <row r="12" spans="5:18">
      <c r="E12" s="50" t="s">
        <v>20</v>
      </c>
      <c r="F12" s="40">
        <f>Wiki!Q18</f>
        <v>0.5344000000000001</v>
      </c>
      <c r="G12" s="41">
        <f>TALN!Q18</f>
        <v>0.18029999999999996</v>
      </c>
      <c r="H12" s="41">
        <f>JRC!Q18</f>
        <v>0.12930000000000003</v>
      </c>
      <c r="I12" s="41">
        <f>APR!Q18</f>
        <v>0.13669999999999999</v>
      </c>
      <c r="J12" s="42">
        <f>Europarl!Q18</f>
        <v>0.1173</v>
      </c>
      <c r="R12" s="14"/>
    </row>
    <row r="13" spans="5:18">
      <c r="E13" s="56" t="s">
        <v>21</v>
      </c>
      <c r="F13" s="43">
        <f>Wiki!E32</f>
        <v>0.55820000000000003</v>
      </c>
      <c r="G13" s="44">
        <f>TALN!E32</f>
        <v>0.34839999999999999</v>
      </c>
      <c r="H13" s="44">
        <f>JRC!E32</f>
        <v>0.27270000000000005</v>
      </c>
      <c r="I13" s="44">
        <f>APR!E32</f>
        <v>0.47489999999999999</v>
      </c>
      <c r="J13" s="45">
        <f>Europarl!E32</f>
        <v>0.32799999999999996</v>
      </c>
      <c r="R13" s="14"/>
    </row>
    <row r="14" spans="5:18">
      <c r="E14" s="51" t="s">
        <v>26</v>
      </c>
      <c r="F14" s="40">
        <f>Wiki!K32</f>
        <v>0.52420000000000011</v>
      </c>
      <c r="G14" s="41">
        <f>TALN!K32</f>
        <v>0.50940000000000007</v>
      </c>
      <c r="H14" s="41">
        <f>JRC!K32</f>
        <v>0.34369999999999995</v>
      </c>
      <c r="I14" s="41">
        <f>APR!K32</f>
        <v>0.53890000000000005</v>
      </c>
      <c r="J14" s="42">
        <f>Europarl!K32</f>
        <v>0.51870000000000005</v>
      </c>
    </row>
    <row r="15" spans="5:18">
      <c r="E15" s="52" t="s">
        <v>27</v>
      </c>
      <c r="F15" s="43">
        <f>Wiki!Q32</f>
        <v>0.57739999999999991</v>
      </c>
      <c r="G15" s="44">
        <f>TALN!Q32</f>
        <v>0.53880000000000006</v>
      </c>
      <c r="H15" s="44">
        <f>JRC!Q32</f>
        <v>0.37829999999999997</v>
      </c>
      <c r="I15" s="44">
        <f>APR!Q32</f>
        <v>0.58279999999999998</v>
      </c>
      <c r="J15" s="45">
        <f>Europarl!Q32</f>
        <v>0.57150000000000001</v>
      </c>
    </row>
    <row r="17" spans="3:10">
      <c r="E17" s="23"/>
      <c r="F17" s="31" t="s">
        <v>11</v>
      </c>
      <c r="G17" s="32" t="s">
        <v>12</v>
      </c>
      <c r="H17" s="32" t="s">
        <v>13</v>
      </c>
      <c r="I17" s="32" t="s">
        <v>14</v>
      </c>
      <c r="J17" s="33" t="s">
        <v>15</v>
      </c>
    </row>
    <row r="18" spans="3:10">
      <c r="E18" s="30" t="s">
        <v>4</v>
      </c>
      <c r="F18" s="53">
        <f>Wiki!F4</f>
        <v>2.9999999999999997E-4</v>
      </c>
      <c r="G18" s="54">
        <f>TALN!F4</f>
        <v>2.9999999999999997E-4</v>
      </c>
      <c r="H18" s="54">
        <f>JRC!F4</f>
        <v>4.0000000000000002E-4</v>
      </c>
      <c r="I18" s="54">
        <f>APR!F4</f>
        <v>4.5825756949558405E-4</v>
      </c>
      <c r="J18" s="55">
        <f>Europarl!F4</f>
        <v>2.9999999999999997E-4</v>
      </c>
    </row>
    <row r="19" spans="3:10">
      <c r="E19" s="52" t="s">
        <v>16</v>
      </c>
      <c r="F19" s="37">
        <f>Wiki!L4</f>
        <v>4.5825756949558405E-4</v>
      </c>
      <c r="G19" s="38">
        <f>TALN!L4</f>
        <v>4.0000000000000002E-4</v>
      </c>
      <c r="H19" s="38">
        <f>JRC!L4</f>
        <v>7.4833147735478827E-4</v>
      </c>
      <c r="I19" s="38">
        <f>APR!L4</f>
        <v>4.5825756949558405E-4</v>
      </c>
      <c r="J19" s="39">
        <f>Europarl!L4</f>
        <v>6.0000000000000006E-4</v>
      </c>
    </row>
    <row r="20" spans="3:10">
      <c r="E20" s="30" t="s">
        <v>17</v>
      </c>
      <c r="F20" s="53">
        <f>Wiki!R4</f>
        <v>3.133304964410584E-2</v>
      </c>
      <c r="G20" s="54">
        <f>TALN!R4</f>
        <v>2.6821819475941599E-2</v>
      </c>
      <c r="H20" s="54">
        <f>JRC!R4</f>
        <v>1.7683042724599182E-2</v>
      </c>
      <c r="I20" s="54">
        <f>APR!R4</f>
        <v>1.7789041570584932E-2</v>
      </c>
      <c r="J20" s="55">
        <f>Europarl!R4</f>
        <v>2.1453204888780591E-2</v>
      </c>
    </row>
    <row r="21" spans="3:10">
      <c r="E21" s="51" t="s">
        <v>18</v>
      </c>
      <c r="F21" s="34">
        <f>Wiki!L18</f>
        <v>3.0123910768690049E-2</v>
      </c>
      <c r="G21" s="35">
        <f>TALN!L18</f>
        <v>2.4100000000000007E-2</v>
      </c>
      <c r="H21" s="35">
        <f>JRC!L18</f>
        <v>1.1280070921762853E-2</v>
      </c>
      <c r="I21" s="35">
        <f>APR!L18</f>
        <v>2.8572714256787007E-2</v>
      </c>
      <c r="J21" s="36">
        <f>Europarl!L18</f>
        <v>2.2196621364523002E-2</v>
      </c>
    </row>
    <row r="22" spans="3:10">
      <c r="C22" s="7"/>
      <c r="D22" s="8"/>
      <c r="E22" s="51" t="s">
        <v>19</v>
      </c>
      <c r="F22" s="34">
        <f>Wiki!F18</f>
        <v>1.9052821313390825E-2</v>
      </c>
      <c r="G22" s="35">
        <f>TALN!F18</f>
        <v>2.2595574787997758E-2</v>
      </c>
      <c r="H22" s="35">
        <f>JRC!F18</f>
        <v>1.5230233090796727E-2</v>
      </c>
      <c r="I22" s="35">
        <f>APR!F18</f>
        <v>2.9243973738190918E-2</v>
      </c>
      <c r="J22" s="36">
        <f>Europarl!F18</f>
        <v>1.9942166381815195E-2</v>
      </c>
    </row>
    <row r="23" spans="3:10">
      <c r="C23" s="9"/>
      <c r="D23" s="7"/>
      <c r="E23" s="51" t="s">
        <v>20</v>
      </c>
      <c r="F23" s="34">
        <f>Wiki!R18</f>
        <v>2.4467120795058847E-2</v>
      </c>
      <c r="G23" s="35">
        <f>TALN!R18</f>
        <v>2.0352149763600277E-2</v>
      </c>
      <c r="H23" s="35">
        <f>JRC!R18</f>
        <v>1.7332339715110591E-2</v>
      </c>
      <c r="I23" s="35">
        <f>APR!R18</f>
        <v>1.6056462873248148E-2</v>
      </c>
      <c r="J23" s="36">
        <f>Europarl!R18</f>
        <v>1.5537374295549343E-2</v>
      </c>
    </row>
    <row r="24" spans="3:10">
      <c r="C24" s="9"/>
      <c r="D24" s="7"/>
      <c r="E24" s="52" t="s">
        <v>21</v>
      </c>
      <c r="F24" s="37">
        <f>Wiki!F32</f>
        <v>3.7822744480008316E-2</v>
      </c>
      <c r="G24" s="38">
        <f>TALN!F32</f>
        <v>1.6924538398432016E-2</v>
      </c>
      <c r="H24" s="38">
        <f>JRC!F32</f>
        <v>1.2434226956268729E-2</v>
      </c>
      <c r="I24" s="38">
        <f>APR!F32</f>
        <v>3.4358259560111605E-2</v>
      </c>
      <c r="J24" s="39">
        <f>Europarl!F32</f>
        <v>2.1619435700313733E-2</v>
      </c>
    </row>
    <row r="25" spans="3:10">
      <c r="C25" s="9"/>
      <c r="D25" s="7"/>
      <c r="E25" s="51" t="s">
        <v>26</v>
      </c>
      <c r="F25" s="34">
        <f>Wiki!L32</f>
        <v>2.2039963702329479E-2</v>
      </c>
      <c r="G25" s="35">
        <f>TALN!L32</f>
        <v>1.5186836405255718E-2</v>
      </c>
      <c r="H25" s="35">
        <f>JRC!L32</f>
        <v>1.262576730341565E-2</v>
      </c>
      <c r="I25" s="35">
        <f>APR!L32</f>
        <v>2.0825225088819555E-2</v>
      </c>
      <c r="J25" s="36">
        <f>Europarl!L32</f>
        <v>1.1975391434103533E-2</v>
      </c>
    </row>
    <row r="26" spans="3:10">
      <c r="C26" s="9"/>
      <c r="D26" s="7"/>
      <c r="E26" s="52" t="s">
        <v>27</v>
      </c>
      <c r="F26" s="37">
        <f>Wiki!R32</f>
        <v>1.9303885619221823E-2</v>
      </c>
      <c r="G26" s="38">
        <f>TALN!R32</f>
        <v>1.8605375567292373E-2</v>
      </c>
      <c r="H26" s="38">
        <f>JRC!R32</f>
        <v>1.9370338148829509E-2</v>
      </c>
      <c r="I26" s="38">
        <f>APR!R32</f>
        <v>2.1451340284467064E-2</v>
      </c>
      <c r="J26" s="39">
        <f>Europarl!R32</f>
        <v>2.4104978738842466E-2</v>
      </c>
    </row>
    <row r="27" spans="3:10">
      <c r="C27" s="9"/>
      <c r="D27" s="11"/>
      <c r="E27" s="24"/>
      <c r="F27" s="7"/>
      <c r="G27" s="11"/>
      <c r="H27" s="7"/>
    </row>
    <row r="28" spans="3:10">
      <c r="C28" s="9"/>
      <c r="D28" s="7"/>
      <c r="E28" s="7"/>
      <c r="F28" s="7"/>
      <c r="G28" s="7"/>
      <c r="H28" s="7"/>
    </row>
    <row r="29" spans="3:10">
      <c r="C29" s="9"/>
      <c r="D29" s="11"/>
      <c r="E29" s="11"/>
      <c r="F29" s="11"/>
      <c r="G29" s="11"/>
      <c r="H29" s="1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Wiki</vt:lpstr>
      <vt:lpstr>TALN</vt:lpstr>
      <vt:lpstr>JRC</vt:lpstr>
      <vt:lpstr>APR</vt:lpstr>
      <vt:lpstr>Europarl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Jeremy</cp:lastModifiedBy>
  <dcterms:created xsi:type="dcterms:W3CDTF">2016-01-04T14:49:01Z</dcterms:created>
  <dcterms:modified xsi:type="dcterms:W3CDTF">2016-12-13T14:41:20Z</dcterms:modified>
</cp:coreProperties>
</file>