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45" windowHeight="11760" tabRatio="500" activeTab="5"/>
  </bookViews>
  <sheets>
    <sheet name="Wiki" sheetId="1" r:id="rId1"/>
    <sheet name="TALN" sheetId="3" r:id="rId2"/>
    <sheet name="JRC" sheetId="2" r:id="rId3"/>
    <sheet name="APR" sheetId="6" r:id="rId4"/>
    <sheet name="Europarl" sheetId="5" r:id="rId5"/>
    <sheet name="Résumé" sheetId="7" r:id="rId6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2" i="5"/>
  <c r="J26" i="7"/>
  <c r="R32" i="6"/>
  <c r="I26" i="7"/>
  <c r="R32" i="2"/>
  <c r="H26" i="7"/>
  <c r="R32" i="3"/>
  <c r="G26" i="7"/>
  <c r="R32" i="1"/>
  <c r="F26" i="7"/>
  <c r="L32" i="5"/>
  <c r="J25" i="7"/>
  <c r="L32" i="6"/>
  <c r="I25" i="7"/>
  <c r="L32" i="2"/>
  <c r="H25" i="7"/>
  <c r="L32" i="3"/>
  <c r="G25" i="7"/>
  <c r="L32" i="1"/>
  <c r="F25" i="7"/>
  <c r="Q32" i="5"/>
  <c r="J15" i="7"/>
  <c r="Q32" i="6"/>
  <c r="I15" i="7"/>
  <c r="Q32" i="2"/>
  <c r="H15" i="7"/>
  <c r="Q32" i="3"/>
  <c r="G15" i="7"/>
  <c r="Q32" i="1"/>
  <c r="F15" i="7"/>
  <c r="K32" i="5"/>
  <c r="J14" i="7"/>
  <c r="K32" i="6"/>
  <c r="I14" i="7"/>
  <c r="K32" i="2"/>
  <c r="H14" i="7"/>
  <c r="K32" i="3"/>
  <c r="G14" i="7"/>
  <c r="K32" i="1"/>
  <c r="F14" i="7"/>
  <c r="F13"/>
  <c r="L18" i="6"/>
  <c r="L4"/>
  <c r="K4"/>
  <c r="J24" i="7"/>
  <c r="J23"/>
  <c r="J22"/>
  <c r="J21"/>
  <c r="J20"/>
  <c r="J19"/>
  <c r="J18"/>
  <c r="J13"/>
  <c r="J12"/>
  <c r="J11"/>
  <c r="J10"/>
  <c r="J9"/>
  <c r="J8"/>
  <c r="J7"/>
  <c r="I24"/>
  <c r="I23"/>
  <c r="I22"/>
  <c r="I21"/>
  <c r="I20"/>
  <c r="I19"/>
  <c r="I18"/>
  <c r="I13"/>
  <c r="I12"/>
  <c r="I11"/>
  <c r="I10"/>
  <c r="I9"/>
  <c r="I8"/>
  <c r="I7"/>
  <c r="H24"/>
  <c r="H23"/>
  <c r="H22"/>
  <c r="H21"/>
  <c r="H20"/>
  <c r="H19"/>
  <c r="H18"/>
  <c r="H13"/>
  <c r="H12"/>
  <c r="H11"/>
  <c r="H10"/>
  <c r="H9"/>
  <c r="H8"/>
  <c r="H7"/>
  <c r="G24"/>
  <c r="G23"/>
  <c r="G22"/>
  <c r="G21"/>
  <c r="G20"/>
  <c r="G19"/>
  <c r="G18"/>
  <c r="G13"/>
  <c r="G12"/>
  <c r="G11"/>
  <c r="G10"/>
  <c r="G9"/>
  <c r="G8"/>
  <c r="G7"/>
  <c r="F24"/>
  <c r="F23"/>
  <c r="F22"/>
  <c r="F21"/>
  <c r="F20"/>
  <c r="F19"/>
  <c r="F18"/>
  <c r="F12"/>
  <c r="F11"/>
  <c r="F10"/>
  <c r="F9"/>
  <c r="F8"/>
  <c r="F7"/>
  <c r="R4" i="2"/>
  <c r="Q4"/>
  <c r="K18" i="5"/>
  <c r="L18"/>
  <c r="K18" i="6"/>
  <c r="K18" i="2"/>
  <c r="L18"/>
  <c r="K18" i="3"/>
  <c r="L18"/>
  <c r="K18" i="1"/>
  <c r="L18"/>
  <c r="R4" i="3"/>
  <c r="Q4"/>
  <c r="R18" i="6"/>
  <c r="Q18"/>
  <c r="E32" i="5"/>
  <c r="F32"/>
  <c r="Q18"/>
  <c r="R18"/>
  <c r="E18"/>
  <c r="F18"/>
  <c r="Q4"/>
  <c r="R4"/>
  <c r="K4"/>
  <c r="L4"/>
  <c r="E4"/>
  <c r="F4"/>
  <c r="E32" i="6"/>
  <c r="F32"/>
  <c r="E18"/>
  <c r="F18"/>
  <c r="Q4"/>
  <c r="R4"/>
  <c r="E4"/>
  <c r="F4"/>
  <c r="E32" i="2"/>
  <c r="F32"/>
  <c r="Q18"/>
  <c r="R18"/>
  <c r="E18"/>
  <c r="F18"/>
  <c r="K4"/>
  <c r="L4"/>
  <c r="E4"/>
  <c r="F4"/>
  <c r="Q18" i="3"/>
  <c r="R18"/>
  <c r="E18"/>
  <c r="F18"/>
  <c r="K4"/>
  <c r="L4"/>
  <c r="E4"/>
  <c r="F4"/>
  <c r="E32"/>
  <c r="F32"/>
  <c r="E32" i="1"/>
  <c r="F32"/>
  <c r="Q18"/>
  <c r="R18"/>
  <c r="E18"/>
  <c r="F18"/>
  <c r="Q4"/>
  <c r="R4"/>
  <c r="K4"/>
  <c r="L4"/>
  <c r="E4"/>
  <c r="F4"/>
</calcChain>
</file>

<file path=xl/sharedStrings.xml><?xml version="1.0" encoding="utf-8"?>
<sst xmlns="http://schemas.openxmlformats.org/spreadsheetml/2006/main" count="313" uniqueCount="28">
  <si>
    <t>Masque</t>
  </si>
  <si>
    <t>F-Mesure</t>
  </si>
  <si>
    <t>Moyenne</t>
  </si>
  <si>
    <t>Ecart-Type</t>
  </si>
  <si>
    <t>Random</t>
  </si>
  <si>
    <t>Lenght Model</t>
  </si>
  <si>
    <t>Cross-Language Character N-Grams</t>
  </si>
  <si>
    <t>Cross Language Explicit Semantic Analysis</t>
  </si>
  <si>
    <t>Cross Language Conceptual Thesaurus-based Similarity</t>
  </si>
  <si>
    <t>Cross Language Alignment-based Similarity Analysis</t>
  </si>
  <si>
    <t>Translation + Monolingual Analysis</t>
  </si>
  <si>
    <t>Wiki</t>
  </si>
  <si>
    <t>TALN</t>
  </si>
  <si>
    <t>JRC</t>
  </si>
  <si>
    <t>APR</t>
  </si>
  <si>
    <t>Europarl</t>
  </si>
  <si>
    <t>Length Model</t>
  </si>
  <si>
    <t>CL-CNG</t>
  </si>
  <si>
    <t>CL-CTS</t>
  </si>
  <si>
    <t>CL-ASA</t>
  </si>
  <si>
    <t>CL-ESA</t>
  </si>
  <si>
    <t>T+MA</t>
  </si>
  <si>
    <t>Fusion par moyenne CL-ASA, CL-CNG, CL-CTS &amp; T+MA (pond. = 1)</t>
  </si>
  <si>
    <t>Fusion libre CL-ASA, CL-CNG, CL-CTS &amp; T+MA</t>
  </si>
  <si>
    <t>Méth.</t>
  </si>
  <si>
    <t>Pond.</t>
  </si>
  <si>
    <t>Fusion by average</t>
  </si>
  <si>
    <t>Weighted fusion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</si>
</sst>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0"/>
    <numFmt numFmtId="166" formatCode="0.0000"/>
  </numFmts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222222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164" fontId="4" fillId="0" borderId="0" xfId="0" applyNumberFormat="1" applyFont="1"/>
    <xf numFmtId="165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/>
    <xf numFmtId="164" fontId="7" fillId="0" borderId="0" xfId="0" applyNumberFormat="1" applyFont="1"/>
    <xf numFmtId="16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165" fontId="0" fillId="0" borderId="0" xfId="0" applyNumberFormat="1" applyFont="1"/>
    <xf numFmtId="166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1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1" xfId="0" applyFont="1" applyBorder="1"/>
    <xf numFmtId="0" fontId="8" fillId="0" borderId="6" xfId="0" applyFont="1" applyBorder="1"/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9" defaultPivotStyle="PivotStyleMedium4"/>
  <colors>
    <mruColors>
      <color rgb="FFFCF7B6"/>
      <color rgb="FFF7D147"/>
      <color rgb="FFF9EF6B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S41"/>
  <sheetViews>
    <sheetView zoomScale="70" zoomScaleNormal="70" zoomScalePageLayoutView="55" workbookViewId="0">
      <selection activeCell="C32" sqref="C32:C41"/>
    </sheetView>
  </sheetViews>
  <sheetFormatPr baseColWidth="10" defaultRowHeight="15.75"/>
  <sheetData>
    <row r="2" spans="2:18">
      <c r="B2" s="52" t="s">
        <v>4</v>
      </c>
      <c r="C2" s="52"/>
      <c r="D2" s="52"/>
      <c r="E2" s="52"/>
      <c r="F2" s="52"/>
      <c r="H2" s="52" t="s">
        <v>5</v>
      </c>
      <c r="I2" s="52"/>
      <c r="J2" s="52"/>
      <c r="K2" s="52"/>
      <c r="L2" s="52"/>
      <c r="N2" s="52" t="s">
        <v>6</v>
      </c>
      <c r="O2" s="52"/>
      <c r="P2" s="52"/>
      <c r="Q2" s="52"/>
      <c r="R2" s="52"/>
    </row>
    <row r="3" spans="2:18">
      <c r="B3" s="2" t="s">
        <v>0</v>
      </c>
      <c r="C3" s="2" t="s">
        <v>1</v>
      </c>
      <c r="D3" s="2"/>
      <c r="E3" s="2" t="s">
        <v>2</v>
      </c>
      <c r="F3" s="2" t="s">
        <v>3</v>
      </c>
      <c r="H3" s="2" t="s">
        <v>0</v>
      </c>
      <c r="I3" s="2" t="s">
        <v>1</v>
      </c>
      <c r="J3" s="2"/>
      <c r="K3" s="2" t="s">
        <v>2</v>
      </c>
      <c r="L3" s="2" t="s">
        <v>3</v>
      </c>
      <c r="N3" s="2" t="s">
        <v>0</v>
      </c>
      <c r="O3" s="2" t="s">
        <v>1</v>
      </c>
      <c r="P3" s="2"/>
      <c r="Q3" s="2" t="s">
        <v>2</v>
      </c>
      <c r="R3" s="2" t="s">
        <v>3</v>
      </c>
    </row>
    <row r="4" spans="2:18">
      <c r="B4" s="1">
        <v>1</v>
      </c>
      <c r="C4" s="10">
        <v>2E-3</v>
      </c>
      <c r="E4">
        <f>AVERAGE(C4:C13)</f>
        <v>2.1000000000000003E-3</v>
      </c>
      <c r="F4" s="6">
        <f>STDEVP(C4:C13)</f>
        <v>3.0000000000000003E-4</v>
      </c>
      <c r="H4" s="1">
        <v>1</v>
      </c>
      <c r="I4" s="9">
        <v>3.0000000000000001E-3</v>
      </c>
      <c r="K4">
        <f>AVERAGE(I4:I13)</f>
        <v>2.9999999999999996E-3</v>
      </c>
      <c r="L4" s="6">
        <f>STDEVP(I4:I13)</f>
        <v>4.3368086899420177E-19</v>
      </c>
      <c r="N4" s="1">
        <v>1</v>
      </c>
      <c r="O4" s="9">
        <v>0.49199999999999999</v>
      </c>
      <c r="Q4">
        <f>AVERAGE(O4:O13)</f>
        <v>0.48249999999999993</v>
      </c>
      <c r="R4" s="6">
        <f>STDEVP(O4:O13)</f>
        <v>5.6258332716140865E-3</v>
      </c>
    </row>
    <row r="5" spans="2:18">
      <c r="B5" s="1">
        <v>2</v>
      </c>
      <c r="C5" s="10">
        <v>2E-3</v>
      </c>
      <c r="H5" s="1">
        <v>2</v>
      </c>
      <c r="I5" s="9">
        <v>3.0000000000000001E-3</v>
      </c>
      <c r="N5" s="1">
        <v>2</v>
      </c>
      <c r="O5" s="9">
        <v>0.47399999999999998</v>
      </c>
    </row>
    <row r="6" spans="2:18">
      <c r="B6" s="1">
        <v>3</v>
      </c>
      <c r="C6" s="10">
        <v>2E-3</v>
      </c>
      <c r="H6" s="1">
        <v>3</v>
      </c>
      <c r="I6" s="9">
        <v>3.0000000000000001E-3</v>
      </c>
      <c r="K6" s="4"/>
      <c r="N6" s="1">
        <v>3</v>
      </c>
      <c r="O6" s="9">
        <v>0.48199999999999998</v>
      </c>
    </row>
    <row r="7" spans="2:18">
      <c r="B7" s="1">
        <v>4</v>
      </c>
      <c r="C7" s="10">
        <v>2E-3</v>
      </c>
      <c r="H7" s="1">
        <v>4</v>
      </c>
      <c r="I7" s="9">
        <v>3.0000000000000001E-3</v>
      </c>
      <c r="N7" s="1">
        <v>4</v>
      </c>
      <c r="O7" s="9">
        <v>0.48899999999999999</v>
      </c>
    </row>
    <row r="8" spans="2:18">
      <c r="B8" s="1">
        <v>5</v>
      </c>
      <c r="C8" s="10">
        <v>2E-3</v>
      </c>
      <c r="H8" s="1">
        <v>5</v>
      </c>
      <c r="I8" s="9">
        <v>3.0000000000000001E-3</v>
      </c>
      <c r="N8" s="1">
        <v>5</v>
      </c>
      <c r="O8" s="9">
        <v>0.48799999999999999</v>
      </c>
    </row>
    <row r="9" spans="2:18">
      <c r="B9" s="1">
        <v>6</v>
      </c>
      <c r="C9" s="10">
        <v>2E-3</v>
      </c>
      <c r="H9" s="1">
        <v>6</v>
      </c>
      <c r="I9" s="9">
        <v>3.0000000000000001E-3</v>
      </c>
      <c r="N9" s="1">
        <v>6</v>
      </c>
      <c r="O9" s="9">
        <v>0.47799999999999998</v>
      </c>
    </row>
    <row r="10" spans="2:18">
      <c r="B10" s="1">
        <v>7</v>
      </c>
      <c r="C10" s="10">
        <v>2E-3</v>
      </c>
      <c r="H10" s="1">
        <v>7</v>
      </c>
      <c r="I10" s="9">
        <v>3.0000000000000001E-3</v>
      </c>
      <c r="N10" s="1">
        <v>7</v>
      </c>
      <c r="O10" s="9">
        <v>0.48399999999999999</v>
      </c>
    </row>
    <row r="11" spans="2:18">
      <c r="B11" s="1">
        <v>8</v>
      </c>
      <c r="C11" s="10">
        <v>2E-3</v>
      </c>
      <c r="H11" s="1">
        <v>8</v>
      </c>
      <c r="I11" s="9">
        <v>3.0000000000000001E-3</v>
      </c>
      <c r="N11" s="1">
        <v>8</v>
      </c>
      <c r="O11" s="9">
        <v>0.47499999999999998</v>
      </c>
    </row>
    <row r="12" spans="2:18">
      <c r="B12" s="1">
        <v>9</v>
      </c>
      <c r="C12" s="10">
        <v>2E-3</v>
      </c>
      <c r="H12" s="1">
        <v>9</v>
      </c>
      <c r="I12" s="9">
        <v>3.0000000000000001E-3</v>
      </c>
      <c r="N12" s="1">
        <v>9</v>
      </c>
      <c r="O12" s="9">
        <v>0.48199999999999998</v>
      </c>
    </row>
    <row r="13" spans="2:18">
      <c r="B13" s="1">
        <v>10</v>
      </c>
      <c r="C13" s="10">
        <v>3.0000000000000001E-3</v>
      </c>
      <c r="H13" s="1">
        <v>10</v>
      </c>
      <c r="I13" s="9">
        <v>3.0000000000000001E-3</v>
      </c>
      <c r="N13" s="1">
        <v>10</v>
      </c>
      <c r="O13" s="9">
        <v>0.48099999999999998</v>
      </c>
    </row>
    <row r="16" spans="2:18">
      <c r="B16" s="52" t="s">
        <v>9</v>
      </c>
      <c r="C16" s="52"/>
      <c r="D16" s="52"/>
      <c r="E16" s="52"/>
      <c r="F16" s="52"/>
      <c r="H16" s="52" t="s">
        <v>8</v>
      </c>
      <c r="I16" s="52"/>
      <c r="J16" s="52"/>
      <c r="K16" s="52"/>
      <c r="L16" s="52"/>
      <c r="N16" s="53" t="s">
        <v>7</v>
      </c>
      <c r="O16" s="53"/>
      <c r="P16" s="53"/>
      <c r="Q16" s="53"/>
      <c r="R16" s="53"/>
    </row>
    <row r="17" spans="2:19">
      <c r="B17" s="2" t="s">
        <v>0</v>
      </c>
      <c r="C17" s="2" t="s">
        <v>1</v>
      </c>
      <c r="D17" s="2"/>
      <c r="E17" s="2" t="s">
        <v>2</v>
      </c>
      <c r="F17" s="2" t="s">
        <v>3</v>
      </c>
      <c r="H17" s="2" t="s">
        <v>0</v>
      </c>
      <c r="I17" s="2" t="s">
        <v>1</v>
      </c>
      <c r="J17" s="2"/>
      <c r="K17" s="2" t="s">
        <v>2</v>
      </c>
      <c r="L17" s="2" t="s">
        <v>3</v>
      </c>
      <c r="N17" s="2" t="s">
        <v>0</v>
      </c>
      <c r="O17" s="2" t="s">
        <v>1</v>
      </c>
      <c r="P17" s="2"/>
      <c r="Q17" s="2" t="s">
        <v>2</v>
      </c>
      <c r="R17" s="2" t="s">
        <v>3</v>
      </c>
    </row>
    <row r="18" spans="2:19">
      <c r="B18" s="1">
        <v>1</v>
      </c>
      <c r="C18" s="5">
        <v>0.27</v>
      </c>
      <c r="E18">
        <f>AVERAGE(C18:C27)</f>
        <v>0.27630000000000005</v>
      </c>
      <c r="F18" s="6">
        <f>STDEVP(C18:C27)</f>
        <v>5.3301031884945638E-3</v>
      </c>
      <c r="H18" s="1">
        <v>1</v>
      </c>
      <c r="I18" s="9">
        <v>0.47499999999999998</v>
      </c>
      <c r="K18">
        <f>AVERAGE(I18:I27)</f>
        <v>0.46679999999999999</v>
      </c>
      <c r="L18" s="6">
        <f>STDEVP(I18:I27)</f>
        <v>7.0540768354193399E-3</v>
      </c>
      <c r="N18" s="1">
        <v>1</v>
      </c>
      <c r="O18" s="5">
        <v>0.52600000000000002</v>
      </c>
      <c r="Q18">
        <f>AVERAGE(O18:O27)</f>
        <v>0.51140000000000008</v>
      </c>
      <c r="R18" s="6">
        <f>STDEVP(O18:O27)</f>
        <v>1.4108153670838732E-2</v>
      </c>
    </row>
    <row r="19" spans="2:19">
      <c r="B19" s="1">
        <v>2</v>
      </c>
      <c r="C19" s="5">
        <v>0.27900000000000003</v>
      </c>
      <c r="H19" s="1">
        <v>2</v>
      </c>
      <c r="I19" s="9">
        <v>0.45600000000000002</v>
      </c>
      <c r="N19" s="1">
        <v>2</v>
      </c>
      <c r="O19" s="5">
        <v>0.51700000000000002</v>
      </c>
    </row>
    <row r="20" spans="2:19">
      <c r="B20" s="1">
        <v>3</v>
      </c>
      <c r="C20" s="5">
        <v>0.26600000000000001</v>
      </c>
      <c r="H20" s="1">
        <v>3</v>
      </c>
      <c r="I20" s="9">
        <v>0.46100000000000002</v>
      </c>
      <c r="N20" s="1">
        <v>3</v>
      </c>
      <c r="O20" s="5">
        <v>0.48099999999999998</v>
      </c>
    </row>
    <row r="21" spans="2:19">
      <c r="B21" s="1">
        <v>4</v>
      </c>
      <c r="C21" s="5">
        <v>0.28000000000000003</v>
      </c>
      <c r="H21" s="1">
        <v>4</v>
      </c>
      <c r="I21" s="9">
        <v>0.47699999999999998</v>
      </c>
      <c r="N21" s="1">
        <v>4</v>
      </c>
      <c r="O21" s="5">
        <v>0.51100000000000001</v>
      </c>
    </row>
    <row r="22" spans="2:19">
      <c r="B22" s="1">
        <v>5</v>
      </c>
      <c r="C22" s="5">
        <v>0.28199999999999997</v>
      </c>
      <c r="H22" s="1">
        <v>5</v>
      </c>
      <c r="I22" s="9">
        <v>0.46100000000000002</v>
      </c>
      <c r="N22" s="1">
        <v>5</v>
      </c>
      <c r="O22" s="5">
        <v>0.51600000000000001</v>
      </c>
    </row>
    <row r="23" spans="2:19">
      <c r="B23" s="1">
        <v>6</v>
      </c>
      <c r="C23" s="5">
        <v>0.27700000000000002</v>
      </c>
      <c r="H23" s="1">
        <v>6</v>
      </c>
      <c r="I23" s="9">
        <v>0.47099999999999997</v>
      </c>
      <c r="N23" s="1">
        <v>6</v>
      </c>
      <c r="O23" s="5">
        <v>0.53100000000000003</v>
      </c>
    </row>
    <row r="24" spans="2:19">
      <c r="B24" s="1">
        <v>7</v>
      </c>
      <c r="C24" s="5">
        <v>0.28100000000000003</v>
      </c>
      <c r="H24" s="1">
        <v>7</v>
      </c>
      <c r="I24" s="9">
        <v>0.47599999999999998</v>
      </c>
      <c r="N24" s="1">
        <v>7</v>
      </c>
      <c r="O24" s="5">
        <v>0.51500000000000001</v>
      </c>
    </row>
    <row r="25" spans="2:19">
      <c r="B25" s="1">
        <v>8</v>
      </c>
      <c r="C25" s="5">
        <v>0.28199999999999997</v>
      </c>
      <c r="H25" s="1">
        <v>8</v>
      </c>
      <c r="I25" s="9">
        <v>0.46100000000000002</v>
      </c>
      <c r="N25" s="1">
        <v>8</v>
      </c>
      <c r="O25" s="5">
        <v>0.49199999999999999</v>
      </c>
    </row>
    <row r="26" spans="2:19">
      <c r="B26" s="1">
        <v>9</v>
      </c>
      <c r="C26" s="5">
        <v>0.27500000000000002</v>
      </c>
      <c r="H26" s="1">
        <v>9</v>
      </c>
      <c r="I26" s="9">
        <v>0.46500000000000002</v>
      </c>
      <c r="N26" s="1">
        <v>9</v>
      </c>
      <c r="O26" s="5">
        <v>0.51600000000000001</v>
      </c>
    </row>
    <row r="27" spans="2:19">
      <c r="B27" s="1">
        <v>10</v>
      </c>
      <c r="C27" s="5">
        <v>0.27100000000000002</v>
      </c>
      <c r="H27" s="1">
        <v>10</v>
      </c>
      <c r="I27" s="9">
        <v>0.46500000000000002</v>
      </c>
      <c r="N27" s="1">
        <v>10</v>
      </c>
      <c r="O27" s="5">
        <v>0.50900000000000001</v>
      </c>
    </row>
    <row r="30" spans="2:19">
      <c r="B30" s="52" t="s">
        <v>10</v>
      </c>
      <c r="C30" s="52"/>
      <c r="D30" s="52"/>
      <c r="E30" s="52"/>
      <c r="F30" s="52"/>
      <c r="H30" s="54" t="s">
        <v>22</v>
      </c>
      <c r="I30" s="54"/>
      <c r="J30" s="54"/>
      <c r="K30" s="54"/>
      <c r="L30" s="54"/>
      <c r="M30" s="14"/>
      <c r="N30" s="54" t="s">
        <v>23</v>
      </c>
      <c r="O30" s="54"/>
      <c r="P30" s="54"/>
      <c r="Q30" s="54"/>
      <c r="R30" s="54"/>
      <c r="S30" s="54"/>
    </row>
    <row r="31" spans="2:19">
      <c r="B31" s="2" t="s">
        <v>0</v>
      </c>
      <c r="C31" s="2" t="s">
        <v>1</v>
      </c>
      <c r="D31" s="2"/>
      <c r="E31" s="2" t="s">
        <v>2</v>
      </c>
      <c r="F31" s="2" t="s">
        <v>3</v>
      </c>
      <c r="H31" s="15" t="s">
        <v>0</v>
      </c>
      <c r="I31" s="15" t="s">
        <v>1</v>
      </c>
      <c r="J31" s="15"/>
      <c r="K31" s="15" t="s">
        <v>2</v>
      </c>
      <c r="L31" s="15" t="s">
        <v>3</v>
      </c>
      <c r="M31" s="16"/>
      <c r="N31" s="15" t="s">
        <v>0</v>
      </c>
      <c r="O31" s="15" t="s">
        <v>1</v>
      </c>
      <c r="P31" s="15"/>
      <c r="Q31" s="15" t="s">
        <v>2</v>
      </c>
      <c r="R31" s="15" t="s">
        <v>3</v>
      </c>
      <c r="S31" s="16"/>
    </row>
    <row r="32" spans="2:19">
      <c r="B32" s="1">
        <v>1</v>
      </c>
      <c r="C32" s="5">
        <v>0.52400000000000002</v>
      </c>
      <c r="E32">
        <f>AVERAGE(C32:C41)</f>
        <v>0.50570000000000004</v>
      </c>
      <c r="F32" s="6">
        <f>STDEVP(C32:C41)</f>
        <v>1.4332131732579084E-2</v>
      </c>
      <c r="H32" s="17">
        <v>1</v>
      </c>
      <c r="I32" s="9">
        <v>0.502</v>
      </c>
      <c r="J32" s="16"/>
      <c r="K32" s="16">
        <f>AVERAGE(I32:I41)</f>
        <v>0.50540000000000007</v>
      </c>
      <c r="L32" s="18">
        <f>STDEVP(I32:I41)</f>
        <v>9.446692542895643E-3</v>
      </c>
      <c r="M32" s="16"/>
      <c r="N32" s="17">
        <v>1</v>
      </c>
      <c r="O32" s="9">
        <v>0.53200000000000003</v>
      </c>
      <c r="P32" s="16"/>
      <c r="Q32" s="19">
        <f>AVERAGE(O32:O41)</f>
        <v>0.52400000000000002</v>
      </c>
      <c r="R32" s="18">
        <f>STDEVP(O32:O41)</f>
        <v>8.865664103720609E-3</v>
      </c>
      <c r="S32" s="16"/>
    </row>
    <row r="33" spans="2:19">
      <c r="B33" s="1">
        <v>2</v>
      </c>
      <c r="C33" s="5">
        <v>0.502</v>
      </c>
      <c r="H33" s="17">
        <v>2</v>
      </c>
      <c r="I33" s="9">
        <v>0.49</v>
      </c>
      <c r="J33" s="16"/>
      <c r="K33" s="16"/>
      <c r="L33" s="16"/>
      <c r="M33" s="16"/>
      <c r="N33" s="17">
        <v>2</v>
      </c>
      <c r="O33" s="9">
        <v>0.52100000000000002</v>
      </c>
      <c r="P33" s="16"/>
      <c r="Q33" s="16"/>
      <c r="R33" s="16"/>
      <c r="S33" s="16"/>
    </row>
    <row r="34" spans="2:19">
      <c r="B34" s="1">
        <v>3</v>
      </c>
      <c r="C34" s="5">
        <v>0.51200000000000001</v>
      </c>
      <c r="H34" s="17">
        <v>3</v>
      </c>
      <c r="I34" s="9">
        <v>0.51500000000000001</v>
      </c>
      <c r="J34" s="16"/>
      <c r="K34" s="16"/>
      <c r="L34" s="16"/>
      <c r="M34" s="16"/>
      <c r="N34" s="17">
        <v>3</v>
      </c>
      <c r="O34" s="9">
        <v>0.53</v>
      </c>
      <c r="P34" s="16"/>
      <c r="Q34" s="16"/>
      <c r="R34" s="16"/>
      <c r="S34" s="16"/>
    </row>
    <row r="35" spans="2:19">
      <c r="B35" s="1">
        <v>4</v>
      </c>
      <c r="C35" s="5">
        <v>0.51700000000000002</v>
      </c>
      <c r="H35" s="17">
        <v>4</v>
      </c>
      <c r="I35" s="9">
        <v>0.51100000000000001</v>
      </c>
      <c r="J35" s="16"/>
      <c r="K35" s="17" t="s">
        <v>24</v>
      </c>
      <c r="L35" s="17" t="s">
        <v>25</v>
      </c>
      <c r="M35" s="16"/>
      <c r="N35" s="17">
        <v>4</v>
      </c>
      <c r="O35" s="9">
        <v>0.54</v>
      </c>
      <c r="P35" s="16"/>
      <c r="Q35" s="17" t="s">
        <v>24</v>
      </c>
      <c r="R35" s="17" t="s">
        <v>25</v>
      </c>
      <c r="S35" s="16"/>
    </row>
    <row r="36" spans="2:19">
      <c r="B36" s="1">
        <v>5</v>
      </c>
      <c r="C36" s="5">
        <v>0.498</v>
      </c>
      <c r="H36" s="17">
        <v>5</v>
      </c>
      <c r="I36" s="9">
        <v>0.51</v>
      </c>
      <c r="J36" s="16"/>
      <c r="K36" s="13" t="s">
        <v>19</v>
      </c>
      <c r="L36" s="17">
        <v>1</v>
      </c>
      <c r="M36" s="16"/>
      <c r="N36" s="17">
        <v>5</v>
      </c>
      <c r="O36" s="9">
        <v>0.52400000000000002</v>
      </c>
      <c r="P36" s="16"/>
      <c r="Q36" s="13" t="s">
        <v>19</v>
      </c>
      <c r="R36" s="22">
        <v>0.29066666666666663</v>
      </c>
      <c r="S36" s="16"/>
    </row>
    <row r="37" spans="2:19">
      <c r="B37" s="1">
        <v>6</v>
      </c>
      <c r="C37" s="5">
        <v>0.51800000000000002</v>
      </c>
      <c r="H37" s="17">
        <v>6</v>
      </c>
      <c r="I37" s="9">
        <v>0.48899999999999999</v>
      </c>
      <c r="J37" s="16"/>
      <c r="K37" s="13" t="s">
        <v>17</v>
      </c>
      <c r="L37" s="17">
        <v>1</v>
      </c>
      <c r="M37" s="16"/>
      <c r="N37" s="17">
        <v>6</v>
      </c>
      <c r="O37" s="9">
        <v>0.52400000000000002</v>
      </c>
      <c r="P37" s="16"/>
      <c r="Q37" s="13" t="s">
        <v>17</v>
      </c>
      <c r="R37" s="22">
        <v>0.55999999999999994</v>
      </c>
      <c r="S37" s="16"/>
    </row>
    <row r="38" spans="2:19">
      <c r="B38" s="1">
        <v>7</v>
      </c>
      <c r="C38" s="5">
        <v>0.501</v>
      </c>
      <c r="H38" s="17">
        <v>7</v>
      </c>
      <c r="I38" s="5">
        <v>0.51800000000000002</v>
      </c>
      <c r="J38" s="16"/>
      <c r="K38" s="13" t="s">
        <v>18</v>
      </c>
      <c r="L38" s="17">
        <v>1</v>
      </c>
      <c r="M38" s="16"/>
      <c r="N38" s="17">
        <v>7</v>
      </c>
      <c r="O38" s="5">
        <v>0.52</v>
      </c>
      <c r="P38" s="16"/>
      <c r="Q38" s="13" t="s">
        <v>18</v>
      </c>
      <c r="R38" s="22">
        <v>0.04</v>
      </c>
      <c r="S38" s="16"/>
    </row>
    <row r="39" spans="2:19">
      <c r="B39" s="1">
        <v>8</v>
      </c>
      <c r="C39" s="5">
        <v>0.47</v>
      </c>
      <c r="H39" s="17">
        <v>8</v>
      </c>
      <c r="I39" s="9">
        <v>0.502</v>
      </c>
      <c r="J39" s="16"/>
      <c r="K39" s="13" t="s">
        <v>21</v>
      </c>
      <c r="L39" s="17">
        <v>1</v>
      </c>
      <c r="M39" s="16"/>
      <c r="N39" s="17">
        <v>8</v>
      </c>
      <c r="O39" s="9">
        <v>0.52200000000000002</v>
      </c>
      <c r="P39" s="16"/>
      <c r="Q39" s="13" t="s">
        <v>21</v>
      </c>
      <c r="R39" s="22">
        <v>0.10933333333333332</v>
      </c>
      <c r="S39" s="16"/>
    </row>
    <row r="40" spans="2:19">
      <c r="B40" s="1">
        <v>9</v>
      </c>
      <c r="C40" s="5">
        <v>0.51100000000000001</v>
      </c>
      <c r="H40" s="17">
        <v>9</v>
      </c>
      <c r="I40" s="9">
        <v>0.504</v>
      </c>
      <c r="J40" s="16"/>
      <c r="K40" s="16"/>
      <c r="L40" s="16"/>
      <c r="M40" s="16"/>
      <c r="N40" s="17">
        <v>9</v>
      </c>
      <c r="O40" s="9">
        <v>0.504</v>
      </c>
      <c r="P40" s="16"/>
      <c r="Q40" s="16"/>
      <c r="R40" s="16"/>
      <c r="S40" s="16"/>
    </row>
    <row r="41" spans="2:19">
      <c r="B41" s="1">
        <v>10</v>
      </c>
      <c r="C41" s="5">
        <v>0.504</v>
      </c>
      <c r="H41" s="17">
        <v>10</v>
      </c>
      <c r="I41" s="9">
        <v>0.51300000000000001</v>
      </c>
      <c r="J41" s="16"/>
      <c r="K41" s="16"/>
      <c r="L41" s="16"/>
      <c r="M41" s="16"/>
      <c r="N41" s="17">
        <v>10</v>
      </c>
      <c r="O41" s="9">
        <v>0.52300000000000002</v>
      </c>
      <c r="P41" s="16"/>
      <c r="Q41" s="16"/>
      <c r="R41" s="16"/>
      <c r="S41" s="16"/>
    </row>
  </sheetData>
  <mergeCells count="9">
    <mergeCell ref="B30:F30"/>
    <mergeCell ref="N16:R16"/>
    <mergeCell ref="N2:R2"/>
    <mergeCell ref="H2:L2"/>
    <mergeCell ref="H16:L16"/>
    <mergeCell ref="B2:F2"/>
    <mergeCell ref="B16:F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2:S41"/>
  <sheetViews>
    <sheetView zoomScale="70" zoomScaleNormal="70" zoomScalePageLayoutView="70" workbookViewId="0">
      <selection activeCell="O45" sqref="O45"/>
    </sheetView>
  </sheetViews>
  <sheetFormatPr baseColWidth="10" defaultRowHeight="15.75"/>
  <sheetData>
    <row r="2" spans="2:18">
      <c r="B2" s="52" t="s">
        <v>4</v>
      </c>
      <c r="C2" s="52"/>
      <c r="D2" s="52"/>
      <c r="E2" s="52"/>
      <c r="F2" s="52"/>
      <c r="H2" s="52" t="s">
        <v>5</v>
      </c>
      <c r="I2" s="52"/>
      <c r="J2" s="52"/>
      <c r="K2" s="52"/>
      <c r="L2" s="52"/>
      <c r="N2" s="52" t="s">
        <v>6</v>
      </c>
      <c r="O2" s="52"/>
      <c r="P2" s="52"/>
      <c r="Q2" s="52"/>
      <c r="R2" s="52"/>
    </row>
    <row r="3" spans="2:18">
      <c r="B3" s="2" t="s">
        <v>0</v>
      </c>
      <c r="C3" s="2" t="s">
        <v>1</v>
      </c>
      <c r="D3" s="2"/>
      <c r="E3" s="2" t="s">
        <v>2</v>
      </c>
      <c r="F3" s="2" t="s">
        <v>3</v>
      </c>
      <c r="H3" s="2" t="s">
        <v>0</v>
      </c>
      <c r="I3" s="2" t="s">
        <v>1</v>
      </c>
      <c r="J3" s="2"/>
      <c r="K3" s="2" t="s">
        <v>2</v>
      </c>
      <c r="L3" s="2" t="s">
        <v>3</v>
      </c>
      <c r="N3" s="2" t="s">
        <v>0</v>
      </c>
      <c r="O3" s="2" t="s">
        <v>1</v>
      </c>
      <c r="P3" s="2"/>
      <c r="Q3" s="2" t="s">
        <v>2</v>
      </c>
      <c r="R3" s="2" t="s">
        <v>3</v>
      </c>
    </row>
    <row r="4" spans="2:18">
      <c r="B4" s="3">
        <v>1</v>
      </c>
      <c r="C4" s="10">
        <v>3.0000000000000001E-3</v>
      </c>
      <c r="E4">
        <f>AVERAGE(C4:C13)</f>
        <v>2.2000000000000006E-3</v>
      </c>
      <c r="F4" s="6">
        <f>STDEVP(C4:C13)</f>
        <v>4.0000000000000002E-4</v>
      </c>
      <c r="H4" s="3">
        <v>1</v>
      </c>
      <c r="I4" s="9">
        <v>3.0000000000000001E-3</v>
      </c>
      <c r="K4">
        <f>AVERAGE(I4:I13)</f>
        <v>2.9999999999999996E-3</v>
      </c>
      <c r="L4" s="6">
        <f>STDEVP(I4:I13)</f>
        <v>4.3368086899420177E-19</v>
      </c>
      <c r="N4" s="3">
        <v>1</v>
      </c>
      <c r="O4" s="9">
        <v>0.48499999999999999</v>
      </c>
      <c r="Q4">
        <f>AVERAGE(O4:O13)</f>
        <v>0.48080000000000006</v>
      </c>
      <c r="R4" s="6">
        <f>STDEVP(O4:O13)</f>
        <v>8.6810137656842708E-3</v>
      </c>
    </row>
    <row r="5" spans="2:18">
      <c r="B5" s="3">
        <v>2</v>
      </c>
      <c r="C5" s="10">
        <v>2E-3</v>
      </c>
      <c r="H5" s="3">
        <v>2</v>
      </c>
      <c r="I5" s="9">
        <v>3.0000000000000001E-3</v>
      </c>
      <c r="N5" s="3">
        <v>2</v>
      </c>
      <c r="O5" s="9">
        <v>0.46800000000000003</v>
      </c>
    </row>
    <row r="6" spans="2:18">
      <c r="B6" s="3">
        <v>3</v>
      </c>
      <c r="C6" s="10">
        <v>2E-3</v>
      </c>
      <c r="H6" s="3">
        <v>3</v>
      </c>
      <c r="I6" s="9">
        <v>3.0000000000000001E-3</v>
      </c>
      <c r="K6" s="4"/>
      <c r="N6" s="3">
        <v>3</v>
      </c>
      <c r="O6" s="9">
        <v>0.48799999999999999</v>
      </c>
    </row>
    <row r="7" spans="2:18">
      <c r="B7" s="3">
        <v>4</v>
      </c>
      <c r="C7" s="10">
        <v>2E-3</v>
      </c>
      <c r="H7" s="3">
        <v>4</v>
      </c>
      <c r="I7" s="9">
        <v>3.0000000000000001E-3</v>
      </c>
      <c r="N7" s="3">
        <v>4</v>
      </c>
      <c r="O7" s="9">
        <v>0.48099999999999998</v>
      </c>
    </row>
    <row r="8" spans="2:18">
      <c r="B8" s="3">
        <v>5</v>
      </c>
      <c r="C8" s="10">
        <v>2E-3</v>
      </c>
      <c r="H8" s="3">
        <v>5</v>
      </c>
      <c r="I8" s="9">
        <v>3.0000000000000001E-3</v>
      </c>
      <c r="N8" s="3">
        <v>5</v>
      </c>
      <c r="O8" s="9">
        <v>0.48399999999999999</v>
      </c>
    </row>
    <row r="9" spans="2:18">
      <c r="B9" s="3">
        <v>6</v>
      </c>
      <c r="C9" s="10">
        <v>2E-3</v>
      </c>
      <c r="H9" s="3">
        <v>6</v>
      </c>
      <c r="I9" s="9">
        <v>3.0000000000000001E-3</v>
      </c>
      <c r="N9" s="3">
        <v>6</v>
      </c>
      <c r="O9" s="9">
        <v>0.47499999999999998</v>
      </c>
    </row>
    <row r="10" spans="2:18">
      <c r="B10" s="3">
        <v>7</v>
      </c>
      <c r="C10" s="10">
        <v>2E-3</v>
      </c>
      <c r="H10" s="3">
        <v>7</v>
      </c>
      <c r="I10" s="9">
        <v>3.0000000000000001E-3</v>
      </c>
      <c r="N10" s="3">
        <v>7</v>
      </c>
      <c r="O10" s="9">
        <v>0.48199999999999998</v>
      </c>
    </row>
    <row r="11" spans="2:18">
      <c r="B11" s="3">
        <v>8</v>
      </c>
      <c r="C11" s="10">
        <v>3.0000000000000001E-3</v>
      </c>
      <c r="H11" s="3">
        <v>8</v>
      </c>
      <c r="I11" s="9">
        <v>3.0000000000000001E-3</v>
      </c>
      <c r="N11" s="3">
        <v>8</v>
      </c>
      <c r="O11" s="9">
        <v>0.49199999999999999</v>
      </c>
    </row>
    <row r="12" spans="2:18">
      <c r="B12" s="3">
        <v>9</v>
      </c>
      <c r="C12" s="10">
        <v>2E-3</v>
      </c>
      <c r="H12" s="3">
        <v>9</v>
      </c>
      <c r="I12" s="9">
        <v>3.0000000000000001E-3</v>
      </c>
      <c r="N12" s="3">
        <v>9</v>
      </c>
      <c r="O12" s="9">
        <v>0.46400000000000002</v>
      </c>
    </row>
    <row r="13" spans="2:18">
      <c r="B13" s="3">
        <v>10</v>
      </c>
      <c r="C13" s="10">
        <v>2E-3</v>
      </c>
      <c r="H13" s="3">
        <v>10</v>
      </c>
      <c r="I13" s="9">
        <v>3.0000000000000001E-3</v>
      </c>
      <c r="N13" s="3">
        <v>10</v>
      </c>
      <c r="O13" s="9">
        <v>0.48899999999999999</v>
      </c>
    </row>
    <row r="16" spans="2:18">
      <c r="B16" s="52" t="s">
        <v>9</v>
      </c>
      <c r="C16" s="52"/>
      <c r="D16" s="52"/>
      <c r="E16" s="52"/>
      <c r="F16" s="52"/>
      <c r="H16" s="52" t="s">
        <v>8</v>
      </c>
      <c r="I16" s="52"/>
      <c r="J16" s="52"/>
      <c r="K16" s="52"/>
      <c r="L16" s="52"/>
      <c r="N16" s="53" t="s">
        <v>7</v>
      </c>
      <c r="O16" s="53"/>
      <c r="P16" s="53"/>
      <c r="Q16" s="53"/>
      <c r="R16" s="53"/>
    </row>
    <row r="17" spans="2:19">
      <c r="B17" s="2" t="s">
        <v>0</v>
      </c>
      <c r="C17" s="2" t="s">
        <v>1</v>
      </c>
      <c r="D17" s="2"/>
      <c r="E17" s="2" t="s">
        <v>2</v>
      </c>
      <c r="F17" s="2" t="s">
        <v>3</v>
      </c>
      <c r="H17" s="2" t="s">
        <v>0</v>
      </c>
      <c r="I17" s="2" t="s">
        <v>1</v>
      </c>
      <c r="J17" s="2"/>
      <c r="K17" s="2" t="s">
        <v>2</v>
      </c>
      <c r="L17" s="2" t="s">
        <v>3</v>
      </c>
      <c r="N17" s="2" t="s">
        <v>0</v>
      </c>
      <c r="O17" s="2" t="s">
        <v>1</v>
      </c>
      <c r="P17" s="2"/>
      <c r="Q17" s="2" t="s">
        <v>2</v>
      </c>
      <c r="R17" s="2" t="s">
        <v>3</v>
      </c>
    </row>
    <row r="18" spans="2:19">
      <c r="B18" s="3">
        <v>1</v>
      </c>
      <c r="C18" s="9">
        <v>0.27600000000000002</v>
      </c>
      <c r="E18">
        <f>AVERAGE(C18:C27)</f>
        <v>0.27250000000000002</v>
      </c>
      <c r="F18" s="6">
        <f>STDEVP(C18:C27)</f>
        <v>5.5000000000000049E-3</v>
      </c>
      <c r="H18" s="3">
        <v>1</v>
      </c>
      <c r="I18" s="5">
        <v>0.36299999999999999</v>
      </c>
      <c r="K18">
        <f>AVERAGE(I18:I27)</f>
        <v>0.38669999999999999</v>
      </c>
      <c r="L18" s="6">
        <f>STDEVP(I18:I27)</f>
        <v>8.9000000000000086E-3</v>
      </c>
      <c r="N18" s="3">
        <v>1</v>
      </c>
      <c r="O18" s="5">
        <v>0.13</v>
      </c>
      <c r="Q18">
        <f>AVERAGE(O18:O27)</f>
        <v>0.14250000000000002</v>
      </c>
      <c r="R18" s="6">
        <f>STDEVP(O18:O27)</f>
        <v>5.3898051912847408E-3</v>
      </c>
    </row>
    <row r="19" spans="2:19">
      <c r="B19" s="3">
        <v>2</v>
      </c>
      <c r="C19" s="9">
        <v>0.26300000000000001</v>
      </c>
      <c r="H19" s="3">
        <v>2</v>
      </c>
      <c r="I19" s="5">
        <v>0.39</v>
      </c>
      <c r="N19" s="3">
        <v>2</v>
      </c>
      <c r="O19" s="5">
        <v>0.14199999999999999</v>
      </c>
    </row>
    <row r="20" spans="2:19">
      <c r="B20" s="3">
        <v>3</v>
      </c>
      <c r="C20" s="9">
        <v>0.27600000000000002</v>
      </c>
      <c r="H20" s="3">
        <v>3</v>
      </c>
      <c r="I20" s="5">
        <v>0.39200000000000002</v>
      </c>
      <c r="N20" s="3">
        <v>3</v>
      </c>
      <c r="O20" s="5">
        <v>0.14799999999999999</v>
      </c>
    </row>
    <row r="21" spans="2:19">
      <c r="B21" s="3">
        <v>4</v>
      </c>
      <c r="C21" s="9">
        <v>0.26600000000000001</v>
      </c>
      <c r="H21" s="3">
        <v>4</v>
      </c>
      <c r="I21" s="5">
        <v>0.38800000000000001</v>
      </c>
      <c r="N21" s="3">
        <v>4</v>
      </c>
      <c r="O21" s="5">
        <v>0.13900000000000001</v>
      </c>
    </row>
    <row r="22" spans="2:19">
      <c r="B22" s="3">
        <v>5</v>
      </c>
      <c r="C22" s="9">
        <v>0.27300000000000002</v>
      </c>
      <c r="H22" s="3">
        <v>5</v>
      </c>
      <c r="I22" s="5">
        <v>0.39300000000000002</v>
      </c>
      <c r="N22" s="3">
        <v>5</v>
      </c>
      <c r="O22" s="5">
        <v>0.14099999999999999</v>
      </c>
    </row>
    <row r="23" spans="2:19">
      <c r="B23" s="3">
        <v>6</v>
      </c>
      <c r="C23" s="5">
        <v>0.28000000000000003</v>
      </c>
      <c r="H23" s="3">
        <v>6</v>
      </c>
      <c r="I23" s="5">
        <v>0.39</v>
      </c>
      <c r="N23" s="3">
        <v>6</v>
      </c>
      <c r="O23" s="5">
        <v>0.14699999999999999</v>
      </c>
      <c r="P23" s="5"/>
    </row>
    <row r="24" spans="2:19">
      <c r="B24" s="3">
        <v>7</v>
      </c>
      <c r="C24" s="9">
        <v>0.27300000000000002</v>
      </c>
      <c r="H24" s="3">
        <v>7</v>
      </c>
      <c r="I24" s="5">
        <v>0.38900000000000001</v>
      </c>
      <c r="N24" s="3">
        <v>7</v>
      </c>
      <c r="O24" s="5">
        <v>0.14599999999999999</v>
      </c>
      <c r="P24" s="5"/>
    </row>
    <row r="25" spans="2:19">
      <c r="B25" s="3">
        <v>8</v>
      </c>
      <c r="C25" s="9">
        <v>0.27600000000000002</v>
      </c>
      <c r="H25" s="3">
        <v>8</v>
      </c>
      <c r="I25" s="5">
        <v>0.39300000000000002</v>
      </c>
      <c r="N25" s="3">
        <v>8</v>
      </c>
      <c r="O25" s="5">
        <v>0.14899999999999999</v>
      </c>
      <c r="P25" s="5"/>
    </row>
    <row r="26" spans="2:19">
      <c r="B26" s="3">
        <v>9</v>
      </c>
      <c r="C26" s="9">
        <v>0.27700000000000002</v>
      </c>
      <c r="H26" s="3">
        <v>9</v>
      </c>
      <c r="I26" s="5">
        <v>0.39100000000000001</v>
      </c>
      <c r="N26" s="3">
        <v>9</v>
      </c>
      <c r="O26" s="5">
        <v>0.14399999999999999</v>
      </c>
      <c r="P26" s="5"/>
    </row>
    <row r="27" spans="2:19">
      <c r="B27" s="3">
        <v>10</v>
      </c>
      <c r="C27" s="9">
        <v>0.26500000000000001</v>
      </c>
      <c r="H27" s="3">
        <v>10</v>
      </c>
      <c r="I27" s="5">
        <v>0.378</v>
      </c>
      <c r="N27" s="3">
        <v>10</v>
      </c>
      <c r="O27" s="5">
        <v>0.13900000000000001</v>
      </c>
      <c r="P27" s="5"/>
    </row>
    <row r="30" spans="2:19">
      <c r="B30" s="52" t="s">
        <v>10</v>
      </c>
      <c r="C30" s="52"/>
      <c r="D30" s="52"/>
      <c r="E30" s="52"/>
      <c r="F30" s="52"/>
      <c r="H30" s="54" t="s">
        <v>22</v>
      </c>
      <c r="I30" s="54"/>
      <c r="J30" s="54"/>
      <c r="K30" s="54"/>
      <c r="L30" s="54"/>
      <c r="M30" s="14"/>
      <c r="N30" s="54" t="s">
        <v>23</v>
      </c>
      <c r="O30" s="54"/>
      <c r="P30" s="54"/>
      <c r="Q30" s="54"/>
      <c r="R30" s="54"/>
      <c r="S30" s="54"/>
    </row>
    <row r="31" spans="2:19">
      <c r="B31" s="2" t="s">
        <v>0</v>
      </c>
      <c r="C31" s="2" t="s">
        <v>1</v>
      </c>
      <c r="D31" s="2"/>
      <c r="E31" s="2" t="s">
        <v>2</v>
      </c>
      <c r="F31" s="2" t="s">
        <v>3</v>
      </c>
      <c r="H31" s="15" t="s">
        <v>0</v>
      </c>
      <c r="I31" s="15" t="s">
        <v>1</v>
      </c>
      <c r="J31" s="15"/>
      <c r="K31" s="15" t="s">
        <v>2</v>
      </c>
      <c r="L31" s="15" t="s">
        <v>3</v>
      </c>
      <c r="M31" s="16"/>
      <c r="N31" s="15" t="s">
        <v>0</v>
      </c>
      <c r="O31" s="15" t="s">
        <v>1</v>
      </c>
      <c r="P31" s="15"/>
      <c r="Q31" s="15" t="s">
        <v>2</v>
      </c>
      <c r="R31" s="15" t="s">
        <v>3</v>
      </c>
      <c r="S31" s="16"/>
    </row>
    <row r="32" spans="2:19">
      <c r="B32" s="3">
        <v>1</v>
      </c>
      <c r="C32" s="9">
        <v>0.38200000000000001</v>
      </c>
      <c r="E32">
        <f>AVERAGE(C32:C41)</f>
        <v>0.37790000000000001</v>
      </c>
      <c r="F32" s="6">
        <f>STDEVP(C32:C41)</f>
        <v>5.8728187440104142E-3</v>
      </c>
      <c r="H32" s="17">
        <v>1</v>
      </c>
      <c r="I32" s="9">
        <v>0.51200000000000001</v>
      </c>
      <c r="J32" s="16"/>
      <c r="K32" s="16">
        <f>AVERAGE(I32:I41)</f>
        <v>0.50350000000000006</v>
      </c>
      <c r="L32" s="18">
        <f>STDEVP(I32:I41)</f>
        <v>7.0462756119811327E-3</v>
      </c>
      <c r="M32" s="16"/>
      <c r="N32" s="17">
        <v>1</v>
      </c>
      <c r="O32" s="9">
        <v>0.50900000000000001</v>
      </c>
      <c r="P32" s="16"/>
      <c r="Q32" s="19">
        <f>AVERAGE(O32:O41)</f>
        <v>0.51490000000000002</v>
      </c>
      <c r="R32" s="18">
        <f>STDEVP(O32:O41)</f>
        <v>8.7229582138171544E-3</v>
      </c>
      <c r="S32" s="16"/>
    </row>
    <row r="33" spans="2:19">
      <c r="B33" s="3">
        <v>2</v>
      </c>
      <c r="C33" s="9">
        <v>0.38400000000000001</v>
      </c>
      <c r="H33" s="17">
        <v>2</v>
      </c>
      <c r="I33" s="9">
        <v>0.49399999999999999</v>
      </c>
      <c r="J33" s="16"/>
      <c r="K33" s="16"/>
      <c r="L33" s="16"/>
      <c r="M33" s="16"/>
      <c r="N33" s="17">
        <v>2</v>
      </c>
      <c r="O33" s="9">
        <v>0.51800000000000002</v>
      </c>
      <c r="P33" s="16"/>
      <c r="Q33" s="16"/>
      <c r="R33" s="16"/>
      <c r="S33" s="16"/>
    </row>
    <row r="34" spans="2:19">
      <c r="B34" s="3">
        <v>3</v>
      </c>
      <c r="C34" s="9">
        <v>0.372</v>
      </c>
      <c r="H34" s="17">
        <v>3</v>
      </c>
      <c r="I34" s="9">
        <v>0.502</v>
      </c>
      <c r="J34" s="16"/>
      <c r="K34" s="16"/>
      <c r="L34" s="16"/>
      <c r="M34" s="16"/>
      <c r="N34" s="17">
        <v>3</v>
      </c>
      <c r="O34" s="9">
        <v>0.50600000000000001</v>
      </c>
      <c r="P34" s="16"/>
      <c r="Q34" s="16"/>
      <c r="R34" s="16"/>
      <c r="S34" s="16"/>
    </row>
    <row r="35" spans="2:19">
      <c r="B35" s="3">
        <v>4</v>
      </c>
      <c r="C35" s="9">
        <v>0.36599999999999999</v>
      </c>
      <c r="H35" s="17">
        <v>4</v>
      </c>
      <c r="I35" s="9">
        <v>0.499</v>
      </c>
      <c r="J35" s="16"/>
      <c r="K35" s="17" t="s">
        <v>24</v>
      </c>
      <c r="L35" s="17" t="s">
        <v>25</v>
      </c>
      <c r="M35" s="16"/>
      <c r="N35" s="17">
        <v>4</v>
      </c>
      <c r="O35" s="9">
        <v>0.51700000000000002</v>
      </c>
      <c r="P35" s="16"/>
      <c r="Q35" s="21" t="s">
        <v>24</v>
      </c>
      <c r="R35" s="21" t="s">
        <v>25</v>
      </c>
      <c r="S35" s="16"/>
    </row>
    <row r="36" spans="2:19">
      <c r="B36" s="3">
        <v>5</v>
      </c>
      <c r="C36" s="9">
        <v>0.38300000000000001</v>
      </c>
      <c r="H36" s="17">
        <v>5</v>
      </c>
      <c r="I36" s="9">
        <v>0.51800000000000002</v>
      </c>
      <c r="J36" s="16"/>
      <c r="K36" s="13" t="s">
        <v>19</v>
      </c>
      <c r="L36" s="17">
        <v>1</v>
      </c>
      <c r="M36" s="16"/>
      <c r="N36" s="17">
        <v>5</v>
      </c>
      <c r="O36" s="9">
        <v>0.52800000000000002</v>
      </c>
      <c r="P36" s="16"/>
      <c r="Q36" s="20" t="s">
        <v>19</v>
      </c>
      <c r="R36" s="22">
        <v>0.29066666666666663</v>
      </c>
      <c r="S36" s="16"/>
    </row>
    <row r="37" spans="2:19">
      <c r="B37" s="3">
        <v>6</v>
      </c>
      <c r="C37" s="9">
        <v>0.377</v>
      </c>
      <c r="H37" s="17">
        <v>6</v>
      </c>
      <c r="I37" s="9">
        <v>0.50800000000000001</v>
      </c>
      <c r="J37" s="16"/>
      <c r="K37" s="13" t="s">
        <v>17</v>
      </c>
      <c r="L37" s="17">
        <v>1</v>
      </c>
      <c r="M37" s="16"/>
      <c r="N37" s="17">
        <v>6</v>
      </c>
      <c r="O37" s="9">
        <v>0.497</v>
      </c>
      <c r="P37" s="16"/>
      <c r="Q37" s="20" t="s">
        <v>17</v>
      </c>
      <c r="R37" s="22">
        <v>0.55999999999999994</v>
      </c>
      <c r="S37" s="16"/>
    </row>
    <row r="38" spans="2:19">
      <c r="B38" s="3">
        <v>7</v>
      </c>
      <c r="C38" s="9">
        <v>0.371</v>
      </c>
      <c r="H38" s="17">
        <v>7</v>
      </c>
      <c r="I38" s="9">
        <v>0.504</v>
      </c>
      <c r="J38" s="16"/>
      <c r="K38" s="13" t="s">
        <v>18</v>
      </c>
      <c r="L38" s="17">
        <v>1</v>
      </c>
      <c r="M38" s="16"/>
      <c r="N38" s="17">
        <v>7</v>
      </c>
      <c r="O38" s="9">
        <v>0.51500000000000001</v>
      </c>
      <c r="P38" s="16"/>
      <c r="Q38" s="20" t="s">
        <v>18</v>
      </c>
      <c r="R38" s="22">
        <v>0.04</v>
      </c>
      <c r="S38" s="16"/>
    </row>
    <row r="39" spans="2:19">
      <c r="B39" s="3">
        <v>8</v>
      </c>
      <c r="C39" s="5">
        <v>0.38</v>
      </c>
      <c r="H39" s="17">
        <v>8</v>
      </c>
      <c r="I39" s="9">
        <v>0.495</v>
      </c>
      <c r="J39" s="16"/>
      <c r="K39" s="13" t="s">
        <v>21</v>
      </c>
      <c r="L39" s="17">
        <v>1</v>
      </c>
      <c r="M39" s="16"/>
      <c r="N39" s="17">
        <v>8</v>
      </c>
      <c r="O39" s="9">
        <v>0.51900000000000002</v>
      </c>
      <c r="P39" s="16"/>
      <c r="Q39" s="20" t="s">
        <v>21</v>
      </c>
      <c r="R39" s="22">
        <v>0.10933333333333332</v>
      </c>
      <c r="S39" s="16"/>
    </row>
    <row r="40" spans="2:19">
      <c r="B40" s="3">
        <v>9</v>
      </c>
      <c r="C40" s="5">
        <v>0.38100000000000001</v>
      </c>
      <c r="H40" s="17">
        <v>9</v>
      </c>
      <c r="I40" s="9">
        <v>0.502</v>
      </c>
      <c r="J40" s="16"/>
      <c r="K40" s="16"/>
      <c r="L40" s="16"/>
      <c r="M40" s="16"/>
      <c r="N40" s="17">
        <v>9</v>
      </c>
      <c r="O40" s="9">
        <v>0.52600000000000002</v>
      </c>
      <c r="P40" s="16"/>
      <c r="Q40" s="16"/>
      <c r="R40" s="16"/>
      <c r="S40" s="16"/>
    </row>
    <row r="41" spans="2:19">
      <c r="B41" s="3">
        <v>10</v>
      </c>
      <c r="C41" s="5">
        <v>0.38300000000000001</v>
      </c>
      <c r="H41" s="17">
        <v>10</v>
      </c>
      <c r="I41" s="9">
        <v>0.501</v>
      </c>
      <c r="J41" s="16"/>
      <c r="K41" s="16"/>
      <c r="L41" s="16"/>
      <c r="M41" s="16"/>
      <c r="N41" s="17">
        <v>10</v>
      </c>
      <c r="O41" s="9">
        <v>0.51400000000000001</v>
      </c>
      <c r="P41" s="16"/>
      <c r="Q41" s="16"/>
      <c r="R41" s="16"/>
      <c r="S41" s="16"/>
    </row>
  </sheetData>
  <mergeCells count="9">
    <mergeCell ref="B30:F30"/>
    <mergeCell ref="B2:F2"/>
    <mergeCell ref="H2:L2"/>
    <mergeCell ref="N2:R2"/>
    <mergeCell ref="B16:F16"/>
    <mergeCell ref="H16:L16"/>
    <mergeCell ref="N16:R16"/>
    <mergeCell ref="H30:L30"/>
    <mergeCell ref="N30:S30"/>
  </mergeCells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2:S41"/>
  <sheetViews>
    <sheetView zoomScale="70" zoomScaleNormal="70" zoomScalePageLayoutView="70" workbookViewId="0">
      <selection activeCell="Q49" sqref="Q49"/>
    </sheetView>
  </sheetViews>
  <sheetFormatPr baseColWidth="10" defaultRowHeight="15.75"/>
  <sheetData>
    <row r="2" spans="2:18">
      <c r="B2" s="52" t="s">
        <v>4</v>
      </c>
      <c r="C2" s="52"/>
      <c r="D2" s="52"/>
      <c r="E2" s="52"/>
      <c r="F2" s="52"/>
      <c r="H2" s="52" t="s">
        <v>5</v>
      </c>
      <c r="I2" s="52"/>
      <c r="J2" s="52"/>
      <c r="K2" s="52"/>
      <c r="L2" s="52"/>
      <c r="N2" s="52" t="s">
        <v>6</v>
      </c>
      <c r="O2" s="52"/>
      <c r="P2" s="52"/>
      <c r="Q2" s="52"/>
      <c r="R2" s="52"/>
    </row>
    <row r="3" spans="2:18">
      <c r="B3" s="2" t="s">
        <v>0</v>
      </c>
      <c r="C3" s="2" t="s">
        <v>1</v>
      </c>
      <c r="D3" s="2"/>
      <c r="E3" s="2" t="s">
        <v>2</v>
      </c>
      <c r="F3" s="2" t="s">
        <v>3</v>
      </c>
      <c r="H3" s="2" t="s">
        <v>0</v>
      </c>
      <c r="I3" s="2" t="s">
        <v>1</v>
      </c>
      <c r="J3" s="2"/>
      <c r="K3" s="2" t="s">
        <v>2</v>
      </c>
      <c r="L3" s="2" t="s">
        <v>3</v>
      </c>
      <c r="N3" s="2" t="s">
        <v>0</v>
      </c>
      <c r="O3" s="2" t="s">
        <v>1</v>
      </c>
      <c r="P3" s="2"/>
      <c r="Q3" s="2" t="s">
        <v>2</v>
      </c>
      <c r="R3" s="2" t="s">
        <v>3</v>
      </c>
    </row>
    <row r="4" spans="2:18">
      <c r="B4" s="3">
        <v>1</v>
      </c>
      <c r="C4" s="10">
        <v>3.0000000000000001E-3</v>
      </c>
      <c r="E4">
        <f>AVERAGE(C4:C13)</f>
        <v>2.3000000000000008E-3</v>
      </c>
      <c r="F4" s="6">
        <f>STDEVP(C4:C13)</f>
        <v>4.5825756949558399E-4</v>
      </c>
      <c r="H4" s="3">
        <v>1</v>
      </c>
      <c r="I4" s="9">
        <v>3.0000000000000001E-3</v>
      </c>
      <c r="K4">
        <f>AVERAGE(I4:I13)</f>
        <v>2.9999999999999996E-3</v>
      </c>
      <c r="L4" s="6">
        <f>STDEVP(I4:I13)</f>
        <v>4.3368086899420177E-19</v>
      </c>
      <c r="N4" s="3">
        <v>1</v>
      </c>
      <c r="O4" s="5">
        <v>0.35599999999999998</v>
      </c>
      <c r="Q4" s="11">
        <f>AVERAGE(O4:O13)</f>
        <v>0.36680000000000001</v>
      </c>
      <c r="R4" s="6">
        <f>STDEVP(O4:O13)</f>
        <v>1.1178550889985706E-2</v>
      </c>
    </row>
    <row r="5" spans="2:18">
      <c r="B5" s="3">
        <v>2</v>
      </c>
      <c r="C5" s="10">
        <v>3.0000000000000001E-3</v>
      </c>
      <c r="H5" s="3">
        <v>2</v>
      </c>
      <c r="I5" s="9">
        <v>3.0000000000000001E-3</v>
      </c>
      <c r="N5" s="3">
        <v>2</v>
      </c>
      <c r="O5" s="5">
        <v>0.36399999999999999</v>
      </c>
    </row>
    <row r="6" spans="2:18">
      <c r="B6" s="3">
        <v>3</v>
      </c>
      <c r="C6" s="10">
        <v>3.0000000000000001E-3</v>
      </c>
      <c r="H6" s="3">
        <v>3</v>
      </c>
      <c r="I6" s="9">
        <v>3.0000000000000001E-3</v>
      </c>
      <c r="K6" s="4"/>
      <c r="N6" s="3">
        <v>3</v>
      </c>
      <c r="O6" s="5">
        <v>0.36499999999999999</v>
      </c>
    </row>
    <row r="7" spans="2:18">
      <c r="B7" s="3">
        <v>4</v>
      </c>
      <c r="C7" s="10">
        <v>2E-3</v>
      </c>
      <c r="H7" s="3">
        <v>4</v>
      </c>
      <c r="I7" s="9">
        <v>3.0000000000000001E-3</v>
      </c>
      <c r="N7" s="3">
        <v>4</v>
      </c>
      <c r="O7" s="5">
        <v>0.36199999999999999</v>
      </c>
    </row>
    <row r="8" spans="2:18">
      <c r="B8" s="3">
        <v>5</v>
      </c>
      <c r="C8" s="10">
        <v>2E-3</v>
      </c>
      <c r="H8" s="3">
        <v>5</v>
      </c>
      <c r="I8" s="9">
        <v>3.0000000000000001E-3</v>
      </c>
      <c r="N8" s="3">
        <v>5</v>
      </c>
      <c r="O8" s="5">
        <v>0.36099999999999999</v>
      </c>
    </row>
    <row r="9" spans="2:18">
      <c r="B9" s="3">
        <v>6</v>
      </c>
      <c r="C9" s="10">
        <v>2E-3</v>
      </c>
      <c r="H9" s="3">
        <v>6</v>
      </c>
      <c r="I9" s="9">
        <v>3.0000000000000001E-3</v>
      </c>
      <c r="N9" s="3">
        <v>6</v>
      </c>
      <c r="O9" s="5">
        <v>0.38700000000000001</v>
      </c>
    </row>
    <row r="10" spans="2:18">
      <c r="B10" s="3">
        <v>7</v>
      </c>
      <c r="C10" s="10">
        <v>2E-3</v>
      </c>
      <c r="H10" s="3">
        <v>7</v>
      </c>
      <c r="I10" s="9">
        <v>3.0000000000000001E-3</v>
      </c>
      <c r="N10" s="3">
        <v>7</v>
      </c>
      <c r="O10" s="5">
        <v>0.35399999999999998</v>
      </c>
    </row>
    <row r="11" spans="2:18">
      <c r="B11" s="3">
        <v>8</v>
      </c>
      <c r="C11" s="10">
        <v>2E-3</v>
      </c>
      <c r="H11" s="3">
        <v>8</v>
      </c>
      <c r="I11" s="9">
        <v>3.0000000000000001E-3</v>
      </c>
      <c r="N11" s="3">
        <v>8</v>
      </c>
      <c r="O11" s="5">
        <v>0.35799999999999998</v>
      </c>
    </row>
    <row r="12" spans="2:18">
      <c r="B12" s="3">
        <v>9</v>
      </c>
      <c r="C12" s="10">
        <v>2E-3</v>
      </c>
      <c r="H12" s="3">
        <v>9</v>
      </c>
      <c r="I12" s="9">
        <v>3.0000000000000001E-3</v>
      </c>
      <c r="N12" s="3">
        <v>9</v>
      </c>
      <c r="O12" s="5">
        <v>0.376</v>
      </c>
    </row>
    <row r="13" spans="2:18">
      <c r="B13" s="3">
        <v>10</v>
      </c>
      <c r="C13" s="10">
        <v>2E-3</v>
      </c>
      <c r="H13" s="3">
        <v>10</v>
      </c>
      <c r="I13" s="9">
        <v>3.0000000000000001E-3</v>
      </c>
      <c r="N13" s="3">
        <v>10</v>
      </c>
      <c r="O13" s="5">
        <v>0.38500000000000001</v>
      </c>
    </row>
    <row r="16" spans="2:18">
      <c r="B16" s="52" t="s">
        <v>9</v>
      </c>
      <c r="C16" s="52"/>
      <c r="D16" s="52"/>
      <c r="E16" s="52"/>
      <c r="F16" s="52"/>
      <c r="H16" s="52" t="s">
        <v>8</v>
      </c>
      <c r="I16" s="52"/>
      <c r="J16" s="52"/>
      <c r="K16" s="52"/>
      <c r="L16" s="52"/>
      <c r="N16" s="53" t="s">
        <v>7</v>
      </c>
      <c r="O16" s="53"/>
      <c r="P16" s="53"/>
      <c r="Q16" s="53"/>
      <c r="R16" s="53"/>
    </row>
    <row r="17" spans="2:19">
      <c r="B17" s="2" t="s">
        <v>0</v>
      </c>
      <c r="C17" s="2" t="s">
        <v>1</v>
      </c>
      <c r="D17" s="2"/>
      <c r="E17" s="2" t="s">
        <v>2</v>
      </c>
      <c r="F17" s="2" t="s">
        <v>3</v>
      </c>
      <c r="H17" s="2" t="s">
        <v>0</v>
      </c>
      <c r="I17" s="2" t="s">
        <v>1</v>
      </c>
      <c r="J17" s="2"/>
      <c r="K17" s="2" t="s">
        <v>2</v>
      </c>
      <c r="L17" s="2" t="s">
        <v>3</v>
      </c>
      <c r="N17" s="2" t="s">
        <v>0</v>
      </c>
      <c r="O17" s="2" t="s">
        <v>1</v>
      </c>
      <c r="P17" s="2"/>
      <c r="Q17" s="2" t="s">
        <v>2</v>
      </c>
      <c r="R17" s="2" t="s">
        <v>3</v>
      </c>
    </row>
    <row r="18" spans="2:19">
      <c r="B18" s="3">
        <v>1</v>
      </c>
      <c r="C18" s="5">
        <v>0.36399999999999999</v>
      </c>
      <c r="E18">
        <f>AVERAGE(C18:C27)</f>
        <v>0.35170000000000001</v>
      </c>
      <c r="F18" s="6">
        <f>STDEVP(C18:C27)</f>
        <v>1.0392785959500935E-2</v>
      </c>
      <c r="H18" s="3">
        <v>1</v>
      </c>
      <c r="I18" s="5">
        <v>0.26100000000000001</v>
      </c>
      <c r="K18">
        <f>AVERAGE(I18:I27)</f>
        <v>0.28209999999999996</v>
      </c>
      <c r="L18" s="6">
        <f>STDEVP(I18:I27)</f>
        <v>9.8838251704489264E-3</v>
      </c>
      <c r="N18" s="3">
        <v>1</v>
      </c>
      <c r="O18" s="5">
        <v>0.14499999999999999</v>
      </c>
      <c r="Q18">
        <f>AVERAGE(O18:O27)</f>
        <v>0.1444</v>
      </c>
      <c r="R18" s="6">
        <f>STDEVP(O18:O27)</f>
        <v>5.4990908339470016E-3</v>
      </c>
    </row>
    <row r="19" spans="2:19">
      <c r="B19" s="3">
        <v>2</v>
      </c>
      <c r="C19" s="5">
        <v>0.371</v>
      </c>
      <c r="H19" s="3">
        <v>2</v>
      </c>
      <c r="I19" s="5">
        <v>0.28999999999999998</v>
      </c>
      <c r="N19" s="3">
        <v>2</v>
      </c>
      <c r="O19" s="5">
        <v>0.14299999999999999</v>
      </c>
    </row>
    <row r="20" spans="2:19">
      <c r="B20" s="3">
        <v>3</v>
      </c>
      <c r="C20" s="5">
        <v>0.35499999999999998</v>
      </c>
      <c r="H20" s="3">
        <v>3</v>
      </c>
      <c r="I20" s="5">
        <v>0.28699999999999998</v>
      </c>
      <c r="N20" s="3">
        <v>3</v>
      </c>
      <c r="O20" s="5">
        <v>0.13700000000000001</v>
      </c>
    </row>
    <row r="21" spans="2:19">
      <c r="B21" s="3">
        <v>4</v>
      </c>
      <c r="C21" s="5">
        <v>0.34699999999999998</v>
      </c>
      <c r="H21" s="3">
        <v>4</v>
      </c>
      <c r="I21" s="5">
        <v>0.26500000000000001</v>
      </c>
      <c r="N21" s="3">
        <v>4</v>
      </c>
      <c r="O21" s="5">
        <v>0.13600000000000001</v>
      </c>
    </row>
    <row r="22" spans="2:19">
      <c r="B22" s="3">
        <v>5</v>
      </c>
      <c r="C22" s="5">
        <v>0.35399999999999998</v>
      </c>
      <c r="H22" s="3">
        <v>5</v>
      </c>
      <c r="I22" s="5">
        <v>0.28599999999999998</v>
      </c>
      <c r="N22" s="3">
        <v>5</v>
      </c>
      <c r="O22" s="5">
        <v>0.14899999999999999</v>
      </c>
    </row>
    <row r="23" spans="2:19">
      <c r="B23" s="3">
        <v>6</v>
      </c>
      <c r="C23" s="5">
        <v>0.34200000000000003</v>
      </c>
      <c r="H23" s="3">
        <v>6</v>
      </c>
      <c r="I23" s="5">
        <v>0.29199999999999998</v>
      </c>
      <c r="N23" s="3">
        <v>6</v>
      </c>
      <c r="O23" s="5">
        <v>0.14699999999999999</v>
      </c>
    </row>
    <row r="24" spans="2:19">
      <c r="B24" s="3">
        <v>7</v>
      </c>
      <c r="C24" s="5">
        <v>0.33700000000000002</v>
      </c>
      <c r="H24" s="3">
        <v>7</v>
      </c>
      <c r="I24" s="5">
        <v>0.28299999999999997</v>
      </c>
      <c r="N24" s="3">
        <v>7</v>
      </c>
      <c r="O24" s="5">
        <v>0.13900000000000001</v>
      </c>
    </row>
    <row r="25" spans="2:19">
      <c r="B25" s="3">
        <v>8</v>
      </c>
      <c r="C25" s="5">
        <v>0.35599999999999998</v>
      </c>
      <c r="H25" s="3">
        <v>8</v>
      </c>
      <c r="I25" s="5">
        <v>0.28599999999999998</v>
      </c>
      <c r="N25" s="3">
        <v>8</v>
      </c>
      <c r="O25" s="5">
        <v>0.151</v>
      </c>
    </row>
    <row r="26" spans="2:19">
      <c r="B26" s="3">
        <v>9</v>
      </c>
      <c r="C26" s="5">
        <v>0.33800000000000002</v>
      </c>
      <c r="H26" s="3">
        <v>9</v>
      </c>
      <c r="I26" s="5">
        <v>0.28499999999999998</v>
      </c>
      <c r="N26" s="3">
        <v>9</v>
      </c>
      <c r="O26" s="5">
        <v>0.14399999999999999</v>
      </c>
    </row>
    <row r="27" spans="2:19">
      <c r="B27" s="3">
        <v>10</v>
      </c>
      <c r="C27" s="5">
        <v>0.35299999999999998</v>
      </c>
      <c r="H27" s="3">
        <v>10</v>
      </c>
      <c r="I27" s="5">
        <v>0.28599999999999998</v>
      </c>
      <c r="N27" s="3">
        <v>10</v>
      </c>
      <c r="O27" s="5">
        <v>0.153</v>
      </c>
    </row>
    <row r="30" spans="2:19">
      <c r="B30" s="52" t="s">
        <v>10</v>
      </c>
      <c r="C30" s="52"/>
      <c r="D30" s="52"/>
      <c r="E30" s="52"/>
      <c r="F30" s="52"/>
      <c r="H30" s="54" t="s">
        <v>22</v>
      </c>
      <c r="I30" s="54"/>
      <c r="J30" s="54"/>
      <c r="K30" s="54"/>
      <c r="L30" s="54"/>
      <c r="M30" s="14"/>
      <c r="N30" s="54" t="s">
        <v>23</v>
      </c>
      <c r="O30" s="54"/>
      <c r="P30" s="54"/>
      <c r="Q30" s="54"/>
      <c r="R30" s="54"/>
      <c r="S30" s="54"/>
    </row>
    <row r="31" spans="2:19">
      <c r="B31" s="2" t="s">
        <v>0</v>
      </c>
      <c r="C31" s="2" t="s">
        <v>1</v>
      </c>
      <c r="D31" s="2"/>
      <c r="E31" s="2" t="s">
        <v>2</v>
      </c>
      <c r="F31" s="2" t="s">
        <v>3</v>
      </c>
      <c r="H31" s="15" t="s">
        <v>0</v>
      </c>
      <c r="I31" s="15" t="s">
        <v>1</v>
      </c>
      <c r="J31" s="15"/>
      <c r="K31" s="15" t="s">
        <v>2</v>
      </c>
      <c r="L31" s="15" t="s">
        <v>3</v>
      </c>
      <c r="M31" s="16"/>
      <c r="N31" s="15" t="s">
        <v>0</v>
      </c>
      <c r="O31" s="15" t="s">
        <v>1</v>
      </c>
      <c r="P31" s="15"/>
      <c r="Q31" s="15" t="s">
        <v>2</v>
      </c>
      <c r="R31" s="15" t="s">
        <v>3</v>
      </c>
      <c r="S31" s="16"/>
    </row>
    <row r="32" spans="2:19">
      <c r="B32" s="3">
        <v>1</v>
      </c>
      <c r="C32" s="5">
        <v>0.33100000000000002</v>
      </c>
      <c r="E32">
        <f>AVERAGE(C32:C41)</f>
        <v>0.3236</v>
      </c>
      <c r="F32" s="6">
        <f>STDEVP(C32:C41)</f>
        <v>5.9531504264548922E-3</v>
      </c>
      <c r="H32" s="17">
        <v>1</v>
      </c>
      <c r="I32" s="5">
        <v>0.34399999999999997</v>
      </c>
      <c r="J32" s="16"/>
      <c r="K32" s="16">
        <f>AVERAGE(I32:I41)</f>
        <v>0.34269999999999995</v>
      </c>
      <c r="L32" s="18">
        <f>STDEVP(I32:I41)</f>
        <v>1.0469479452198173E-2</v>
      </c>
      <c r="M32" s="16"/>
      <c r="N32" s="17">
        <v>1</v>
      </c>
      <c r="O32" s="5">
        <v>0.38100000000000001</v>
      </c>
      <c r="P32" s="16"/>
      <c r="Q32" s="19">
        <f>AVERAGE(O32:O41)</f>
        <v>0.36469999999999997</v>
      </c>
      <c r="R32" s="18">
        <f>STDEVP(O32:O41)</f>
        <v>1.0060318086422526E-2</v>
      </c>
      <c r="S32" s="16"/>
    </row>
    <row r="33" spans="2:19">
      <c r="B33" s="3">
        <v>2</v>
      </c>
      <c r="C33" s="5">
        <v>0.32</v>
      </c>
      <c r="H33" s="17">
        <v>2</v>
      </c>
      <c r="I33" s="5">
        <v>0.36099999999999999</v>
      </c>
      <c r="J33" s="16"/>
      <c r="K33" s="16"/>
      <c r="L33" s="16"/>
      <c r="M33" s="16"/>
      <c r="N33" s="17">
        <v>2</v>
      </c>
      <c r="O33" s="5">
        <v>0.35899999999999999</v>
      </c>
      <c r="P33" s="16"/>
      <c r="Q33" s="16"/>
      <c r="R33" s="16"/>
      <c r="S33" s="16"/>
    </row>
    <row r="34" spans="2:19">
      <c r="B34" s="3">
        <v>3</v>
      </c>
      <c r="C34" s="5">
        <v>0.32</v>
      </c>
      <c r="H34" s="17">
        <v>3</v>
      </c>
      <c r="I34" s="5">
        <v>0.34499999999999997</v>
      </c>
      <c r="J34" s="16"/>
      <c r="K34" s="16"/>
      <c r="L34" s="16"/>
      <c r="M34" s="16"/>
      <c r="N34" s="17">
        <v>3</v>
      </c>
      <c r="O34" s="5">
        <v>0.372</v>
      </c>
      <c r="P34" s="16"/>
      <c r="Q34" s="16"/>
      <c r="R34" s="16"/>
      <c r="S34" s="16"/>
    </row>
    <row r="35" spans="2:19">
      <c r="B35" s="3">
        <v>4</v>
      </c>
      <c r="C35" s="5">
        <v>0.32200000000000001</v>
      </c>
      <c r="H35" s="17">
        <v>4</v>
      </c>
      <c r="I35" s="5">
        <v>0.32700000000000001</v>
      </c>
      <c r="J35" s="16"/>
      <c r="K35" s="17" t="s">
        <v>24</v>
      </c>
      <c r="L35" s="17" t="s">
        <v>25</v>
      </c>
      <c r="M35" s="16"/>
      <c r="N35" s="17">
        <v>4</v>
      </c>
      <c r="O35" s="5">
        <v>0.35399999999999998</v>
      </c>
      <c r="P35" s="16"/>
      <c r="Q35" s="21" t="s">
        <v>24</v>
      </c>
      <c r="R35" s="21" t="s">
        <v>25</v>
      </c>
      <c r="S35" s="16"/>
    </row>
    <row r="36" spans="2:19">
      <c r="B36" s="3">
        <v>5</v>
      </c>
      <c r="C36" s="5">
        <v>0.33100000000000002</v>
      </c>
      <c r="H36" s="17">
        <v>5</v>
      </c>
      <c r="I36" s="5">
        <v>0.34399999999999997</v>
      </c>
      <c r="J36" s="16"/>
      <c r="K36" s="13" t="s">
        <v>19</v>
      </c>
      <c r="L36" s="17">
        <v>1</v>
      </c>
      <c r="M36" s="16"/>
      <c r="N36" s="17">
        <v>5</v>
      </c>
      <c r="O36" s="5">
        <v>0.34799999999999998</v>
      </c>
      <c r="P36" s="16"/>
      <c r="Q36" s="20" t="s">
        <v>19</v>
      </c>
      <c r="R36" s="22">
        <v>0.29066666666666663</v>
      </c>
      <c r="S36" s="16"/>
    </row>
    <row r="37" spans="2:19">
      <c r="B37" s="3">
        <v>6</v>
      </c>
      <c r="C37" s="5">
        <v>0.33400000000000002</v>
      </c>
      <c r="H37" s="17">
        <v>6</v>
      </c>
      <c r="I37" s="5">
        <v>0.33200000000000002</v>
      </c>
      <c r="J37" s="16"/>
      <c r="K37" s="13" t="s">
        <v>17</v>
      </c>
      <c r="L37" s="17">
        <v>1</v>
      </c>
      <c r="M37" s="16"/>
      <c r="N37" s="17">
        <v>6</v>
      </c>
      <c r="O37" s="5">
        <v>0.373</v>
      </c>
      <c r="P37" s="16"/>
      <c r="Q37" s="20" t="s">
        <v>17</v>
      </c>
      <c r="R37" s="22">
        <v>0.55999999999999994</v>
      </c>
      <c r="S37" s="16"/>
    </row>
    <row r="38" spans="2:19">
      <c r="B38" s="3">
        <v>7</v>
      </c>
      <c r="C38" s="5">
        <v>0.32400000000000001</v>
      </c>
      <c r="H38" s="17">
        <v>7</v>
      </c>
      <c r="I38" s="5">
        <v>0.32700000000000001</v>
      </c>
      <c r="J38" s="16"/>
      <c r="K38" s="13" t="s">
        <v>18</v>
      </c>
      <c r="L38" s="17">
        <v>1</v>
      </c>
      <c r="M38" s="16"/>
      <c r="N38" s="17">
        <v>7</v>
      </c>
      <c r="O38" s="5">
        <v>0.36</v>
      </c>
      <c r="P38" s="16"/>
      <c r="Q38" s="20" t="s">
        <v>18</v>
      </c>
      <c r="R38" s="22">
        <v>0.04</v>
      </c>
      <c r="S38" s="16"/>
    </row>
    <row r="39" spans="2:19">
      <c r="B39" s="3">
        <v>8</v>
      </c>
      <c r="C39" s="5">
        <v>0.32100000000000001</v>
      </c>
      <c r="H39" s="17">
        <v>8</v>
      </c>
      <c r="I39" s="5">
        <v>0.34599999999999997</v>
      </c>
      <c r="J39" s="16"/>
      <c r="K39" s="13" t="s">
        <v>21</v>
      </c>
      <c r="L39" s="17">
        <v>1</v>
      </c>
      <c r="M39" s="16"/>
      <c r="N39" s="17">
        <v>8</v>
      </c>
      <c r="O39" s="5">
        <v>0.35699999999999998</v>
      </c>
      <c r="P39" s="16"/>
      <c r="Q39" s="20" t="s">
        <v>21</v>
      </c>
      <c r="R39" s="22">
        <v>0.10933333333333332</v>
      </c>
      <c r="S39" s="16"/>
    </row>
    <row r="40" spans="2:19">
      <c r="B40" s="3">
        <v>9</v>
      </c>
      <c r="C40" s="5">
        <v>0.316</v>
      </c>
      <c r="H40" s="17">
        <v>9</v>
      </c>
      <c r="I40" s="5">
        <v>0.34799999999999998</v>
      </c>
      <c r="J40" s="16"/>
      <c r="K40" s="16"/>
      <c r="L40" s="16"/>
      <c r="M40" s="16"/>
      <c r="N40" s="17">
        <v>9</v>
      </c>
      <c r="O40" s="5">
        <v>0.36799999999999999</v>
      </c>
      <c r="P40" s="16"/>
      <c r="Q40" s="16"/>
      <c r="R40" s="16"/>
      <c r="S40" s="16"/>
    </row>
    <row r="41" spans="2:19">
      <c r="B41" s="3">
        <v>10</v>
      </c>
      <c r="C41" s="5">
        <v>0.317</v>
      </c>
      <c r="H41" s="17">
        <v>10</v>
      </c>
      <c r="I41" s="5">
        <v>0.35299999999999998</v>
      </c>
      <c r="J41" s="16"/>
      <c r="K41" s="16"/>
      <c r="L41" s="16"/>
      <c r="M41" s="16"/>
      <c r="N41" s="17">
        <v>10</v>
      </c>
      <c r="O41" s="5">
        <v>0.375</v>
      </c>
      <c r="P41" s="16"/>
      <c r="Q41" s="16"/>
      <c r="R41" s="16"/>
      <c r="S41" s="16"/>
    </row>
  </sheetData>
  <mergeCells count="9">
    <mergeCell ref="B30:F30"/>
    <mergeCell ref="B2:F2"/>
    <mergeCell ref="H2:L2"/>
    <mergeCell ref="N2:R2"/>
    <mergeCell ref="B16:F16"/>
    <mergeCell ref="H16:L16"/>
    <mergeCell ref="N16:R16"/>
    <mergeCell ref="H30:L30"/>
    <mergeCell ref="N30:S3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2:S41"/>
  <sheetViews>
    <sheetView zoomScale="70" zoomScaleNormal="70" zoomScalePageLayoutView="55" workbookViewId="0">
      <selection activeCell="O4" sqref="O4:O13"/>
    </sheetView>
  </sheetViews>
  <sheetFormatPr baseColWidth="10" defaultRowHeight="15.75"/>
  <cols>
    <col min="8" max="8" width="14.25" customWidth="1"/>
    <col min="11" max="11" width="14.625" customWidth="1"/>
    <col min="12" max="12" width="13.875" customWidth="1"/>
  </cols>
  <sheetData>
    <row r="2" spans="2:18">
      <c r="B2" s="52" t="s">
        <v>4</v>
      </c>
      <c r="C2" s="52"/>
      <c r="D2" s="52"/>
      <c r="E2" s="52"/>
      <c r="F2" s="52"/>
      <c r="H2" s="52" t="s">
        <v>5</v>
      </c>
      <c r="I2" s="52"/>
      <c r="J2" s="52"/>
      <c r="K2" s="52"/>
      <c r="L2" s="52"/>
      <c r="N2" s="52" t="s">
        <v>6</v>
      </c>
      <c r="O2" s="52"/>
      <c r="P2" s="52"/>
      <c r="Q2" s="52"/>
      <c r="R2" s="52"/>
    </row>
    <row r="3" spans="2:18">
      <c r="B3" s="2" t="s">
        <v>0</v>
      </c>
      <c r="C3" s="2" t="s">
        <v>1</v>
      </c>
      <c r="D3" s="2"/>
      <c r="E3" s="2" t="s">
        <v>2</v>
      </c>
      <c r="F3" s="2" t="s">
        <v>3</v>
      </c>
      <c r="H3" s="2" t="s">
        <v>0</v>
      </c>
      <c r="I3" s="2" t="s">
        <v>1</v>
      </c>
      <c r="J3" s="2"/>
      <c r="K3" s="2" t="s">
        <v>2</v>
      </c>
      <c r="L3" s="2" t="s">
        <v>3</v>
      </c>
      <c r="N3" s="2" t="s">
        <v>0</v>
      </c>
      <c r="O3" s="2" t="s">
        <v>1</v>
      </c>
      <c r="P3" s="2"/>
      <c r="Q3" s="2" t="s">
        <v>2</v>
      </c>
      <c r="R3" s="2" t="s">
        <v>3</v>
      </c>
    </row>
    <row r="4" spans="2:18">
      <c r="B4" s="3">
        <v>1</v>
      </c>
      <c r="C4" s="10">
        <v>3.0000000000000001E-3</v>
      </c>
      <c r="E4">
        <f>AVERAGE(C4:C13)</f>
        <v>2.2000000000000006E-3</v>
      </c>
      <c r="F4" s="6">
        <f>STDEVP(C4:C13)</f>
        <v>4.0000000000000002E-4</v>
      </c>
      <c r="H4" s="3">
        <v>1</v>
      </c>
      <c r="I4" s="9">
        <v>3.0000000000000001E-3</v>
      </c>
      <c r="K4">
        <f>AVERAGE(I4:I13)</f>
        <v>2.9999999999999996E-3</v>
      </c>
      <c r="L4" s="6">
        <f>STDEVP(I4:I13)</f>
        <v>4.3368086899420177E-19</v>
      </c>
      <c r="N4" s="3">
        <v>1</v>
      </c>
      <c r="O4" s="5">
        <v>0.59799999999999998</v>
      </c>
      <c r="Q4">
        <f>AVERAGE(O4:O13)</f>
        <v>0.61099999999999999</v>
      </c>
      <c r="R4" s="6">
        <f>STDEVP(O4:O13)</f>
        <v>9.3808315196468681E-3</v>
      </c>
    </row>
    <row r="5" spans="2:18">
      <c r="B5" s="3">
        <v>2</v>
      </c>
      <c r="C5" s="10">
        <v>3.0000000000000001E-3</v>
      </c>
      <c r="H5" s="3">
        <v>2</v>
      </c>
      <c r="I5" s="9">
        <v>3.0000000000000001E-3</v>
      </c>
      <c r="N5" s="3">
        <v>2</v>
      </c>
      <c r="O5" s="9">
        <v>0.60799999999999998</v>
      </c>
    </row>
    <row r="6" spans="2:18">
      <c r="B6" s="3">
        <v>3</v>
      </c>
      <c r="C6" s="10">
        <v>2E-3</v>
      </c>
      <c r="H6" s="3">
        <v>3</v>
      </c>
      <c r="I6" s="9">
        <v>3.0000000000000001E-3</v>
      </c>
      <c r="K6" s="4"/>
      <c r="N6" s="3">
        <v>3</v>
      </c>
      <c r="O6" s="5">
        <v>0.621</v>
      </c>
    </row>
    <row r="7" spans="2:18">
      <c r="B7" s="3">
        <v>4</v>
      </c>
      <c r="C7" s="10">
        <v>2E-3</v>
      </c>
      <c r="H7" s="3">
        <v>4</v>
      </c>
      <c r="I7" s="9">
        <v>3.0000000000000001E-3</v>
      </c>
      <c r="N7" s="3">
        <v>4</v>
      </c>
      <c r="O7" s="5">
        <v>0.61099999999999999</v>
      </c>
    </row>
    <row r="8" spans="2:18">
      <c r="B8" s="3">
        <v>5</v>
      </c>
      <c r="C8" s="10">
        <v>2E-3</v>
      </c>
      <c r="H8" s="3">
        <v>5</v>
      </c>
      <c r="I8" s="9">
        <v>3.0000000000000001E-3</v>
      </c>
      <c r="N8" s="3">
        <v>5</v>
      </c>
      <c r="O8" s="5">
        <v>0.61299999999999999</v>
      </c>
    </row>
    <row r="9" spans="2:18">
      <c r="B9" s="3">
        <v>6</v>
      </c>
      <c r="C9" s="10">
        <v>2E-3</v>
      </c>
      <c r="H9" s="3">
        <v>6</v>
      </c>
      <c r="I9" s="9">
        <v>3.0000000000000001E-3</v>
      </c>
      <c r="N9" s="3">
        <v>6</v>
      </c>
      <c r="O9" s="5">
        <v>0.61699999999999999</v>
      </c>
      <c r="P9" s="5"/>
    </row>
    <row r="10" spans="2:18">
      <c r="B10" s="3">
        <v>7</v>
      </c>
      <c r="C10" s="10">
        <v>2E-3</v>
      </c>
      <c r="H10" s="3">
        <v>7</v>
      </c>
      <c r="I10" s="9">
        <v>3.0000000000000001E-3</v>
      </c>
      <c r="N10" s="3">
        <v>7</v>
      </c>
      <c r="O10" s="9">
        <v>0.625</v>
      </c>
      <c r="P10" s="5"/>
    </row>
    <row r="11" spans="2:18">
      <c r="B11" s="3">
        <v>8</v>
      </c>
      <c r="C11" s="10">
        <v>2E-3</v>
      </c>
      <c r="H11" s="3">
        <v>8</v>
      </c>
      <c r="I11" s="9">
        <v>3.0000000000000001E-3</v>
      </c>
      <c r="N11" s="3">
        <v>8</v>
      </c>
      <c r="O11" s="9">
        <v>0.59199999999999997</v>
      </c>
      <c r="P11" s="9"/>
    </row>
    <row r="12" spans="2:18">
      <c r="B12" s="3">
        <v>9</v>
      </c>
      <c r="C12" s="10">
        <v>2E-3</v>
      </c>
      <c r="H12" s="3">
        <v>9</v>
      </c>
      <c r="I12" s="9">
        <v>3.0000000000000001E-3</v>
      </c>
      <c r="N12" s="3">
        <v>9</v>
      </c>
      <c r="O12" s="5">
        <v>0.61299999999999999</v>
      </c>
    </row>
    <row r="13" spans="2:18">
      <c r="B13" s="3">
        <v>10</v>
      </c>
      <c r="C13" s="10">
        <v>2E-3</v>
      </c>
      <c r="H13" s="3">
        <v>10</v>
      </c>
      <c r="I13" s="9">
        <v>3.0000000000000001E-3</v>
      </c>
      <c r="N13" s="3">
        <v>10</v>
      </c>
      <c r="O13" s="5">
        <v>0.61199999999999999</v>
      </c>
    </row>
    <row r="16" spans="2:18">
      <c r="B16" s="52" t="s">
        <v>9</v>
      </c>
      <c r="C16" s="52"/>
      <c r="D16" s="52"/>
      <c r="E16" s="52"/>
      <c r="F16" s="52"/>
      <c r="H16" s="52" t="s">
        <v>8</v>
      </c>
      <c r="I16" s="52"/>
      <c r="J16" s="52"/>
      <c r="K16" s="52"/>
      <c r="L16" s="52"/>
      <c r="N16" s="53" t="s">
        <v>7</v>
      </c>
      <c r="O16" s="53"/>
      <c r="P16" s="53"/>
      <c r="Q16" s="53"/>
      <c r="R16" s="53"/>
    </row>
    <row r="17" spans="2:19">
      <c r="B17" s="2" t="s">
        <v>0</v>
      </c>
      <c r="C17" s="2" t="s">
        <v>1</v>
      </c>
      <c r="D17" s="2"/>
      <c r="E17" s="2" t="s">
        <v>2</v>
      </c>
      <c r="F17" s="2" t="s">
        <v>3</v>
      </c>
      <c r="H17" s="2" t="s">
        <v>0</v>
      </c>
      <c r="I17" s="2" t="s">
        <v>1</v>
      </c>
      <c r="J17" s="2"/>
      <c r="K17" s="2" t="s">
        <v>2</v>
      </c>
      <c r="L17" s="2" t="s">
        <v>3</v>
      </c>
      <c r="N17" s="2" t="s">
        <v>0</v>
      </c>
      <c r="O17" s="2" t="s">
        <v>1</v>
      </c>
      <c r="P17" s="2"/>
      <c r="Q17" s="2" t="s">
        <v>2</v>
      </c>
      <c r="R17" s="2" t="s">
        <v>3</v>
      </c>
    </row>
    <row r="18" spans="2:19">
      <c r="B18" s="3">
        <v>1</v>
      </c>
      <c r="C18" s="5">
        <v>0.248</v>
      </c>
      <c r="E18">
        <f>AVERAGE(C18:C27)</f>
        <v>0.25529999999999997</v>
      </c>
      <c r="F18" s="6">
        <f>STDEVP(C18:C27)</f>
        <v>1.2830042868205863E-2</v>
      </c>
      <c r="H18" s="3">
        <v>1</v>
      </c>
      <c r="I18" s="9">
        <v>0.497</v>
      </c>
      <c r="K18" s="11">
        <f>AVERAGE(I18:I27)</f>
        <v>0.50819999999999999</v>
      </c>
      <c r="L18" s="6">
        <f>STDEVP(I18:I27)</f>
        <v>1.6684124190379322E-2</v>
      </c>
      <c r="N18" s="3">
        <v>1</v>
      </c>
      <c r="O18" s="5">
        <v>0.14000000000000001</v>
      </c>
      <c r="Q18" s="12">
        <f>AVERAGE(O18:O27)</f>
        <v>0.13930000000000001</v>
      </c>
      <c r="R18" s="6">
        <f>STDEVP(O18:O27)</f>
        <v>1.1524322105876769E-2</v>
      </c>
    </row>
    <row r="19" spans="2:19">
      <c r="B19" s="3">
        <v>2</v>
      </c>
      <c r="C19" s="5">
        <v>0.22900000000000001</v>
      </c>
      <c r="H19" s="3">
        <v>2</v>
      </c>
      <c r="I19" s="9">
        <v>0.47099999999999997</v>
      </c>
      <c r="N19" s="3">
        <v>2</v>
      </c>
      <c r="O19" s="5">
        <v>0.11899999999999999</v>
      </c>
    </row>
    <row r="20" spans="2:19">
      <c r="B20" s="3">
        <v>3</v>
      </c>
      <c r="C20" s="5">
        <v>0.26800000000000002</v>
      </c>
      <c r="H20" s="3">
        <v>3</v>
      </c>
      <c r="I20" s="5">
        <v>0.50800000000000001</v>
      </c>
      <c r="N20" s="3">
        <v>3</v>
      </c>
      <c r="O20" s="5">
        <v>0.14199999999999999</v>
      </c>
    </row>
    <row r="21" spans="2:19">
      <c r="B21" s="3">
        <v>4</v>
      </c>
      <c r="C21" s="5">
        <v>0.25600000000000001</v>
      </c>
      <c r="H21" s="3">
        <v>4</v>
      </c>
      <c r="I21" s="5">
        <v>0.53200000000000003</v>
      </c>
      <c r="N21" s="3">
        <v>4</v>
      </c>
      <c r="O21" s="5">
        <v>0.123</v>
      </c>
    </row>
    <row r="22" spans="2:19">
      <c r="B22" s="3">
        <v>5</v>
      </c>
      <c r="C22" s="5">
        <v>0.26</v>
      </c>
      <c r="H22" s="3">
        <v>5</v>
      </c>
      <c r="I22" s="5">
        <v>0.52300000000000002</v>
      </c>
      <c r="N22" s="3">
        <v>5</v>
      </c>
      <c r="O22" s="5">
        <v>0.13800000000000001</v>
      </c>
    </row>
    <row r="23" spans="2:19">
      <c r="B23" s="3">
        <v>6</v>
      </c>
      <c r="C23" s="5">
        <v>0.26900000000000002</v>
      </c>
      <c r="H23" s="3">
        <v>6</v>
      </c>
      <c r="I23" s="5">
        <v>0.50900000000000001</v>
      </c>
      <c r="N23" s="3">
        <v>6</v>
      </c>
      <c r="O23" s="5">
        <v>0.151</v>
      </c>
    </row>
    <row r="24" spans="2:19">
      <c r="B24" s="3">
        <v>7</v>
      </c>
      <c r="C24" s="5">
        <v>0.27</v>
      </c>
      <c r="H24" s="3">
        <v>7</v>
      </c>
      <c r="I24" s="5">
        <v>0.52400000000000002</v>
      </c>
      <c r="N24" s="3">
        <v>7</v>
      </c>
      <c r="O24" s="5">
        <v>0.14599999999999999</v>
      </c>
    </row>
    <row r="25" spans="2:19">
      <c r="B25" s="3">
        <v>8</v>
      </c>
      <c r="C25" s="5">
        <v>0.25600000000000001</v>
      </c>
      <c r="H25" s="3">
        <v>8</v>
      </c>
      <c r="I25" s="9">
        <v>0.49399999999999999</v>
      </c>
      <c r="N25" s="3">
        <v>8</v>
      </c>
      <c r="O25" s="5">
        <v>0.151</v>
      </c>
    </row>
    <row r="26" spans="2:19">
      <c r="B26" s="3">
        <v>9</v>
      </c>
      <c r="C26" s="5">
        <v>0.25900000000000001</v>
      </c>
      <c r="H26" s="3">
        <v>9</v>
      </c>
      <c r="I26" s="5">
        <v>0.51400000000000001</v>
      </c>
      <c r="N26" s="3">
        <v>9</v>
      </c>
      <c r="O26" s="5">
        <v>0.154</v>
      </c>
    </row>
    <row r="27" spans="2:19">
      <c r="B27" s="3">
        <v>10</v>
      </c>
      <c r="C27" s="5">
        <v>0.23799999999999999</v>
      </c>
      <c r="H27" s="3">
        <v>10</v>
      </c>
      <c r="I27" s="5">
        <v>0.51</v>
      </c>
      <c r="N27" s="3">
        <v>10</v>
      </c>
      <c r="O27" s="5">
        <v>0.129</v>
      </c>
    </row>
    <row r="30" spans="2:19">
      <c r="B30" s="52" t="s">
        <v>10</v>
      </c>
      <c r="C30" s="52"/>
      <c r="D30" s="52"/>
      <c r="E30" s="52"/>
      <c r="F30" s="52"/>
      <c r="H30" s="54" t="s">
        <v>22</v>
      </c>
      <c r="I30" s="54"/>
      <c r="J30" s="54"/>
      <c r="K30" s="54"/>
      <c r="L30" s="54"/>
      <c r="M30" s="14"/>
      <c r="N30" s="54" t="s">
        <v>23</v>
      </c>
      <c r="O30" s="54"/>
      <c r="P30" s="54"/>
      <c r="Q30" s="54"/>
      <c r="R30" s="54"/>
      <c r="S30" s="54"/>
    </row>
    <row r="31" spans="2:19">
      <c r="B31" s="2" t="s">
        <v>0</v>
      </c>
      <c r="C31" s="2" t="s">
        <v>1</v>
      </c>
      <c r="D31" s="2"/>
      <c r="E31" s="2" t="s">
        <v>2</v>
      </c>
      <c r="F31" s="2" t="s">
        <v>3</v>
      </c>
      <c r="H31" s="15" t="s">
        <v>0</v>
      </c>
      <c r="I31" s="15" t="s">
        <v>1</v>
      </c>
      <c r="J31" s="15"/>
      <c r="K31" s="15" t="s">
        <v>2</v>
      </c>
      <c r="L31" s="15" t="s">
        <v>3</v>
      </c>
      <c r="M31" s="16"/>
      <c r="N31" s="15" t="s">
        <v>0</v>
      </c>
      <c r="O31" s="15" t="s">
        <v>1</v>
      </c>
      <c r="P31" s="15"/>
      <c r="Q31" s="15" t="s">
        <v>2</v>
      </c>
      <c r="R31" s="15" t="s">
        <v>3</v>
      </c>
      <c r="S31" s="16"/>
    </row>
    <row r="32" spans="2:19">
      <c r="B32" s="3">
        <v>1</v>
      </c>
      <c r="C32" s="5">
        <v>0.63400000000000001</v>
      </c>
      <c r="E32">
        <f>AVERAGE(C32:C41)</f>
        <v>0.61939999999999995</v>
      </c>
      <c r="F32" s="6">
        <f>STDEVP(C32:C41)</f>
        <v>1.2200000000000011E-2</v>
      </c>
      <c r="H32" s="17">
        <v>1</v>
      </c>
      <c r="I32" s="5">
        <v>0.57199999999999995</v>
      </c>
      <c r="J32" s="16"/>
      <c r="K32" s="16">
        <f>AVERAGE(I32:I41)</f>
        <v>0.58579999999999999</v>
      </c>
      <c r="L32" s="18">
        <f>STDEVP(I32:I41)</f>
        <v>1.0833282051160681E-2</v>
      </c>
      <c r="M32" s="16"/>
      <c r="N32" s="17">
        <v>1</v>
      </c>
      <c r="O32" s="5">
        <v>0.64200000000000002</v>
      </c>
      <c r="P32" s="16"/>
      <c r="Q32" s="19">
        <f>AVERAGE(O32:O41)</f>
        <v>0.63</v>
      </c>
      <c r="R32" s="18">
        <f>STDEVP(O32:O41)</f>
        <v>9.7570487341203833E-3</v>
      </c>
      <c r="S32" s="16"/>
    </row>
    <row r="33" spans="2:19">
      <c r="B33" s="3">
        <v>2</v>
      </c>
      <c r="C33" s="5">
        <v>0.60399999999999998</v>
      </c>
      <c r="H33" s="17">
        <v>2</v>
      </c>
      <c r="I33" s="9">
        <v>0.59199999999999997</v>
      </c>
      <c r="J33" s="16"/>
      <c r="K33" s="16"/>
      <c r="L33" s="16"/>
      <c r="M33" s="16"/>
      <c r="N33" s="17">
        <v>2</v>
      </c>
      <c r="O33" s="5">
        <v>0.625</v>
      </c>
      <c r="P33" s="16"/>
      <c r="Q33" s="16"/>
      <c r="R33" s="16"/>
      <c r="S33" s="16"/>
    </row>
    <row r="34" spans="2:19">
      <c r="B34" s="3">
        <v>3</v>
      </c>
      <c r="C34" s="5">
        <v>0.61499999999999999</v>
      </c>
      <c r="H34" s="17">
        <v>3</v>
      </c>
      <c r="I34" s="5">
        <v>0.60599999999999998</v>
      </c>
      <c r="J34" s="16"/>
      <c r="K34" s="16"/>
      <c r="L34" s="16"/>
      <c r="M34" s="16"/>
      <c r="N34" s="17">
        <v>3</v>
      </c>
      <c r="O34" s="5">
        <v>0.624</v>
      </c>
      <c r="P34" s="16"/>
      <c r="Q34" s="16"/>
      <c r="R34" s="16"/>
      <c r="S34" s="16"/>
    </row>
    <row r="35" spans="2:19">
      <c r="B35" s="3">
        <v>4</v>
      </c>
      <c r="C35" s="5">
        <v>0.624</v>
      </c>
      <c r="H35" s="17">
        <v>4</v>
      </c>
      <c r="I35" s="5">
        <v>0.56899999999999995</v>
      </c>
      <c r="J35" s="16"/>
      <c r="K35" s="17" t="s">
        <v>24</v>
      </c>
      <c r="L35" s="17" t="s">
        <v>25</v>
      </c>
      <c r="M35" s="16"/>
      <c r="N35" s="17">
        <v>4</v>
      </c>
      <c r="O35" s="5">
        <v>0.63700000000000001</v>
      </c>
      <c r="P35" s="16"/>
      <c r="Q35" s="21" t="s">
        <v>24</v>
      </c>
      <c r="R35" s="21" t="s">
        <v>25</v>
      </c>
      <c r="S35" s="16"/>
    </row>
    <row r="36" spans="2:19">
      <c r="B36" s="3">
        <v>5</v>
      </c>
      <c r="C36" s="5">
        <v>0.63100000000000001</v>
      </c>
      <c r="H36" s="17">
        <v>5</v>
      </c>
      <c r="I36" s="5">
        <v>0.58299999999999996</v>
      </c>
      <c r="J36" s="16"/>
      <c r="K36" s="13" t="s">
        <v>19</v>
      </c>
      <c r="L36" s="17">
        <v>1</v>
      </c>
      <c r="M36" s="16"/>
      <c r="N36" s="17">
        <v>5</v>
      </c>
      <c r="O36" s="5">
        <v>0.64600000000000002</v>
      </c>
      <c r="P36" s="16"/>
      <c r="Q36" s="20" t="s">
        <v>19</v>
      </c>
      <c r="R36" s="22">
        <v>0.29066666666666663</v>
      </c>
      <c r="S36" s="16"/>
    </row>
    <row r="37" spans="2:19">
      <c r="B37" s="3">
        <v>6</v>
      </c>
      <c r="C37" s="5">
        <v>0.61</v>
      </c>
      <c r="H37" s="17">
        <v>6</v>
      </c>
      <c r="I37" s="5">
        <v>0.58699999999999997</v>
      </c>
      <c r="J37" s="16"/>
      <c r="K37" s="13" t="s">
        <v>17</v>
      </c>
      <c r="L37" s="17">
        <v>1</v>
      </c>
      <c r="M37" s="16"/>
      <c r="N37" s="17">
        <v>6</v>
      </c>
      <c r="O37" s="5">
        <v>0.621</v>
      </c>
      <c r="P37" s="16"/>
      <c r="Q37" s="20" t="s">
        <v>17</v>
      </c>
      <c r="R37" s="22">
        <v>0.55999999999999994</v>
      </c>
      <c r="S37" s="16"/>
    </row>
    <row r="38" spans="2:19">
      <c r="B38" s="3">
        <v>7</v>
      </c>
      <c r="C38" s="5">
        <v>0.60399999999999998</v>
      </c>
      <c r="H38" s="17">
        <v>7</v>
      </c>
      <c r="I38" s="9">
        <v>0.59899999999999998</v>
      </c>
      <c r="J38" s="16"/>
      <c r="K38" s="13" t="s">
        <v>18</v>
      </c>
      <c r="L38" s="17">
        <v>1</v>
      </c>
      <c r="M38" s="16"/>
      <c r="N38" s="17">
        <v>7</v>
      </c>
      <c r="O38" s="5">
        <v>0.61399999999999999</v>
      </c>
      <c r="P38" s="16"/>
      <c r="Q38" s="20" t="s">
        <v>18</v>
      </c>
      <c r="R38" s="22">
        <v>0.04</v>
      </c>
      <c r="S38" s="16"/>
    </row>
    <row r="39" spans="2:19">
      <c r="B39" s="3">
        <v>8</v>
      </c>
      <c r="C39" s="5">
        <v>0.60699999999999998</v>
      </c>
      <c r="H39" s="17">
        <v>8</v>
      </c>
      <c r="I39" s="9">
        <v>0.57899999999999996</v>
      </c>
      <c r="J39" s="16"/>
      <c r="K39" s="13" t="s">
        <v>21</v>
      </c>
      <c r="L39" s="17">
        <v>1</v>
      </c>
      <c r="M39" s="16"/>
      <c r="N39" s="17">
        <v>8</v>
      </c>
      <c r="O39" s="5">
        <v>0.63400000000000001</v>
      </c>
      <c r="P39" s="16"/>
      <c r="Q39" s="20" t="s">
        <v>21</v>
      </c>
      <c r="R39" s="22">
        <v>0.10933333333333332</v>
      </c>
      <c r="S39" s="16"/>
    </row>
    <row r="40" spans="2:19">
      <c r="B40" s="3">
        <v>9</v>
      </c>
      <c r="C40" s="5">
        <v>0.63700000000000001</v>
      </c>
      <c r="H40" s="17">
        <v>9</v>
      </c>
      <c r="I40" s="5">
        <v>0.58899999999999997</v>
      </c>
      <c r="J40" s="16"/>
      <c r="K40" s="16"/>
      <c r="L40" s="16"/>
      <c r="M40" s="16"/>
      <c r="N40" s="17">
        <v>9</v>
      </c>
      <c r="O40" s="5">
        <v>0.63500000000000001</v>
      </c>
      <c r="P40" s="16"/>
      <c r="Q40" s="16"/>
      <c r="R40" s="16"/>
      <c r="S40" s="16"/>
    </row>
    <row r="41" spans="2:19">
      <c r="B41" s="3">
        <v>10</v>
      </c>
      <c r="C41" s="5">
        <v>0.628</v>
      </c>
      <c r="H41" s="17">
        <v>10</v>
      </c>
      <c r="I41" s="5">
        <v>0.58199999999999996</v>
      </c>
      <c r="J41" s="16"/>
      <c r="K41" s="16"/>
      <c r="L41" s="16"/>
      <c r="M41" s="16"/>
      <c r="N41" s="17">
        <v>10</v>
      </c>
      <c r="O41" s="5">
        <v>0.622</v>
      </c>
      <c r="P41" s="16"/>
      <c r="Q41" s="16"/>
      <c r="R41" s="16"/>
      <c r="S41" s="16"/>
    </row>
  </sheetData>
  <mergeCells count="9">
    <mergeCell ref="B30:F30"/>
    <mergeCell ref="B2:F2"/>
    <mergeCell ref="H2:L2"/>
    <mergeCell ref="N2:R2"/>
    <mergeCell ref="B16:F16"/>
    <mergeCell ref="H16:L16"/>
    <mergeCell ref="N16:R16"/>
    <mergeCell ref="H30:L30"/>
    <mergeCell ref="N30:S30"/>
  </mergeCells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B2:S41"/>
  <sheetViews>
    <sheetView zoomScale="70" zoomScaleNormal="70" zoomScalePageLayoutView="70" workbookViewId="0">
      <selection activeCell="R45" sqref="R45"/>
    </sheetView>
  </sheetViews>
  <sheetFormatPr baseColWidth="10" defaultRowHeight="15.75"/>
  <cols>
    <col min="12" max="12" width="18.625" customWidth="1"/>
  </cols>
  <sheetData>
    <row r="2" spans="2:18">
      <c r="B2" s="52" t="s">
        <v>4</v>
      </c>
      <c r="C2" s="52"/>
      <c r="D2" s="52"/>
      <c r="E2" s="52"/>
      <c r="F2" s="52"/>
      <c r="H2" s="52" t="s">
        <v>5</v>
      </c>
      <c r="I2" s="52"/>
      <c r="J2" s="52"/>
      <c r="K2" s="52"/>
      <c r="L2" s="52"/>
      <c r="N2" s="52" t="s">
        <v>6</v>
      </c>
      <c r="O2" s="52"/>
      <c r="P2" s="52"/>
      <c r="Q2" s="52"/>
      <c r="R2" s="52"/>
    </row>
    <row r="3" spans="2:18">
      <c r="B3" s="2" t="s">
        <v>0</v>
      </c>
      <c r="C3" s="2" t="s">
        <v>1</v>
      </c>
      <c r="D3" s="2"/>
      <c r="E3" s="2" t="s">
        <v>2</v>
      </c>
      <c r="F3" s="2" t="s">
        <v>3</v>
      </c>
      <c r="H3" s="2" t="s">
        <v>0</v>
      </c>
      <c r="I3" s="2" t="s">
        <v>1</v>
      </c>
      <c r="J3" s="2"/>
      <c r="K3" s="2" t="s">
        <v>2</v>
      </c>
      <c r="L3" s="2" t="s">
        <v>3</v>
      </c>
      <c r="N3" s="2" t="s">
        <v>0</v>
      </c>
      <c r="O3" s="2" t="s">
        <v>1</v>
      </c>
      <c r="P3" s="2"/>
      <c r="Q3" s="2" t="s">
        <v>2</v>
      </c>
      <c r="R3" s="2" t="s">
        <v>3</v>
      </c>
    </row>
    <row r="4" spans="2:18">
      <c r="B4" s="3">
        <v>1</v>
      </c>
      <c r="C4" s="10">
        <v>2E-3</v>
      </c>
      <c r="E4">
        <f>AVERAGE(C4:C13)</f>
        <v>2.4000000000000002E-3</v>
      </c>
      <c r="F4" s="6">
        <f>STDEVP(C4:C13)</f>
        <v>4.8989794855663557E-4</v>
      </c>
      <c r="H4" s="3">
        <v>1</v>
      </c>
      <c r="I4" s="9">
        <v>3.0000000000000001E-3</v>
      </c>
      <c r="K4">
        <f>AVERAGE(I4:I13)</f>
        <v>2.9999999999999996E-3</v>
      </c>
      <c r="L4" s="6">
        <f>STDEVP(I4:I13)</f>
        <v>4.3368086899420177E-19</v>
      </c>
      <c r="N4" s="3">
        <v>1</v>
      </c>
      <c r="O4" s="9">
        <v>0.53700000000000003</v>
      </c>
      <c r="Q4">
        <f>AVERAGE(O4:O13)</f>
        <v>0.52719999999999989</v>
      </c>
      <c r="R4" s="6">
        <f>STDEVP(O4:O13)</f>
        <v>1.3984276885130684E-2</v>
      </c>
    </row>
    <row r="5" spans="2:18">
      <c r="B5" s="3">
        <v>2</v>
      </c>
      <c r="C5" s="10">
        <v>3.0000000000000001E-3</v>
      </c>
      <c r="H5" s="3">
        <v>2</v>
      </c>
      <c r="I5" s="9">
        <v>3.0000000000000001E-3</v>
      </c>
      <c r="N5" s="3">
        <v>2</v>
      </c>
      <c r="O5" s="9">
        <v>0.51900000000000002</v>
      </c>
    </row>
    <row r="6" spans="2:18">
      <c r="B6" s="3">
        <v>3</v>
      </c>
      <c r="C6" s="10">
        <v>2E-3</v>
      </c>
      <c r="H6" s="3">
        <v>3</v>
      </c>
      <c r="I6" s="9">
        <v>3.0000000000000001E-3</v>
      </c>
      <c r="K6" s="4"/>
      <c r="N6" s="3">
        <v>3</v>
      </c>
      <c r="O6" s="9">
        <v>0.53300000000000003</v>
      </c>
    </row>
    <row r="7" spans="2:18">
      <c r="B7" s="3">
        <v>4</v>
      </c>
      <c r="C7" s="10">
        <v>2E-3</v>
      </c>
      <c r="H7" s="3">
        <v>4</v>
      </c>
      <c r="I7" s="9">
        <v>3.0000000000000001E-3</v>
      </c>
      <c r="N7" s="3">
        <v>4</v>
      </c>
      <c r="O7" s="9">
        <v>0.54500000000000004</v>
      </c>
    </row>
    <row r="8" spans="2:18">
      <c r="B8" s="3">
        <v>5</v>
      </c>
      <c r="C8" s="10">
        <v>3.0000000000000001E-3</v>
      </c>
      <c r="H8" s="3">
        <v>5</v>
      </c>
      <c r="I8" s="9">
        <v>3.0000000000000001E-3</v>
      </c>
      <c r="N8" s="3">
        <v>5</v>
      </c>
      <c r="O8" s="9">
        <v>0.51500000000000001</v>
      </c>
    </row>
    <row r="9" spans="2:18">
      <c r="B9" s="3">
        <v>6</v>
      </c>
      <c r="C9" s="10">
        <v>3.0000000000000001E-3</v>
      </c>
      <c r="H9" s="3">
        <v>6</v>
      </c>
      <c r="I9" s="9">
        <v>3.0000000000000001E-3</v>
      </c>
      <c r="N9" s="3">
        <v>6</v>
      </c>
      <c r="O9" s="9">
        <v>0.52400000000000002</v>
      </c>
    </row>
    <row r="10" spans="2:18">
      <c r="B10" s="3">
        <v>7</v>
      </c>
      <c r="C10" s="10">
        <v>2E-3</v>
      </c>
      <c r="H10" s="3">
        <v>7</v>
      </c>
      <c r="I10" s="9">
        <v>3.0000000000000001E-3</v>
      </c>
      <c r="N10" s="3">
        <v>7</v>
      </c>
      <c r="O10" s="5">
        <v>0.52</v>
      </c>
    </row>
    <row r="11" spans="2:18">
      <c r="B11" s="3">
        <v>8</v>
      </c>
      <c r="C11" s="10">
        <v>3.0000000000000001E-3</v>
      </c>
      <c r="H11" s="3">
        <v>8</v>
      </c>
      <c r="I11" s="9">
        <v>3.0000000000000001E-3</v>
      </c>
      <c r="N11" s="3">
        <v>8</v>
      </c>
      <c r="O11" s="9">
        <v>0.52200000000000002</v>
      </c>
    </row>
    <row r="12" spans="2:18">
      <c r="B12" s="3">
        <v>9</v>
      </c>
      <c r="C12" s="10">
        <v>2E-3</v>
      </c>
      <c r="H12" s="3">
        <v>9</v>
      </c>
      <c r="I12" s="9">
        <v>3.0000000000000001E-3</v>
      </c>
      <c r="N12" s="3">
        <v>9</v>
      </c>
      <c r="O12" s="9">
        <v>0.504</v>
      </c>
    </row>
    <row r="13" spans="2:18">
      <c r="B13" s="3">
        <v>10</v>
      </c>
      <c r="C13" s="10">
        <v>2E-3</v>
      </c>
      <c r="H13" s="3">
        <v>10</v>
      </c>
      <c r="I13" s="9">
        <v>3.0000000000000001E-3</v>
      </c>
      <c r="N13" s="3">
        <v>10</v>
      </c>
      <c r="O13" s="9">
        <v>0.55300000000000005</v>
      </c>
    </row>
    <row r="16" spans="2:18">
      <c r="B16" s="52" t="s">
        <v>9</v>
      </c>
      <c r="C16" s="52"/>
      <c r="D16" s="52"/>
      <c r="E16" s="52"/>
      <c r="F16" s="52"/>
      <c r="H16" s="52" t="s">
        <v>8</v>
      </c>
      <c r="I16" s="52"/>
      <c r="J16" s="52"/>
      <c r="K16" s="52"/>
      <c r="L16" s="52"/>
      <c r="N16" s="53" t="s">
        <v>7</v>
      </c>
      <c r="O16" s="53"/>
      <c r="P16" s="53"/>
      <c r="Q16" s="53"/>
      <c r="R16" s="53"/>
    </row>
    <row r="17" spans="2:19">
      <c r="B17" s="2" t="s">
        <v>0</v>
      </c>
      <c r="C17" s="2" t="s">
        <v>1</v>
      </c>
      <c r="D17" s="2"/>
      <c r="E17" s="2" t="s">
        <v>2</v>
      </c>
      <c r="F17" s="2" t="s">
        <v>3</v>
      </c>
      <c r="H17" s="2" t="s">
        <v>0</v>
      </c>
      <c r="I17" s="2" t="s">
        <v>1</v>
      </c>
      <c r="J17" s="2"/>
      <c r="K17" s="2" t="s">
        <v>2</v>
      </c>
      <c r="L17" s="2" t="s">
        <v>3</v>
      </c>
      <c r="N17" s="2" t="s">
        <v>0</v>
      </c>
      <c r="O17" s="2" t="s">
        <v>1</v>
      </c>
      <c r="P17" s="2"/>
      <c r="Q17" s="2" t="s">
        <v>2</v>
      </c>
      <c r="R17" s="2" t="s">
        <v>3</v>
      </c>
    </row>
    <row r="18" spans="2:19">
      <c r="B18" s="3">
        <v>1</v>
      </c>
      <c r="C18" s="5">
        <v>0.36</v>
      </c>
      <c r="E18">
        <f>AVERAGE(C18:C27)</f>
        <v>0.36549999999999999</v>
      </c>
      <c r="F18" s="6">
        <f>STDEVP(C18:C27)</f>
        <v>1.8375255100270039E-2</v>
      </c>
      <c r="H18" s="3">
        <v>1</v>
      </c>
      <c r="I18" s="9">
        <v>0.52600000000000002</v>
      </c>
      <c r="K18">
        <f>AVERAGE(I18:I27)</f>
        <v>0.53210000000000002</v>
      </c>
      <c r="L18" s="6">
        <f>STDEVP(I18:I27)</f>
        <v>9.6896852374058137E-3</v>
      </c>
      <c r="N18" s="3">
        <v>1</v>
      </c>
      <c r="O18" s="5">
        <v>0.14099999999999999</v>
      </c>
      <c r="P18" s="5"/>
      <c r="Q18">
        <f>AVERAGE(O18:O27)</f>
        <v>0.1391</v>
      </c>
      <c r="R18" s="6">
        <f>STDEVP(O18:O27)</f>
        <v>9.9744674043279087E-3</v>
      </c>
    </row>
    <row r="19" spans="2:19">
      <c r="B19" s="3">
        <v>2</v>
      </c>
      <c r="C19" s="5">
        <v>0.35699999999999998</v>
      </c>
      <c r="H19" s="3">
        <v>2</v>
      </c>
      <c r="I19" s="9">
        <v>0.52700000000000002</v>
      </c>
      <c r="N19" s="3">
        <v>2</v>
      </c>
      <c r="O19" s="5">
        <v>0.123</v>
      </c>
      <c r="P19" s="5"/>
    </row>
    <row r="20" spans="2:19">
      <c r="B20" s="3">
        <v>3</v>
      </c>
      <c r="C20" s="5">
        <v>0.32100000000000001</v>
      </c>
      <c r="H20" s="3">
        <v>3</v>
      </c>
      <c r="I20" s="9">
        <v>0.54400000000000004</v>
      </c>
      <c r="N20" s="3">
        <v>3</v>
      </c>
      <c r="O20" s="5">
        <v>0.13500000000000001</v>
      </c>
      <c r="P20" s="5"/>
    </row>
    <row r="21" spans="2:19">
      <c r="B21" s="3">
        <v>4</v>
      </c>
      <c r="C21" s="5">
        <v>0.35</v>
      </c>
      <c r="H21" s="3">
        <v>4</v>
      </c>
      <c r="I21" s="9">
        <v>0.53500000000000003</v>
      </c>
      <c r="N21" s="3">
        <v>4</v>
      </c>
      <c r="O21" s="5">
        <v>0.14399999999999999</v>
      </c>
      <c r="P21" s="5"/>
    </row>
    <row r="22" spans="2:19">
      <c r="B22" s="3">
        <v>5</v>
      </c>
      <c r="C22" s="5">
        <v>0.38</v>
      </c>
      <c r="H22" s="3">
        <v>5</v>
      </c>
      <c r="I22" s="9">
        <v>0.52900000000000003</v>
      </c>
      <c r="N22" s="3">
        <v>5</v>
      </c>
      <c r="O22" s="5">
        <v>0.127</v>
      </c>
      <c r="P22" s="5"/>
    </row>
    <row r="23" spans="2:19">
      <c r="B23" s="3">
        <v>6</v>
      </c>
      <c r="C23" s="5">
        <v>0.38700000000000001</v>
      </c>
      <c r="H23" s="3">
        <v>6</v>
      </c>
      <c r="I23" s="9">
        <v>0.53100000000000003</v>
      </c>
      <c r="N23" s="3">
        <v>6</v>
      </c>
      <c r="O23" s="5">
        <v>0.129</v>
      </c>
      <c r="P23" s="5"/>
    </row>
    <row r="24" spans="2:19">
      <c r="B24" s="3">
        <v>7</v>
      </c>
      <c r="C24" s="5">
        <v>0.372</v>
      </c>
      <c r="H24" s="3">
        <v>7</v>
      </c>
      <c r="I24" s="9">
        <v>0.52900000000000003</v>
      </c>
      <c r="N24" s="3">
        <v>7</v>
      </c>
      <c r="O24" s="5">
        <v>0.14799999999999999</v>
      </c>
      <c r="P24" s="5"/>
    </row>
    <row r="25" spans="2:19">
      <c r="B25" s="3">
        <v>8</v>
      </c>
      <c r="C25" s="5">
        <v>0.374</v>
      </c>
      <c r="H25" s="3">
        <v>8</v>
      </c>
      <c r="I25" s="9">
        <v>0.51200000000000001</v>
      </c>
      <c r="N25" s="3">
        <v>8</v>
      </c>
      <c r="O25" s="5">
        <v>0.154</v>
      </c>
      <c r="P25" s="5"/>
    </row>
    <row r="26" spans="2:19">
      <c r="B26" s="3">
        <v>9</v>
      </c>
      <c r="C26" s="5">
        <v>0.378</v>
      </c>
      <c r="H26" s="3">
        <v>9</v>
      </c>
      <c r="I26" s="9">
        <v>0.54100000000000004</v>
      </c>
      <c r="N26" s="3">
        <v>9</v>
      </c>
      <c r="O26" s="5">
        <v>0.13900000000000001</v>
      </c>
      <c r="P26" s="5"/>
    </row>
    <row r="27" spans="2:19">
      <c r="B27" s="3">
        <v>10</v>
      </c>
      <c r="C27" s="5">
        <v>0.376</v>
      </c>
      <c r="H27" s="3">
        <v>10</v>
      </c>
      <c r="I27" s="9">
        <v>0.54700000000000004</v>
      </c>
      <c r="N27" s="3">
        <v>10</v>
      </c>
      <c r="O27" s="5">
        <v>0.151</v>
      </c>
      <c r="P27" s="5"/>
    </row>
    <row r="30" spans="2:19">
      <c r="B30" s="52" t="s">
        <v>10</v>
      </c>
      <c r="C30" s="52"/>
      <c r="D30" s="52"/>
      <c r="E30" s="52"/>
      <c r="F30" s="52"/>
      <c r="H30" s="54" t="s">
        <v>22</v>
      </c>
      <c r="I30" s="54"/>
      <c r="J30" s="54"/>
      <c r="K30" s="54"/>
      <c r="L30" s="54"/>
      <c r="M30" s="14"/>
      <c r="N30" s="54" t="s">
        <v>23</v>
      </c>
      <c r="O30" s="54"/>
      <c r="P30" s="54"/>
      <c r="Q30" s="54"/>
      <c r="R30" s="54"/>
      <c r="S30" s="54"/>
    </row>
    <row r="31" spans="2:19">
      <c r="B31" s="2" t="s">
        <v>0</v>
      </c>
      <c r="C31" s="2" t="s">
        <v>1</v>
      </c>
      <c r="D31" s="2"/>
      <c r="E31" s="2" t="s">
        <v>2</v>
      </c>
      <c r="F31" s="2" t="s">
        <v>3</v>
      </c>
      <c r="H31" s="15" t="s">
        <v>0</v>
      </c>
      <c r="I31" s="15" t="s">
        <v>1</v>
      </c>
      <c r="J31" s="15"/>
      <c r="K31" s="15" t="s">
        <v>2</v>
      </c>
      <c r="L31" s="15" t="s">
        <v>3</v>
      </c>
      <c r="M31" s="16"/>
      <c r="N31" s="15" t="s">
        <v>0</v>
      </c>
      <c r="O31" s="15" t="s">
        <v>1</v>
      </c>
      <c r="P31" s="15"/>
      <c r="Q31" s="15" t="s">
        <v>2</v>
      </c>
      <c r="R31" s="15" t="s">
        <v>3</v>
      </c>
      <c r="S31" s="16"/>
    </row>
    <row r="32" spans="2:19">
      <c r="B32" s="3">
        <v>1</v>
      </c>
      <c r="C32" s="9">
        <v>0.39300000000000002</v>
      </c>
      <c r="E32">
        <f>AVERAGE(C32:C41)</f>
        <v>0.37920000000000009</v>
      </c>
      <c r="F32" s="6">
        <f>STDEVP(C32:C41)</f>
        <v>8.9084229805280434E-3</v>
      </c>
      <c r="H32" s="17">
        <v>1</v>
      </c>
      <c r="I32" s="5">
        <v>0.49299999999999999</v>
      </c>
      <c r="J32" s="16"/>
      <c r="K32" s="16">
        <f>AVERAGE(I32:I41)</f>
        <v>0.51819999999999999</v>
      </c>
      <c r="L32" s="18">
        <f>STDEVP(I32:I41)</f>
        <v>1.2828094168659671E-2</v>
      </c>
      <c r="M32" s="16"/>
      <c r="N32" s="17">
        <v>1</v>
      </c>
      <c r="O32" s="5">
        <v>0.53400000000000003</v>
      </c>
      <c r="P32" s="16"/>
      <c r="Q32" s="19">
        <f>AVERAGE(O32:O41)</f>
        <v>0.54540000000000011</v>
      </c>
      <c r="R32" s="18">
        <f>STDEVP(O32:O41)</f>
        <v>1.0938007131100241E-2</v>
      </c>
      <c r="S32" s="16"/>
    </row>
    <row r="33" spans="2:19">
      <c r="B33" s="3">
        <v>2</v>
      </c>
      <c r="C33" s="9">
        <v>0.38300000000000001</v>
      </c>
      <c r="H33" s="17">
        <v>2</v>
      </c>
      <c r="I33" s="9">
        <v>0.52900000000000003</v>
      </c>
      <c r="J33" s="16"/>
      <c r="K33" s="16"/>
      <c r="L33" s="16"/>
      <c r="M33" s="16"/>
      <c r="N33" s="17">
        <v>2</v>
      </c>
      <c r="O33" s="5">
        <v>0.54200000000000004</v>
      </c>
      <c r="P33" s="16"/>
      <c r="Q33" s="16"/>
      <c r="R33" s="16"/>
      <c r="S33" s="16"/>
    </row>
    <row r="34" spans="2:19">
      <c r="B34" s="3">
        <v>3</v>
      </c>
      <c r="C34" s="9">
        <v>0.379</v>
      </c>
      <c r="H34" s="17">
        <v>3</v>
      </c>
      <c r="I34" s="5">
        <v>0.52500000000000002</v>
      </c>
      <c r="J34" s="16"/>
      <c r="K34" s="16"/>
      <c r="L34" s="16"/>
      <c r="M34" s="16"/>
      <c r="N34" s="17">
        <v>3</v>
      </c>
      <c r="O34" s="5">
        <v>0.55200000000000005</v>
      </c>
      <c r="P34" s="16"/>
      <c r="Q34" s="16"/>
      <c r="R34" s="16"/>
      <c r="S34" s="16"/>
    </row>
    <row r="35" spans="2:19">
      <c r="B35" s="3">
        <v>4</v>
      </c>
      <c r="C35" s="9">
        <v>0.36399999999999999</v>
      </c>
      <c r="H35" s="17">
        <v>4</v>
      </c>
      <c r="I35" s="5">
        <v>0.51400000000000001</v>
      </c>
      <c r="J35" s="16"/>
      <c r="K35" s="17" t="s">
        <v>24</v>
      </c>
      <c r="L35" s="17" t="s">
        <v>25</v>
      </c>
      <c r="M35" s="16"/>
      <c r="N35" s="17">
        <v>4</v>
      </c>
      <c r="O35" s="5">
        <v>0.56699999999999995</v>
      </c>
      <c r="P35" s="16"/>
      <c r="Q35" s="21" t="s">
        <v>24</v>
      </c>
      <c r="R35" s="21" t="s">
        <v>25</v>
      </c>
      <c r="S35" s="16"/>
    </row>
    <row r="36" spans="2:19">
      <c r="B36" s="3">
        <v>5</v>
      </c>
      <c r="C36" s="9">
        <v>0.38200000000000001</v>
      </c>
      <c r="H36" s="17">
        <v>5</v>
      </c>
      <c r="I36" s="5">
        <v>0.51200000000000001</v>
      </c>
      <c r="J36" s="16"/>
      <c r="K36" s="13" t="s">
        <v>19</v>
      </c>
      <c r="L36" s="17">
        <v>1</v>
      </c>
      <c r="M36" s="16"/>
      <c r="N36" s="17">
        <v>5</v>
      </c>
      <c r="O36" s="5">
        <v>0.55800000000000005</v>
      </c>
      <c r="P36" s="16"/>
      <c r="Q36" s="20" t="s">
        <v>19</v>
      </c>
      <c r="R36" s="22">
        <v>0.29066666666666663</v>
      </c>
      <c r="S36" s="16"/>
    </row>
    <row r="37" spans="2:19">
      <c r="B37" s="3">
        <v>6</v>
      </c>
      <c r="C37" s="9">
        <v>0.39100000000000001</v>
      </c>
      <c r="H37" s="17">
        <v>6</v>
      </c>
      <c r="I37" s="5">
        <v>0.51900000000000002</v>
      </c>
      <c r="J37" s="16"/>
      <c r="K37" s="13" t="s">
        <v>17</v>
      </c>
      <c r="L37" s="17">
        <v>1</v>
      </c>
      <c r="M37" s="16"/>
      <c r="N37" s="17">
        <v>6</v>
      </c>
      <c r="O37" s="5">
        <v>0.54800000000000004</v>
      </c>
      <c r="P37" s="16"/>
      <c r="Q37" s="20" t="s">
        <v>17</v>
      </c>
      <c r="R37" s="22">
        <v>0.55999999999999994</v>
      </c>
      <c r="S37" s="16"/>
    </row>
    <row r="38" spans="2:19">
      <c r="B38" s="3">
        <v>7</v>
      </c>
      <c r="C38" s="5">
        <v>0.36599999999999999</v>
      </c>
      <c r="H38" s="17">
        <v>7</v>
      </c>
      <c r="I38" s="9">
        <v>0.52</v>
      </c>
      <c r="J38" s="16"/>
      <c r="K38" s="13" t="s">
        <v>18</v>
      </c>
      <c r="L38" s="17">
        <v>1</v>
      </c>
      <c r="M38" s="16"/>
      <c r="N38" s="17">
        <v>7</v>
      </c>
      <c r="O38" s="5">
        <v>0.54100000000000004</v>
      </c>
      <c r="P38" s="16"/>
      <c r="Q38" s="20" t="s">
        <v>18</v>
      </c>
      <c r="R38" s="22">
        <v>0.04</v>
      </c>
      <c r="S38" s="16"/>
    </row>
    <row r="39" spans="2:19">
      <c r="B39" s="3">
        <v>8</v>
      </c>
      <c r="C39" s="5">
        <v>0.374</v>
      </c>
      <c r="H39" s="17">
        <v>8</v>
      </c>
      <c r="I39" s="9">
        <v>0.54500000000000004</v>
      </c>
      <c r="J39" s="16"/>
      <c r="K39" s="13" t="s">
        <v>21</v>
      </c>
      <c r="L39" s="17">
        <v>1</v>
      </c>
      <c r="M39" s="16"/>
      <c r="N39" s="17">
        <v>8</v>
      </c>
      <c r="O39" s="5">
        <v>0.52700000000000002</v>
      </c>
      <c r="P39" s="16"/>
      <c r="Q39" s="20" t="s">
        <v>21</v>
      </c>
      <c r="R39" s="22">
        <v>0.10933333333333332</v>
      </c>
      <c r="S39" s="16"/>
    </row>
    <row r="40" spans="2:19">
      <c r="B40" s="3">
        <v>9</v>
      </c>
      <c r="C40" s="9">
        <v>0.378</v>
      </c>
      <c r="H40" s="17">
        <v>9</v>
      </c>
      <c r="I40" s="5">
        <v>0.51400000000000001</v>
      </c>
      <c r="J40" s="16"/>
      <c r="K40" s="16"/>
      <c r="L40" s="16"/>
      <c r="M40" s="16"/>
      <c r="N40" s="17">
        <v>9</v>
      </c>
      <c r="O40" s="5">
        <v>0.54100000000000004</v>
      </c>
      <c r="P40" s="16"/>
      <c r="Q40" s="16"/>
      <c r="R40" s="16"/>
      <c r="S40" s="16"/>
    </row>
    <row r="41" spans="2:19">
      <c r="B41" s="3">
        <v>10</v>
      </c>
      <c r="C41" s="5">
        <v>0.38200000000000001</v>
      </c>
      <c r="H41" s="17">
        <v>10</v>
      </c>
      <c r="I41" s="5">
        <v>0.51100000000000001</v>
      </c>
      <c r="J41" s="16"/>
      <c r="K41" s="16"/>
      <c r="L41" s="16"/>
      <c r="M41" s="16"/>
      <c r="N41" s="17">
        <v>10</v>
      </c>
      <c r="O41" s="5">
        <v>0.54400000000000004</v>
      </c>
      <c r="P41" s="16"/>
      <c r="Q41" s="16"/>
      <c r="R41" s="16"/>
      <c r="S41" s="16"/>
    </row>
  </sheetData>
  <mergeCells count="9">
    <mergeCell ref="B30:F30"/>
    <mergeCell ref="B2:F2"/>
    <mergeCell ref="H2:L2"/>
    <mergeCell ref="N2:R2"/>
    <mergeCell ref="B16:F16"/>
    <mergeCell ref="H16:L16"/>
    <mergeCell ref="N16:R16"/>
    <mergeCell ref="H30:L30"/>
    <mergeCell ref="N30:S3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E5:J26"/>
  <sheetViews>
    <sheetView tabSelected="1" zoomScale="70" zoomScaleNormal="70" workbookViewId="0">
      <selection activeCell="E25" sqref="E25:E26"/>
    </sheetView>
  </sheetViews>
  <sheetFormatPr baseColWidth="10" defaultRowHeight="15.75"/>
  <cols>
    <col min="5" max="5" width="26.625" customWidth="1"/>
    <col min="6" max="6" width="14.375" customWidth="1"/>
    <col min="7" max="7" width="14.125" customWidth="1"/>
    <col min="8" max="8" width="14.5" customWidth="1"/>
    <col min="9" max="9" width="13.75" customWidth="1"/>
    <col min="10" max="10" width="15" customWidth="1"/>
    <col min="12" max="12" width="12.625" customWidth="1"/>
  </cols>
  <sheetData>
    <row r="5" spans="5:10">
      <c r="E5" s="7"/>
      <c r="F5" s="8"/>
      <c r="G5" s="8"/>
      <c r="H5" s="8"/>
      <c r="I5" s="8"/>
      <c r="J5" s="8"/>
    </row>
    <row r="6" spans="5:10" ht="18" customHeight="1">
      <c r="F6" s="23" t="s">
        <v>11</v>
      </c>
      <c r="G6" s="24" t="s">
        <v>12</v>
      </c>
      <c r="H6" s="24" t="s">
        <v>13</v>
      </c>
      <c r="I6" s="24" t="s">
        <v>14</v>
      </c>
      <c r="J6" s="25" t="s">
        <v>15</v>
      </c>
    </row>
    <row r="7" spans="5:10" ht="20.25" customHeight="1">
      <c r="E7" s="26" t="s">
        <v>4</v>
      </c>
      <c r="F7" s="31">
        <f>Wiki!E4</f>
        <v>2.1000000000000003E-3</v>
      </c>
      <c r="G7" s="32">
        <f>TALN!E4</f>
        <v>2.2000000000000006E-3</v>
      </c>
      <c r="H7" s="32">
        <f>JRC!E4</f>
        <v>2.3000000000000008E-3</v>
      </c>
      <c r="I7" s="32">
        <f>APR!E4</f>
        <v>2.2000000000000006E-3</v>
      </c>
      <c r="J7" s="33">
        <f>Europarl!E4</f>
        <v>2.4000000000000002E-3</v>
      </c>
    </row>
    <row r="8" spans="5:10" ht="19.5" customHeight="1">
      <c r="E8" s="27" t="s">
        <v>16</v>
      </c>
      <c r="F8" s="34">
        <f>Wiki!K4</f>
        <v>2.9999999999999996E-3</v>
      </c>
      <c r="G8" s="35">
        <f>TALN!K4</f>
        <v>2.9999999999999996E-3</v>
      </c>
      <c r="H8" s="35">
        <f>JRC!K4</f>
        <v>2.9999999999999996E-3</v>
      </c>
      <c r="I8" s="35">
        <f>APR!K4</f>
        <v>2.9999999999999996E-3</v>
      </c>
      <c r="J8" s="36">
        <f>Europarl!K4</f>
        <v>2.9999999999999996E-3</v>
      </c>
    </row>
    <row r="9" spans="5:10" ht="18.75" customHeight="1">
      <c r="E9" s="26" t="s">
        <v>17</v>
      </c>
      <c r="F9" s="31">
        <f>Wiki!Q4</f>
        <v>0.48249999999999993</v>
      </c>
      <c r="G9" s="32">
        <f>TALN!Q4</f>
        <v>0.48080000000000006</v>
      </c>
      <c r="H9" s="32">
        <f>JRC!Q4</f>
        <v>0.36680000000000001</v>
      </c>
      <c r="I9" s="32">
        <f>APR!Q4</f>
        <v>0.61099999999999999</v>
      </c>
      <c r="J9" s="33">
        <f>Europarl!Q4</f>
        <v>0.52719999999999989</v>
      </c>
    </row>
    <row r="10" spans="5:10" ht="18.75" customHeight="1">
      <c r="E10" s="28" t="s">
        <v>18</v>
      </c>
      <c r="F10" s="37">
        <f>Wiki!K18</f>
        <v>0.46679999999999999</v>
      </c>
      <c r="G10" s="38">
        <f>TALN!K18</f>
        <v>0.38669999999999999</v>
      </c>
      <c r="H10" s="38">
        <f>JRC!K18</f>
        <v>0.28209999999999996</v>
      </c>
      <c r="I10" s="38">
        <f>APR!K18</f>
        <v>0.50819999999999999</v>
      </c>
      <c r="J10" s="39">
        <f>Europarl!K18</f>
        <v>0.53210000000000002</v>
      </c>
    </row>
    <row r="11" spans="5:10" ht="18.75" customHeight="1">
      <c r="E11" s="28" t="s">
        <v>19</v>
      </c>
      <c r="F11" s="37">
        <f>Wiki!E18</f>
        <v>0.27630000000000005</v>
      </c>
      <c r="G11" s="38">
        <f>TALN!E18</f>
        <v>0.27250000000000002</v>
      </c>
      <c r="H11" s="38">
        <f>JRC!E18</f>
        <v>0.35170000000000001</v>
      </c>
      <c r="I11" s="38">
        <f>APR!E18</f>
        <v>0.25529999999999997</v>
      </c>
      <c r="J11" s="39">
        <f>Europarl!E18</f>
        <v>0.36549999999999999</v>
      </c>
    </row>
    <row r="12" spans="5:10" ht="19.5" customHeight="1">
      <c r="E12" s="28" t="s">
        <v>20</v>
      </c>
      <c r="F12" s="37">
        <f>Wiki!Q18</f>
        <v>0.51140000000000008</v>
      </c>
      <c r="G12" s="38">
        <f>TALN!Q18</f>
        <v>0.14250000000000002</v>
      </c>
      <c r="H12" s="38">
        <f>JRC!Q18</f>
        <v>0.1444</v>
      </c>
      <c r="I12" s="38">
        <f>APR!Q18</f>
        <v>0.13930000000000001</v>
      </c>
      <c r="J12" s="39">
        <f>Europarl!Q18</f>
        <v>0.1391</v>
      </c>
    </row>
    <row r="13" spans="5:10">
      <c r="E13" s="27" t="s">
        <v>21</v>
      </c>
      <c r="F13" s="34">
        <f>Wiki!E32</f>
        <v>0.50570000000000004</v>
      </c>
      <c r="G13" s="35">
        <f>TALN!E32</f>
        <v>0.37790000000000001</v>
      </c>
      <c r="H13" s="35">
        <f>JRC!E32</f>
        <v>0.3236</v>
      </c>
      <c r="I13" s="35">
        <f>APR!E32</f>
        <v>0.61939999999999995</v>
      </c>
      <c r="J13" s="36">
        <f>Europarl!E32</f>
        <v>0.37920000000000009</v>
      </c>
    </row>
    <row r="14" spans="5:10">
      <c r="E14" s="29" t="s">
        <v>26</v>
      </c>
      <c r="F14" s="31">
        <f>Wiki!K32</f>
        <v>0.50540000000000007</v>
      </c>
      <c r="G14" s="32">
        <f>TALN!K32</f>
        <v>0.50350000000000006</v>
      </c>
      <c r="H14" s="32">
        <f>JRC!K32</f>
        <v>0.34269999999999995</v>
      </c>
      <c r="I14" s="32">
        <f>APR!K32</f>
        <v>0.58579999999999999</v>
      </c>
      <c r="J14" s="33">
        <f>Europarl!K32</f>
        <v>0.51819999999999999</v>
      </c>
    </row>
    <row r="15" spans="5:10">
      <c r="E15" s="30" t="s">
        <v>27</v>
      </c>
      <c r="F15" s="34">
        <f>Wiki!Q32</f>
        <v>0.52400000000000002</v>
      </c>
      <c r="G15" s="35">
        <f>TALN!Q32</f>
        <v>0.51490000000000002</v>
      </c>
      <c r="H15" s="35">
        <f>JRC!Q32</f>
        <v>0.36469999999999997</v>
      </c>
      <c r="I15" s="35">
        <f>APR!Q32</f>
        <v>0.63</v>
      </c>
      <c r="J15" s="36">
        <f>Europarl!Q32</f>
        <v>0.54540000000000011</v>
      </c>
    </row>
    <row r="16" spans="5:10">
      <c r="F16" s="20"/>
      <c r="G16" s="20"/>
      <c r="H16" s="20"/>
      <c r="I16" s="20"/>
      <c r="J16" s="20"/>
    </row>
    <row r="17" spans="5:10">
      <c r="F17" s="40" t="s">
        <v>11</v>
      </c>
      <c r="G17" s="41" t="s">
        <v>12</v>
      </c>
      <c r="H17" s="41" t="s">
        <v>13</v>
      </c>
      <c r="I17" s="41" t="s">
        <v>14</v>
      </c>
      <c r="J17" s="42" t="s">
        <v>15</v>
      </c>
    </row>
    <row r="18" spans="5:10">
      <c r="E18" s="26" t="s">
        <v>4</v>
      </c>
      <c r="F18" s="43">
        <f>Wiki!F4</f>
        <v>3.0000000000000003E-4</v>
      </c>
      <c r="G18" s="44">
        <f>TALN!F4</f>
        <v>4.0000000000000002E-4</v>
      </c>
      <c r="H18" s="44">
        <f>JRC!F4</f>
        <v>4.5825756949558399E-4</v>
      </c>
      <c r="I18" s="44">
        <f>APR!F4</f>
        <v>4.0000000000000002E-4</v>
      </c>
      <c r="J18" s="45">
        <f>Europarl!F4</f>
        <v>4.8989794855663557E-4</v>
      </c>
    </row>
    <row r="19" spans="5:10">
      <c r="E19" s="27" t="s">
        <v>16</v>
      </c>
      <c r="F19" s="46">
        <f>Wiki!L4</f>
        <v>4.3368086899420177E-19</v>
      </c>
      <c r="G19" s="47">
        <f>TALN!L4</f>
        <v>4.3368086899420177E-19</v>
      </c>
      <c r="H19" s="47">
        <f>JRC!L4</f>
        <v>4.3368086899420177E-19</v>
      </c>
      <c r="I19" s="47">
        <f>APR!L4</f>
        <v>4.3368086899420177E-19</v>
      </c>
      <c r="J19" s="48">
        <f>Europarl!L4</f>
        <v>4.3368086899420177E-19</v>
      </c>
    </row>
    <row r="20" spans="5:10">
      <c r="E20" s="26" t="s">
        <v>17</v>
      </c>
      <c r="F20" s="43">
        <f>Wiki!R4</f>
        <v>5.6258332716140865E-3</v>
      </c>
      <c r="G20" s="44">
        <f>TALN!R4</f>
        <v>8.6810137656842708E-3</v>
      </c>
      <c r="H20" s="44">
        <f>JRC!R4</f>
        <v>1.1178550889985706E-2</v>
      </c>
      <c r="I20" s="44">
        <f>APR!R4</f>
        <v>9.3808315196468681E-3</v>
      </c>
      <c r="J20" s="45">
        <f>Europarl!R4</f>
        <v>1.3984276885130684E-2</v>
      </c>
    </row>
    <row r="21" spans="5:10">
      <c r="E21" s="28" t="s">
        <v>18</v>
      </c>
      <c r="F21" s="49">
        <f>Wiki!L18</f>
        <v>7.0540768354193399E-3</v>
      </c>
      <c r="G21" s="50">
        <f>TALN!L18</f>
        <v>8.9000000000000086E-3</v>
      </c>
      <c r="H21" s="50">
        <f>JRC!L18</f>
        <v>9.8838251704489264E-3</v>
      </c>
      <c r="I21" s="50">
        <f>APR!L18</f>
        <v>1.6684124190379322E-2</v>
      </c>
      <c r="J21" s="51">
        <f>Europarl!L18</f>
        <v>9.6896852374058137E-3</v>
      </c>
    </row>
    <row r="22" spans="5:10">
      <c r="E22" s="28" t="s">
        <v>19</v>
      </c>
      <c r="F22" s="49">
        <f>Wiki!F18</f>
        <v>5.3301031884945638E-3</v>
      </c>
      <c r="G22" s="50">
        <f>TALN!F18</f>
        <v>5.5000000000000049E-3</v>
      </c>
      <c r="H22" s="50">
        <f>JRC!F18</f>
        <v>1.0392785959500935E-2</v>
      </c>
      <c r="I22" s="50">
        <f>APR!F18</f>
        <v>1.2830042868205863E-2</v>
      </c>
      <c r="J22" s="51">
        <f>Europarl!F18</f>
        <v>1.8375255100270039E-2</v>
      </c>
    </row>
    <row r="23" spans="5:10">
      <c r="E23" s="28" t="s">
        <v>20</v>
      </c>
      <c r="F23" s="49">
        <f>Wiki!R18</f>
        <v>1.4108153670838732E-2</v>
      </c>
      <c r="G23" s="50">
        <f>TALN!R18</f>
        <v>5.3898051912847408E-3</v>
      </c>
      <c r="H23" s="50">
        <f>JRC!R18</f>
        <v>5.4990908339470016E-3</v>
      </c>
      <c r="I23" s="50">
        <f>APR!R18</f>
        <v>1.1524322105876769E-2</v>
      </c>
      <c r="J23" s="51">
        <f>Europarl!R18</f>
        <v>9.9744674043279087E-3</v>
      </c>
    </row>
    <row r="24" spans="5:10">
      <c r="E24" s="27" t="s">
        <v>21</v>
      </c>
      <c r="F24" s="46">
        <f>Wiki!F32</f>
        <v>1.4332131732579084E-2</v>
      </c>
      <c r="G24" s="47">
        <f>TALN!F32</f>
        <v>5.8728187440104142E-3</v>
      </c>
      <c r="H24" s="47">
        <f>JRC!F32</f>
        <v>5.9531504264548922E-3</v>
      </c>
      <c r="I24" s="47">
        <f>APR!F32</f>
        <v>1.2200000000000011E-2</v>
      </c>
      <c r="J24" s="48">
        <f>Europarl!F32</f>
        <v>8.9084229805280434E-3</v>
      </c>
    </row>
    <row r="25" spans="5:10">
      <c r="E25" s="29" t="s">
        <v>26</v>
      </c>
      <c r="F25" s="43">
        <f>Wiki!L32</f>
        <v>9.446692542895643E-3</v>
      </c>
      <c r="G25" s="44">
        <f>TALN!L32</f>
        <v>7.0462756119811327E-3</v>
      </c>
      <c r="H25" s="44">
        <f>JRC!L32</f>
        <v>1.0469479452198173E-2</v>
      </c>
      <c r="I25" s="44">
        <f>APR!L32</f>
        <v>1.0833282051160681E-2</v>
      </c>
      <c r="J25" s="45">
        <f>Europarl!L32</f>
        <v>1.2828094168659671E-2</v>
      </c>
    </row>
    <row r="26" spans="5:10">
      <c r="E26" s="30" t="s">
        <v>27</v>
      </c>
      <c r="F26" s="46">
        <f>Wiki!R32</f>
        <v>8.865664103720609E-3</v>
      </c>
      <c r="G26" s="47">
        <f>TALN!R32</f>
        <v>8.7229582138171544E-3</v>
      </c>
      <c r="H26" s="47">
        <f>JRC!R32</f>
        <v>1.0060318086422526E-2</v>
      </c>
      <c r="I26" s="47">
        <f>APR!R32</f>
        <v>9.7570487341203833E-3</v>
      </c>
      <c r="J26" s="48">
        <f>Europarl!R32</f>
        <v>1.0938007131100241E-2</v>
      </c>
    </row>
  </sheetData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Wiki</vt:lpstr>
      <vt:lpstr>TALN</vt:lpstr>
      <vt:lpstr>JRC</vt:lpstr>
      <vt:lpstr>APR</vt:lpstr>
      <vt:lpstr>Europarl</vt:lpstr>
      <vt:lpstr>Résumé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Ferrero</dc:creator>
  <cp:lastModifiedBy>Jeremy</cp:lastModifiedBy>
  <dcterms:created xsi:type="dcterms:W3CDTF">2016-01-04T14:49:01Z</dcterms:created>
  <dcterms:modified xsi:type="dcterms:W3CDTF">2016-12-13T14:41:43Z</dcterms:modified>
</cp:coreProperties>
</file>