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autoCompressPictures="0" defaultThemeVersion="124226"/>
  <bookViews>
    <workbookView xWindow="0" yWindow="0" windowWidth="28800" windowHeight="16215"/>
  </bookViews>
  <sheets>
    <sheet name="best method by collection" sheetId="2" r:id="rId1"/>
    <sheet name="std deviation" sheetId="4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2"/>
  <c r="H16"/>
  <c r="H17"/>
  <c r="H18"/>
  <c r="H14"/>
  <c r="H5"/>
  <c r="H6"/>
  <c r="H7"/>
  <c r="H8"/>
  <c r="H4"/>
  <c r="O6"/>
  <c r="N6"/>
  <c r="M6"/>
  <c r="L6"/>
  <c r="K6"/>
  <c r="I5" i="4"/>
  <c r="J5"/>
  <c r="K5"/>
  <c r="L5"/>
  <c r="I6"/>
  <c r="J6"/>
  <c r="K6"/>
  <c r="L6"/>
  <c r="I7"/>
  <c r="J7"/>
  <c r="K7"/>
  <c r="L7"/>
  <c r="I8"/>
  <c r="J8"/>
  <c r="K8"/>
  <c r="L8"/>
  <c r="I9"/>
  <c r="J9"/>
  <c r="K9"/>
  <c r="L9"/>
  <c r="I15"/>
  <c r="J15"/>
  <c r="K15"/>
  <c r="L15"/>
  <c r="I16"/>
  <c r="J16"/>
  <c r="K16"/>
  <c r="L16"/>
  <c r="I17"/>
  <c r="J17"/>
  <c r="K17"/>
  <c r="L17"/>
  <c r="I18"/>
  <c r="J18"/>
  <c r="K18"/>
  <c r="L18"/>
  <c r="I19"/>
  <c r="J19"/>
  <c r="K19"/>
  <c r="L19"/>
  <c r="C9" i="2"/>
  <c r="D9"/>
  <c r="E9"/>
  <c r="F9"/>
  <c r="G5"/>
  <c r="G6"/>
  <c r="G7"/>
  <c r="G8"/>
  <c r="G14"/>
  <c r="G15"/>
  <c r="G16"/>
  <c r="G17"/>
  <c r="G18"/>
  <c r="G4"/>
  <c r="D19"/>
  <c r="E19"/>
  <c r="F19"/>
  <c r="C19"/>
  <c r="P6"/>
</calcChain>
</file>

<file path=xl/sharedStrings.xml><?xml version="1.0" encoding="utf-8"?>
<sst xmlns="http://schemas.openxmlformats.org/spreadsheetml/2006/main" count="73" uniqueCount="15">
  <si>
    <t>Wiki</t>
  </si>
  <si>
    <t>JRC</t>
  </si>
  <si>
    <t>Europarl</t>
  </si>
  <si>
    <t>CL-CNG</t>
  </si>
  <si>
    <t>CL-CTS</t>
  </si>
  <si>
    <t>CL-ASA</t>
  </si>
  <si>
    <t>CL-ESA</t>
  </si>
  <si>
    <t>T+MA</t>
  </si>
  <si>
    <t>Chunk-level</t>
  </si>
  <si>
    <t>Sentence-level</t>
  </si>
  <si>
    <t>Average</t>
  </si>
  <si>
    <t>Overall</t>
  </si>
  <si>
    <t>correl. chunk -&gt; sentence</t>
  </si>
  <si>
    <t>Overall (pond.)</t>
  </si>
  <si>
    <t>PAN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</si>
</sst>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00"/>
    <numFmt numFmtId="167" formatCode="0.000%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0" fillId="0" borderId="0" xfId="0" applyNumberFormat="1"/>
    <xf numFmtId="165" fontId="3" fillId="0" borderId="0" xfId="0" applyNumberFormat="1" applyFont="1"/>
    <xf numFmtId="165" fontId="0" fillId="0" borderId="0" xfId="0" applyNumberForma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66" fontId="0" fillId="0" borderId="0" xfId="0" applyNumberFormat="1"/>
    <xf numFmtId="2" fontId="0" fillId="0" borderId="0" xfId="0" applyNumberFormat="1"/>
    <xf numFmtId="10" fontId="0" fillId="0" borderId="0" xfId="85" applyNumberFormat="1" applyFont="1"/>
    <xf numFmtId="167" fontId="0" fillId="0" borderId="0" xfId="85" applyNumberFormat="1" applyFont="1"/>
    <xf numFmtId="2" fontId="1" fillId="0" borderId="0" xfId="0" applyNumberFormat="1" applyFont="1"/>
    <xf numFmtId="166" fontId="0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 vertical="center"/>
    </xf>
    <xf numFmtId="1" fontId="8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/>
    </xf>
  </cellXfs>
  <cellStyles count="816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12" builtinId="8" hidden="1"/>
    <cellStyle name="Lien hypertexte" xfId="214" builtinId="8" hidden="1"/>
    <cellStyle name="Lien hypertexte" xfId="216" builtinId="8" hidden="1"/>
    <cellStyle name="Lien hypertexte" xfId="218" builtinId="8" hidden="1"/>
    <cellStyle name="Lien hypertexte" xfId="220" builtinId="8" hidden="1"/>
    <cellStyle name="Lien hypertexte" xfId="222" builtinId="8" hidden="1"/>
    <cellStyle name="Lien hypertexte" xfId="224" builtinId="8" hidden="1"/>
    <cellStyle name="Lien hypertexte" xfId="226" builtinId="8" hidden="1"/>
    <cellStyle name="Lien hypertexte" xfId="228" builtinId="8" hidden="1"/>
    <cellStyle name="Lien hypertexte" xfId="230" builtinId="8" hidden="1"/>
    <cellStyle name="Lien hypertexte" xfId="232" builtinId="8" hidden="1"/>
    <cellStyle name="Lien hypertexte" xfId="234" builtinId="8" hidden="1"/>
    <cellStyle name="Lien hypertexte" xfId="236" builtinId="8" hidden="1"/>
    <cellStyle name="Lien hypertexte" xfId="238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" xfId="328" builtinId="8" hidden="1"/>
    <cellStyle name="Lien hypertexte" xfId="330" builtinId="8" hidden="1"/>
    <cellStyle name="Lien hypertexte" xfId="332" builtinId="8" hidden="1"/>
    <cellStyle name="Lien hypertexte" xfId="334" builtinId="8" hidden="1"/>
    <cellStyle name="Lien hypertexte" xfId="336" builtinId="8" hidden="1"/>
    <cellStyle name="Lien hypertexte" xfId="338" builtinId="8" hidden="1"/>
    <cellStyle name="Lien hypertexte" xfId="340" builtinId="8" hidden="1"/>
    <cellStyle name="Lien hypertexte" xfId="342" builtinId="8" hidden="1"/>
    <cellStyle name="Lien hypertexte" xfId="344" builtinId="8" hidden="1"/>
    <cellStyle name="Lien hypertexte" xfId="346" builtinId="8" hidden="1"/>
    <cellStyle name="Lien hypertexte" xfId="348" builtinId="8" hidden="1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" xfId="376" builtinId="8" hidden="1"/>
    <cellStyle name="Lien hypertexte" xfId="378" builtinId="8" hidden="1"/>
    <cellStyle name="Lien hypertexte" xfId="380" builtinId="8" hidden="1"/>
    <cellStyle name="Lien hypertexte" xfId="382" builtinId="8" hidden="1"/>
    <cellStyle name="Lien hypertexte" xfId="384" builtinId="8" hidden="1"/>
    <cellStyle name="Lien hypertexte" xfId="386" builtinId="8" hidden="1"/>
    <cellStyle name="Lien hypertexte" xfId="388" builtinId="8" hidden="1"/>
    <cellStyle name="Lien hypertexte" xfId="390" builtinId="8" hidden="1"/>
    <cellStyle name="Lien hypertexte" xfId="392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8" builtinId="8" hidden="1"/>
    <cellStyle name="Lien hypertexte" xfId="430" builtinId="8" hidden="1"/>
    <cellStyle name="Lien hypertexte" xfId="432" builtinId="8" hidden="1"/>
    <cellStyle name="Lien hypertexte" xfId="434" builtinId="8" hidden="1"/>
    <cellStyle name="Lien hypertexte" xfId="436" builtinId="8" hidden="1"/>
    <cellStyle name="Lien hypertexte" xfId="438" builtinId="8" hidden="1"/>
    <cellStyle name="Lien hypertexte" xfId="440" builtinId="8" hidden="1"/>
    <cellStyle name="Lien hypertexte" xfId="442" builtinId="8" hidden="1"/>
    <cellStyle name="Lien hypertexte" xfId="444" builtinId="8" hidden="1"/>
    <cellStyle name="Lien hypertexte" xfId="446" builtinId="8" hidden="1"/>
    <cellStyle name="Lien hypertexte" xfId="448" builtinId="8" hidden="1"/>
    <cellStyle name="Lien hypertexte" xfId="450" builtinId="8" hidden="1"/>
    <cellStyle name="Lien hypertexte" xfId="452" builtinId="8" hidden="1"/>
    <cellStyle name="Lien hypertexte" xfId="454" builtinId="8" hidden="1"/>
    <cellStyle name="Lien hypertexte" xfId="456" builtinId="8" hidden="1"/>
    <cellStyle name="Lien hypertexte" xfId="458" builtinId="8" hidden="1"/>
    <cellStyle name="Lien hypertexte" xfId="460" builtinId="8" hidden="1"/>
    <cellStyle name="Lien hypertexte" xfId="462" builtinId="8" hidden="1"/>
    <cellStyle name="Lien hypertexte" xfId="464" builtinId="8" hidden="1"/>
    <cellStyle name="Lien hypertexte" xfId="466" builtinId="8" hidden="1"/>
    <cellStyle name="Lien hypertexte" xfId="468" builtinId="8" hidden="1"/>
    <cellStyle name="Lien hypertexte" xfId="470" builtinId="8" hidden="1"/>
    <cellStyle name="Lien hypertexte" xfId="472" builtinId="8" hidden="1"/>
    <cellStyle name="Lien hypertexte" xfId="474" builtinId="8" hidden="1"/>
    <cellStyle name="Lien hypertexte" xfId="476" builtinId="8" hidden="1"/>
    <cellStyle name="Lien hypertexte" xfId="478" builtinId="8" hidden="1"/>
    <cellStyle name="Lien hypertexte" xfId="480" builtinId="8" hidden="1"/>
    <cellStyle name="Lien hypertexte" xfId="482" builtinId="8" hidden="1"/>
    <cellStyle name="Lien hypertexte" xfId="484" builtinId="8" hidden="1"/>
    <cellStyle name="Lien hypertexte" xfId="486" builtinId="8" hidden="1"/>
    <cellStyle name="Lien hypertexte" xfId="488" builtinId="8" hidden="1"/>
    <cellStyle name="Lien hypertexte" xfId="490" builtinId="8" hidden="1"/>
    <cellStyle name="Lien hypertexte" xfId="492" builtinId="8" hidden="1"/>
    <cellStyle name="Lien hypertexte" xfId="494" builtinId="8" hidden="1"/>
    <cellStyle name="Lien hypertexte" xfId="496" builtinId="8" hidden="1"/>
    <cellStyle name="Lien hypertexte" xfId="498" builtinId="8" hidden="1"/>
    <cellStyle name="Lien hypertexte" xfId="500" builtinId="8" hidden="1"/>
    <cellStyle name="Lien hypertexte" xfId="502" builtinId="8" hidden="1"/>
    <cellStyle name="Lien hypertexte" xfId="504" builtinId="8" hidden="1"/>
    <cellStyle name="Lien hypertexte" xfId="506" builtinId="8" hidden="1"/>
    <cellStyle name="Lien hypertexte" xfId="508" builtinId="8" hidden="1"/>
    <cellStyle name="Lien hypertexte" xfId="510" builtinId="8" hidden="1"/>
    <cellStyle name="Lien hypertexte" xfId="512" builtinId="8" hidden="1"/>
    <cellStyle name="Lien hypertexte" xfId="514" builtinId="8" hidden="1"/>
    <cellStyle name="Lien hypertexte" xfId="516" builtinId="8" hidden="1"/>
    <cellStyle name="Lien hypertexte" xfId="518" builtinId="8" hidden="1"/>
    <cellStyle name="Lien hypertexte" xfId="520" builtinId="8" hidden="1"/>
    <cellStyle name="Lien hypertexte" xfId="522" builtinId="8" hidden="1"/>
    <cellStyle name="Lien hypertexte" xfId="524" builtinId="8" hidden="1"/>
    <cellStyle name="Lien hypertexte" xfId="526" builtinId="8" hidden="1"/>
    <cellStyle name="Lien hypertexte" xfId="528" builtinId="8" hidden="1"/>
    <cellStyle name="Lien hypertexte" xfId="530" builtinId="8" hidden="1"/>
    <cellStyle name="Lien hypertexte" xfId="532" builtinId="8" hidden="1"/>
    <cellStyle name="Lien hypertexte" xfId="534" builtinId="8" hidden="1"/>
    <cellStyle name="Lien hypertexte" xfId="536" builtinId="8" hidden="1"/>
    <cellStyle name="Lien hypertexte" xfId="538" builtinId="8" hidden="1"/>
    <cellStyle name="Lien hypertexte" xfId="540" builtinId="8" hidden="1"/>
    <cellStyle name="Lien hypertexte" xfId="542" builtinId="8" hidden="1"/>
    <cellStyle name="Lien hypertexte" xfId="544" builtinId="8" hidden="1"/>
    <cellStyle name="Lien hypertexte" xfId="546" builtinId="8" hidden="1"/>
    <cellStyle name="Lien hypertexte" xfId="548" builtinId="8" hidden="1"/>
    <cellStyle name="Lien hypertexte" xfId="550" builtinId="8" hidden="1"/>
    <cellStyle name="Lien hypertexte" xfId="552" builtinId="8" hidden="1"/>
    <cellStyle name="Lien hypertexte" xfId="554" builtinId="8" hidden="1"/>
    <cellStyle name="Lien hypertexte" xfId="556" builtinId="8" hidden="1"/>
    <cellStyle name="Lien hypertexte" xfId="558" builtinId="8" hidden="1"/>
    <cellStyle name="Lien hypertexte" xfId="560" builtinId="8" hidden="1"/>
    <cellStyle name="Lien hypertexte" xfId="562" builtinId="8" hidden="1"/>
    <cellStyle name="Lien hypertexte" xfId="564" builtinId="8" hidden="1"/>
    <cellStyle name="Lien hypertexte" xfId="566" builtinId="8" hidden="1"/>
    <cellStyle name="Lien hypertexte" xfId="568" builtinId="8" hidden="1"/>
    <cellStyle name="Lien hypertexte" xfId="570" builtinId="8" hidden="1"/>
    <cellStyle name="Lien hypertexte" xfId="572" builtinId="8" hidden="1"/>
    <cellStyle name="Lien hypertexte" xfId="574" builtinId="8" hidden="1"/>
    <cellStyle name="Lien hypertexte" xfId="576" builtinId="8" hidden="1"/>
    <cellStyle name="Lien hypertexte" xfId="578" builtinId="8" hidden="1"/>
    <cellStyle name="Lien hypertexte" xfId="580" builtinId="8" hidden="1"/>
    <cellStyle name="Lien hypertexte" xfId="582" builtinId="8" hidden="1"/>
    <cellStyle name="Lien hypertexte" xfId="584" builtinId="8" hidden="1"/>
    <cellStyle name="Lien hypertexte" xfId="586" builtinId="8" hidden="1"/>
    <cellStyle name="Lien hypertexte" xfId="588" builtinId="8" hidden="1"/>
    <cellStyle name="Lien hypertexte" xfId="590" builtinId="8" hidden="1"/>
    <cellStyle name="Lien hypertexte" xfId="592" builtinId="8" hidden="1"/>
    <cellStyle name="Lien hypertexte" xfId="594" builtinId="8" hidden="1"/>
    <cellStyle name="Lien hypertexte" xfId="596" builtinId="8" hidden="1"/>
    <cellStyle name="Lien hypertexte" xfId="598" builtinId="8" hidden="1"/>
    <cellStyle name="Lien hypertexte" xfId="600" builtinId="8" hidden="1"/>
    <cellStyle name="Lien hypertexte" xfId="602" builtinId="8" hidden="1"/>
    <cellStyle name="Lien hypertexte" xfId="604" builtinId="8" hidden="1"/>
    <cellStyle name="Lien hypertexte" xfId="606" builtinId="8" hidden="1"/>
    <cellStyle name="Lien hypertexte" xfId="608" builtinId="8" hidden="1"/>
    <cellStyle name="Lien hypertexte" xfId="610" builtinId="8" hidden="1"/>
    <cellStyle name="Lien hypertexte" xfId="612" builtinId="8" hidden="1"/>
    <cellStyle name="Lien hypertexte" xfId="614" builtinId="8" hidden="1"/>
    <cellStyle name="Lien hypertexte" xfId="616" builtinId="8" hidden="1"/>
    <cellStyle name="Lien hypertexte" xfId="618" builtinId="8" hidden="1"/>
    <cellStyle name="Lien hypertexte" xfId="620" builtinId="8" hidden="1"/>
    <cellStyle name="Lien hypertexte" xfId="622" builtinId="8" hidden="1"/>
    <cellStyle name="Lien hypertexte" xfId="624" builtinId="8" hidden="1"/>
    <cellStyle name="Lien hypertexte" xfId="626" builtinId="8" hidden="1"/>
    <cellStyle name="Lien hypertexte" xfId="628" builtinId="8" hidden="1"/>
    <cellStyle name="Lien hypertexte" xfId="630" builtinId="8" hidden="1"/>
    <cellStyle name="Lien hypertexte" xfId="632" builtinId="8" hidden="1"/>
    <cellStyle name="Lien hypertexte" xfId="634" builtinId="8" hidden="1"/>
    <cellStyle name="Lien hypertexte" xfId="636" builtinId="8" hidden="1"/>
    <cellStyle name="Lien hypertexte" xfId="638" builtinId="8" hidden="1"/>
    <cellStyle name="Lien hypertexte" xfId="640" builtinId="8" hidden="1"/>
    <cellStyle name="Lien hypertexte" xfId="642" builtinId="8" hidden="1"/>
    <cellStyle name="Lien hypertexte" xfId="644" builtinId="8" hidden="1"/>
    <cellStyle name="Lien hypertexte" xfId="646" builtinId="8" hidden="1"/>
    <cellStyle name="Lien hypertexte" xfId="648" builtinId="8" hidden="1"/>
    <cellStyle name="Lien hypertexte" xfId="650" builtinId="8" hidden="1"/>
    <cellStyle name="Lien hypertexte" xfId="652" builtinId="8" hidden="1"/>
    <cellStyle name="Lien hypertexte" xfId="654" builtinId="8" hidden="1"/>
    <cellStyle name="Lien hypertexte" xfId="656" builtinId="8" hidden="1"/>
    <cellStyle name="Lien hypertexte" xfId="658" builtinId="8" hidden="1"/>
    <cellStyle name="Lien hypertexte" xfId="660" builtinId="8" hidden="1"/>
    <cellStyle name="Lien hypertexte" xfId="662" builtinId="8" hidden="1"/>
    <cellStyle name="Lien hypertexte" xfId="664" builtinId="8" hidden="1"/>
    <cellStyle name="Lien hypertexte" xfId="666" builtinId="8" hidden="1"/>
    <cellStyle name="Lien hypertexte" xfId="668" builtinId="8" hidden="1"/>
    <cellStyle name="Lien hypertexte" xfId="670" builtinId="8" hidden="1"/>
    <cellStyle name="Lien hypertexte" xfId="672" builtinId="8" hidden="1"/>
    <cellStyle name="Lien hypertexte" xfId="674" builtinId="8" hidden="1"/>
    <cellStyle name="Lien hypertexte" xfId="676" builtinId="8" hidden="1"/>
    <cellStyle name="Lien hypertexte" xfId="678" builtinId="8" hidden="1"/>
    <cellStyle name="Lien hypertexte" xfId="680" builtinId="8" hidden="1"/>
    <cellStyle name="Lien hypertexte" xfId="682" builtinId="8" hidden="1"/>
    <cellStyle name="Lien hypertexte" xfId="684" builtinId="8" hidden="1"/>
    <cellStyle name="Lien hypertexte" xfId="686" builtinId="8" hidden="1"/>
    <cellStyle name="Lien hypertexte" xfId="688" builtinId="8" hidden="1"/>
    <cellStyle name="Lien hypertexte" xfId="690" builtinId="8" hidden="1"/>
    <cellStyle name="Lien hypertexte" xfId="692" builtinId="8" hidden="1"/>
    <cellStyle name="Lien hypertexte" xfId="694" builtinId="8" hidden="1"/>
    <cellStyle name="Lien hypertexte" xfId="696" builtinId="8" hidden="1"/>
    <cellStyle name="Lien hypertexte" xfId="698" builtinId="8" hidden="1"/>
    <cellStyle name="Lien hypertexte" xfId="700" builtinId="8" hidden="1"/>
    <cellStyle name="Lien hypertexte" xfId="702" builtinId="8" hidden="1"/>
    <cellStyle name="Lien hypertexte" xfId="704" builtinId="8" hidden="1"/>
    <cellStyle name="Lien hypertexte" xfId="706" builtinId="8" hidden="1"/>
    <cellStyle name="Lien hypertexte" xfId="708" builtinId="8" hidden="1"/>
    <cellStyle name="Lien hypertexte" xfId="710" builtinId="8" hidden="1"/>
    <cellStyle name="Lien hypertexte" xfId="712" builtinId="8" hidden="1"/>
    <cellStyle name="Lien hypertexte" xfId="714" builtinId="8" hidden="1"/>
    <cellStyle name="Lien hypertexte" xfId="716" builtinId="8" hidden="1"/>
    <cellStyle name="Lien hypertexte" xfId="718" builtinId="8" hidden="1"/>
    <cellStyle name="Lien hypertexte" xfId="720" builtinId="8" hidden="1"/>
    <cellStyle name="Lien hypertexte" xfId="722" builtinId="8" hidden="1"/>
    <cellStyle name="Lien hypertexte" xfId="724" builtinId="8" hidden="1"/>
    <cellStyle name="Lien hypertexte" xfId="726" builtinId="8" hidden="1"/>
    <cellStyle name="Lien hypertexte" xfId="728" builtinId="8" hidden="1"/>
    <cellStyle name="Lien hypertexte" xfId="730" builtinId="8" hidden="1"/>
    <cellStyle name="Lien hypertexte" xfId="732" builtinId="8" hidden="1"/>
    <cellStyle name="Lien hypertexte" xfId="734" builtinId="8" hidden="1"/>
    <cellStyle name="Lien hypertexte" xfId="736" builtinId="8" hidden="1"/>
    <cellStyle name="Lien hypertexte" xfId="738" builtinId="8" hidden="1"/>
    <cellStyle name="Lien hypertexte" xfId="740" builtinId="8" hidden="1"/>
    <cellStyle name="Lien hypertexte" xfId="742" builtinId="8" hidden="1"/>
    <cellStyle name="Lien hypertexte" xfId="744" builtinId="8" hidden="1"/>
    <cellStyle name="Lien hypertexte" xfId="746" builtinId="8" hidden="1"/>
    <cellStyle name="Lien hypertexte" xfId="748" builtinId="8" hidden="1"/>
    <cellStyle name="Lien hypertexte" xfId="750" builtinId="8" hidden="1"/>
    <cellStyle name="Lien hypertexte" xfId="752" builtinId="8" hidden="1"/>
    <cellStyle name="Lien hypertexte" xfId="754" builtinId="8" hidden="1"/>
    <cellStyle name="Lien hypertexte" xfId="756" builtinId="8" hidden="1"/>
    <cellStyle name="Lien hypertexte" xfId="758" builtinId="8" hidden="1"/>
    <cellStyle name="Lien hypertexte" xfId="760" builtinId="8" hidden="1"/>
    <cellStyle name="Lien hypertexte" xfId="762" builtinId="8" hidden="1"/>
    <cellStyle name="Lien hypertexte" xfId="764" builtinId="8" hidden="1"/>
    <cellStyle name="Lien hypertexte" xfId="766" builtinId="8" hidden="1"/>
    <cellStyle name="Lien hypertexte" xfId="768" builtinId="8" hidden="1"/>
    <cellStyle name="Lien hypertexte" xfId="770" builtinId="8" hidden="1"/>
    <cellStyle name="Lien hypertexte" xfId="772" builtinId="8" hidden="1"/>
    <cellStyle name="Lien hypertexte" xfId="774" builtinId="8" hidden="1"/>
    <cellStyle name="Lien hypertexte" xfId="776" builtinId="8" hidden="1"/>
    <cellStyle name="Lien hypertexte" xfId="778" builtinId="8" hidden="1"/>
    <cellStyle name="Lien hypertexte" xfId="780" builtinId="8" hidden="1"/>
    <cellStyle name="Lien hypertexte" xfId="782" builtinId="8" hidden="1"/>
    <cellStyle name="Lien hypertexte" xfId="784" builtinId="8" hidden="1"/>
    <cellStyle name="Lien hypertexte" xfId="786" builtinId="8" hidden="1"/>
    <cellStyle name="Lien hypertexte" xfId="788" builtinId="8" hidden="1"/>
    <cellStyle name="Lien hypertexte" xfId="790" builtinId="8" hidden="1"/>
    <cellStyle name="Lien hypertexte" xfId="792" builtinId="8" hidden="1"/>
    <cellStyle name="Lien hypertexte" xfId="794" builtinId="8" hidden="1"/>
    <cellStyle name="Lien hypertexte" xfId="796" builtinId="8" hidden="1"/>
    <cellStyle name="Lien hypertexte" xfId="798" builtinId="8" hidden="1"/>
    <cellStyle name="Lien hypertexte" xfId="800" builtinId="8" hidden="1"/>
    <cellStyle name="Lien hypertexte" xfId="802" builtinId="8" hidden="1"/>
    <cellStyle name="Lien hypertexte" xfId="804" builtinId="8" hidden="1"/>
    <cellStyle name="Lien hypertexte" xfId="806" builtinId="8" hidden="1"/>
    <cellStyle name="Lien hypertexte" xfId="808" builtinId="8" hidden="1"/>
    <cellStyle name="Lien hypertexte" xfId="810" builtinId="8" hidden="1"/>
    <cellStyle name="Lien hypertexte" xfId="812" builtinId="8" hidden="1"/>
    <cellStyle name="Lien hypertexte" xfId="814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13" builtinId="9" hidden="1"/>
    <cellStyle name="Lien hypertexte visité" xfId="215" builtinId="9" hidden="1"/>
    <cellStyle name="Lien hypertexte visité" xfId="217" builtinId="9" hidden="1"/>
    <cellStyle name="Lien hypertexte visité" xfId="219" builtinId="9" hidden="1"/>
    <cellStyle name="Lien hypertexte visité" xfId="221" builtinId="9" hidden="1"/>
    <cellStyle name="Lien hypertexte visité" xfId="223" builtinId="9" hidden="1"/>
    <cellStyle name="Lien hypertexte visité" xfId="225" builtinId="9" hidden="1"/>
    <cellStyle name="Lien hypertexte visité" xfId="227" builtinId="9" hidden="1"/>
    <cellStyle name="Lien hypertexte visité" xfId="229" builtinId="9" hidden="1"/>
    <cellStyle name="Lien hypertexte visité" xfId="231" builtinId="9" hidden="1"/>
    <cellStyle name="Lien hypertexte visité" xfId="233" builtinId="9" hidden="1"/>
    <cellStyle name="Lien hypertexte visité" xfId="235" builtinId="9" hidden="1"/>
    <cellStyle name="Lien hypertexte visité" xfId="237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Lien hypertexte visité" xfId="329" builtinId="9" hidden="1"/>
    <cellStyle name="Lien hypertexte visité" xfId="331" builtinId="9" hidden="1"/>
    <cellStyle name="Lien hypertexte visité" xfId="333" builtinId="9" hidden="1"/>
    <cellStyle name="Lien hypertexte visité" xfId="335" builtinId="9" hidden="1"/>
    <cellStyle name="Lien hypertexte visité" xfId="337" builtinId="9" hidden="1"/>
    <cellStyle name="Lien hypertexte visité" xfId="339" builtinId="9" hidden="1"/>
    <cellStyle name="Lien hypertexte visité" xfId="341" builtinId="9" hidden="1"/>
    <cellStyle name="Lien hypertexte visité" xfId="343" builtinId="9" hidden="1"/>
    <cellStyle name="Lien hypertexte visité" xfId="345" builtinId="9" hidden="1"/>
    <cellStyle name="Lien hypertexte visité" xfId="347" builtinId="9" hidden="1"/>
    <cellStyle name="Lien hypertexte visité" xfId="349" builtinId="9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7" builtinId="9" hidden="1"/>
    <cellStyle name="Lien hypertexte visité" xfId="379" builtinId="9" hidden="1"/>
    <cellStyle name="Lien hypertexte visité" xfId="381" builtinId="9" hidden="1"/>
    <cellStyle name="Lien hypertexte visité" xfId="383" builtinId="9" hidden="1"/>
    <cellStyle name="Lien hypertexte visité" xfId="385" builtinId="9" hidden="1"/>
    <cellStyle name="Lien hypertexte visité" xfId="387" builtinId="9" hidden="1"/>
    <cellStyle name="Lien hypertexte visité" xfId="389" builtinId="9" hidden="1"/>
    <cellStyle name="Lien hypertexte visité" xfId="391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29" builtinId="9" hidden="1"/>
    <cellStyle name="Lien hypertexte visité" xfId="431" builtinId="9" hidden="1"/>
    <cellStyle name="Lien hypertexte visité" xfId="433" builtinId="9" hidden="1"/>
    <cellStyle name="Lien hypertexte visité" xfId="435" builtinId="9" hidden="1"/>
    <cellStyle name="Lien hypertexte visité" xfId="437" builtinId="9" hidden="1"/>
    <cellStyle name="Lien hypertexte visité" xfId="439" builtinId="9" hidden="1"/>
    <cellStyle name="Lien hypertexte visité" xfId="441" builtinId="9" hidden="1"/>
    <cellStyle name="Lien hypertexte visité" xfId="443" builtinId="9" hidden="1"/>
    <cellStyle name="Lien hypertexte visité" xfId="445" builtinId="9" hidden="1"/>
    <cellStyle name="Lien hypertexte visité" xfId="447" builtinId="9" hidden="1"/>
    <cellStyle name="Lien hypertexte visité" xfId="449" builtinId="9" hidden="1"/>
    <cellStyle name="Lien hypertexte visité" xfId="451" builtinId="9" hidden="1"/>
    <cellStyle name="Lien hypertexte visité" xfId="453" builtinId="9" hidden="1"/>
    <cellStyle name="Lien hypertexte visité" xfId="455" builtinId="9" hidden="1"/>
    <cellStyle name="Lien hypertexte visité" xfId="457" builtinId="9" hidden="1"/>
    <cellStyle name="Lien hypertexte visité" xfId="459" builtinId="9" hidden="1"/>
    <cellStyle name="Lien hypertexte visité" xfId="461" builtinId="9" hidden="1"/>
    <cellStyle name="Lien hypertexte visité" xfId="463" builtinId="9" hidden="1"/>
    <cellStyle name="Lien hypertexte visité" xfId="465" builtinId="9" hidden="1"/>
    <cellStyle name="Lien hypertexte visité" xfId="467" builtinId="9" hidden="1"/>
    <cellStyle name="Lien hypertexte visité" xfId="469" builtinId="9" hidden="1"/>
    <cellStyle name="Lien hypertexte visité" xfId="471" builtinId="9" hidden="1"/>
    <cellStyle name="Lien hypertexte visité" xfId="473" builtinId="9" hidden="1"/>
    <cellStyle name="Lien hypertexte visité" xfId="475" builtinId="9" hidden="1"/>
    <cellStyle name="Lien hypertexte visité" xfId="477" builtinId="9" hidden="1"/>
    <cellStyle name="Lien hypertexte visité" xfId="479" builtinId="9" hidden="1"/>
    <cellStyle name="Lien hypertexte visité" xfId="481" builtinId="9" hidden="1"/>
    <cellStyle name="Lien hypertexte visité" xfId="483" builtinId="9" hidden="1"/>
    <cellStyle name="Lien hypertexte visité" xfId="485" builtinId="9" hidden="1"/>
    <cellStyle name="Lien hypertexte visité" xfId="487" builtinId="9" hidden="1"/>
    <cellStyle name="Lien hypertexte visité" xfId="489" builtinId="9" hidden="1"/>
    <cellStyle name="Lien hypertexte visité" xfId="491" builtinId="9" hidden="1"/>
    <cellStyle name="Lien hypertexte visité" xfId="493" builtinId="9" hidden="1"/>
    <cellStyle name="Lien hypertexte visité" xfId="495" builtinId="9" hidden="1"/>
    <cellStyle name="Lien hypertexte visité" xfId="497" builtinId="9" hidden="1"/>
    <cellStyle name="Lien hypertexte visité" xfId="499" builtinId="9" hidden="1"/>
    <cellStyle name="Lien hypertexte visité" xfId="501" builtinId="9" hidden="1"/>
    <cellStyle name="Lien hypertexte visité" xfId="503" builtinId="9" hidden="1"/>
    <cellStyle name="Lien hypertexte visité" xfId="505" builtinId="9" hidden="1"/>
    <cellStyle name="Lien hypertexte visité" xfId="507" builtinId="9" hidden="1"/>
    <cellStyle name="Lien hypertexte visité" xfId="509" builtinId="9" hidden="1"/>
    <cellStyle name="Lien hypertexte visité" xfId="511" builtinId="9" hidden="1"/>
    <cellStyle name="Lien hypertexte visité" xfId="513" builtinId="9" hidden="1"/>
    <cellStyle name="Lien hypertexte visité" xfId="515" builtinId="9" hidden="1"/>
    <cellStyle name="Lien hypertexte visité" xfId="517" builtinId="9" hidden="1"/>
    <cellStyle name="Lien hypertexte visité" xfId="519" builtinId="9" hidden="1"/>
    <cellStyle name="Lien hypertexte visité" xfId="521" builtinId="9" hidden="1"/>
    <cellStyle name="Lien hypertexte visité" xfId="523" builtinId="9" hidden="1"/>
    <cellStyle name="Lien hypertexte visité" xfId="525" builtinId="9" hidden="1"/>
    <cellStyle name="Lien hypertexte visité" xfId="527" builtinId="9" hidden="1"/>
    <cellStyle name="Lien hypertexte visité" xfId="529" builtinId="9" hidden="1"/>
    <cellStyle name="Lien hypertexte visité" xfId="531" builtinId="9" hidden="1"/>
    <cellStyle name="Lien hypertexte visité" xfId="533" builtinId="9" hidden="1"/>
    <cellStyle name="Lien hypertexte visité" xfId="535" builtinId="9" hidden="1"/>
    <cellStyle name="Lien hypertexte visité" xfId="537" builtinId="9" hidden="1"/>
    <cellStyle name="Lien hypertexte visité" xfId="539" builtinId="9" hidden="1"/>
    <cellStyle name="Lien hypertexte visité" xfId="541" builtinId="9" hidden="1"/>
    <cellStyle name="Lien hypertexte visité" xfId="543" builtinId="9" hidden="1"/>
    <cellStyle name="Lien hypertexte visité" xfId="545" builtinId="9" hidden="1"/>
    <cellStyle name="Lien hypertexte visité" xfId="547" builtinId="9" hidden="1"/>
    <cellStyle name="Lien hypertexte visité" xfId="549" builtinId="9" hidden="1"/>
    <cellStyle name="Lien hypertexte visité" xfId="551" builtinId="9" hidden="1"/>
    <cellStyle name="Lien hypertexte visité" xfId="553" builtinId="9" hidden="1"/>
    <cellStyle name="Lien hypertexte visité" xfId="555" builtinId="9" hidden="1"/>
    <cellStyle name="Lien hypertexte visité" xfId="557" builtinId="9" hidden="1"/>
    <cellStyle name="Lien hypertexte visité" xfId="559" builtinId="9" hidden="1"/>
    <cellStyle name="Lien hypertexte visité" xfId="561" builtinId="9" hidden="1"/>
    <cellStyle name="Lien hypertexte visité" xfId="563" builtinId="9" hidden="1"/>
    <cellStyle name="Lien hypertexte visité" xfId="565" builtinId="9" hidden="1"/>
    <cellStyle name="Lien hypertexte visité" xfId="567" builtinId="9" hidden="1"/>
    <cellStyle name="Lien hypertexte visité" xfId="569" builtinId="9" hidden="1"/>
    <cellStyle name="Lien hypertexte visité" xfId="571" builtinId="9" hidden="1"/>
    <cellStyle name="Lien hypertexte visité" xfId="573" builtinId="9" hidden="1"/>
    <cellStyle name="Lien hypertexte visité" xfId="575" builtinId="9" hidden="1"/>
    <cellStyle name="Lien hypertexte visité" xfId="577" builtinId="9" hidden="1"/>
    <cellStyle name="Lien hypertexte visité" xfId="579" builtinId="9" hidden="1"/>
    <cellStyle name="Lien hypertexte visité" xfId="581" builtinId="9" hidden="1"/>
    <cellStyle name="Lien hypertexte visité" xfId="583" builtinId="9" hidden="1"/>
    <cellStyle name="Lien hypertexte visité" xfId="585" builtinId="9" hidden="1"/>
    <cellStyle name="Lien hypertexte visité" xfId="587" builtinId="9" hidden="1"/>
    <cellStyle name="Lien hypertexte visité" xfId="589" builtinId="9" hidden="1"/>
    <cellStyle name="Lien hypertexte visité" xfId="591" builtinId="9" hidden="1"/>
    <cellStyle name="Lien hypertexte visité" xfId="593" builtinId="9" hidden="1"/>
    <cellStyle name="Lien hypertexte visité" xfId="595" builtinId="9" hidden="1"/>
    <cellStyle name="Lien hypertexte visité" xfId="597" builtinId="9" hidden="1"/>
    <cellStyle name="Lien hypertexte visité" xfId="599" builtinId="9" hidden="1"/>
    <cellStyle name="Lien hypertexte visité" xfId="601" builtinId="9" hidden="1"/>
    <cellStyle name="Lien hypertexte visité" xfId="603" builtinId="9" hidden="1"/>
    <cellStyle name="Lien hypertexte visité" xfId="605" builtinId="9" hidden="1"/>
    <cellStyle name="Lien hypertexte visité" xfId="607" builtinId="9" hidden="1"/>
    <cellStyle name="Lien hypertexte visité" xfId="609" builtinId="9" hidden="1"/>
    <cellStyle name="Lien hypertexte visité" xfId="611" builtinId="9" hidden="1"/>
    <cellStyle name="Lien hypertexte visité" xfId="613" builtinId="9" hidden="1"/>
    <cellStyle name="Lien hypertexte visité" xfId="615" builtinId="9" hidden="1"/>
    <cellStyle name="Lien hypertexte visité" xfId="617" builtinId="9" hidden="1"/>
    <cellStyle name="Lien hypertexte visité" xfId="619" builtinId="9" hidden="1"/>
    <cellStyle name="Lien hypertexte visité" xfId="621" builtinId="9" hidden="1"/>
    <cellStyle name="Lien hypertexte visité" xfId="623" builtinId="9" hidden="1"/>
    <cellStyle name="Lien hypertexte visité" xfId="625" builtinId="9" hidden="1"/>
    <cellStyle name="Lien hypertexte visité" xfId="627" builtinId="9" hidden="1"/>
    <cellStyle name="Lien hypertexte visité" xfId="629" builtinId="9" hidden="1"/>
    <cellStyle name="Lien hypertexte visité" xfId="631" builtinId="9" hidden="1"/>
    <cellStyle name="Lien hypertexte visité" xfId="633" builtinId="9" hidden="1"/>
    <cellStyle name="Lien hypertexte visité" xfId="635" builtinId="9" hidden="1"/>
    <cellStyle name="Lien hypertexte visité" xfId="637" builtinId="9" hidden="1"/>
    <cellStyle name="Lien hypertexte visité" xfId="639" builtinId="9" hidden="1"/>
    <cellStyle name="Lien hypertexte visité" xfId="641" builtinId="9" hidden="1"/>
    <cellStyle name="Lien hypertexte visité" xfId="643" builtinId="9" hidden="1"/>
    <cellStyle name="Lien hypertexte visité" xfId="645" builtinId="9" hidden="1"/>
    <cellStyle name="Lien hypertexte visité" xfId="647" builtinId="9" hidden="1"/>
    <cellStyle name="Lien hypertexte visité" xfId="649" builtinId="9" hidden="1"/>
    <cellStyle name="Lien hypertexte visité" xfId="651" builtinId="9" hidden="1"/>
    <cellStyle name="Lien hypertexte visité" xfId="653" builtinId="9" hidden="1"/>
    <cellStyle name="Lien hypertexte visité" xfId="655" builtinId="9" hidden="1"/>
    <cellStyle name="Lien hypertexte visité" xfId="657" builtinId="9" hidden="1"/>
    <cellStyle name="Lien hypertexte visité" xfId="659" builtinId="9" hidden="1"/>
    <cellStyle name="Lien hypertexte visité" xfId="661" builtinId="9" hidden="1"/>
    <cellStyle name="Lien hypertexte visité" xfId="663" builtinId="9" hidden="1"/>
    <cellStyle name="Lien hypertexte visité" xfId="665" builtinId="9" hidden="1"/>
    <cellStyle name="Lien hypertexte visité" xfId="667" builtinId="9" hidden="1"/>
    <cellStyle name="Lien hypertexte visité" xfId="669" builtinId="9" hidden="1"/>
    <cellStyle name="Lien hypertexte visité" xfId="671" builtinId="9" hidden="1"/>
    <cellStyle name="Lien hypertexte visité" xfId="673" builtinId="9" hidden="1"/>
    <cellStyle name="Lien hypertexte visité" xfId="675" builtinId="9" hidden="1"/>
    <cellStyle name="Lien hypertexte visité" xfId="677" builtinId="9" hidden="1"/>
    <cellStyle name="Lien hypertexte visité" xfId="679" builtinId="9" hidden="1"/>
    <cellStyle name="Lien hypertexte visité" xfId="681" builtinId="9" hidden="1"/>
    <cellStyle name="Lien hypertexte visité" xfId="683" builtinId="9" hidden="1"/>
    <cellStyle name="Lien hypertexte visité" xfId="685" builtinId="9" hidden="1"/>
    <cellStyle name="Lien hypertexte visité" xfId="687" builtinId="9" hidden="1"/>
    <cellStyle name="Lien hypertexte visité" xfId="689" builtinId="9" hidden="1"/>
    <cellStyle name="Lien hypertexte visité" xfId="691" builtinId="9" hidden="1"/>
    <cellStyle name="Lien hypertexte visité" xfId="693" builtinId="9" hidden="1"/>
    <cellStyle name="Lien hypertexte visité" xfId="695" builtinId="9" hidden="1"/>
    <cellStyle name="Lien hypertexte visité" xfId="697" builtinId="9" hidden="1"/>
    <cellStyle name="Lien hypertexte visité" xfId="699" builtinId="9" hidden="1"/>
    <cellStyle name="Lien hypertexte visité" xfId="701" builtinId="9" hidden="1"/>
    <cellStyle name="Lien hypertexte visité" xfId="703" builtinId="9" hidden="1"/>
    <cellStyle name="Lien hypertexte visité" xfId="705" builtinId="9" hidden="1"/>
    <cellStyle name="Lien hypertexte visité" xfId="707" builtinId="9" hidden="1"/>
    <cellStyle name="Lien hypertexte visité" xfId="709" builtinId="9" hidden="1"/>
    <cellStyle name="Lien hypertexte visité" xfId="711" builtinId="9" hidden="1"/>
    <cellStyle name="Lien hypertexte visité" xfId="713" builtinId="9" hidden="1"/>
    <cellStyle name="Lien hypertexte visité" xfId="715" builtinId="9" hidden="1"/>
    <cellStyle name="Lien hypertexte visité" xfId="717" builtinId="9" hidden="1"/>
    <cellStyle name="Lien hypertexte visité" xfId="719" builtinId="9" hidden="1"/>
    <cellStyle name="Lien hypertexte visité" xfId="721" builtinId="9" hidden="1"/>
    <cellStyle name="Lien hypertexte visité" xfId="723" builtinId="9" hidden="1"/>
    <cellStyle name="Lien hypertexte visité" xfId="725" builtinId="9" hidden="1"/>
    <cellStyle name="Lien hypertexte visité" xfId="727" builtinId="9" hidden="1"/>
    <cellStyle name="Lien hypertexte visité" xfId="729" builtinId="9" hidden="1"/>
    <cellStyle name="Lien hypertexte visité" xfId="731" builtinId="9" hidden="1"/>
    <cellStyle name="Lien hypertexte visité" xfId="733" builtinId="9" hidden="1"/>
    <cellStyle name="Lien hypertexte visité" xfId="735" builtinId="9" hidden="1"/>
    <cellStyle name="Lien hypertexte visité" xfId="737" builtinId="9" hidden="1"/>
    <cellStyle name="Lien hypertexte visité" xfId="739" builtinId="9" hidden="1"/>
    <cellStyle name="Lien hypertexte visité" xfId="741" builtinId="9" hidden="1"/>
    <cellStyle name="Lien hypertexte visité" xfId="743" builtinId="9" hidden="1"/>
    <cellStyle name="Lien hypertexte visité" xfId="745" builtinId="9" hidden="1"/>
    <cellStyle name="Lien hypertexte visité" xfId="747" builtinId="9" hidden="1"/>
    <cellStyle name="Lien hypertexte visité" xfId="749" builtinId="9" hidden="1"/>
    <cellStyle name="Lien hypertexte visité" xfId="751" builtinId="9" hidden="1"/>
    <cellStyle name="Lien hypertexte visité" xfId="753" builtinId="9" hidden="1"/>
    <cellStyle name="Lien hypertexte visité" xfId="755" builtinId="9" hidden="1"/>
    <cellStyle name="Lien hypertexte visité" xfId="757" builtinId="9" hidden="1"/>
    <cellStyle name="Lien hypertexte visité" xfId="759" builtinId="9" hidden="1"/>
    <cellStyle name="Lien hypertexte visité" xfId="761" builtinId="9" hidden="1"/>
    <cellStyle name="Lien hypertexte visité" xfId="763" builtinId="9" hidden="1"/>
    <cellStyle name="Lien hypertexte visité" xfId="765" builtinId="9" hidden="1"/>
    <cellStyle name="Lien hypertexte visité" xfId="767" builtinId="9" hidden="1"/>
    <cellStyle name="Lien hypertexte visité" xfId="769" builtinId="9" hidden="1"/>
    <cellStyle name="Lien hypertexte visité" xfId="771" builtinId="9" hidden="1"/>
    <cellStyle name="Lien hypertexte visité" xfId="773" builtinId="9" hidden="1"/>
    <cellStyle name="Lien hypertexte visité" xfId="775" builtinId="9" hidden="1"/>
    <cellStyle name="Lien hypertexte visité" xfId="777" builtinId="9" hidden="1"/>
    <cellStyle name="Lien hypertexte visité" xfId="779" builtinId="9" hidden="1"/>
    <cellStyle name="Lien hypertexte visité" xfId="781" builtinId="9" hidden="1"/>
    <cellStyle name="Lien hypertexte visité" xfId="783" builtinId="9" hidden="1"/>
    <cellStyle name="Lien hypertexte visité" xfId="785" builtinId="9" hidden="1"/>
    <cellStyle name="Lien hypertexte visité" xfId="787" builtinId="9" hidden="1"/>
    <cellStyle name="Lien hypertexte visité" xfId="789" builtinId="9" hidden="1"/>
    <cellStyle name="Lien hypertexte visité" xfId="791" builtinId="9" hidden="1"/>
    <cellStyle name="Lien hypertexte visité" xfId="793" builtinId="9" hidden="1"/>
    <cellStyle name="Lien hypertexte visité" xfId="795" builtinId="9" hidden="1"/>
    <cellStyle name="Lien hypertexte visité" xfId="797" builtinId="9" hidden="1"/>
    <cellStyle name="Lien hypertexte visité" xfId="799" builtinId="9" hidden="1"/>
    <cellStyle name="Lien hypertexte visité" xfId="801" builtinId="9" hidden="1"/>
    <cellStyle name="Lien hypertexte visité" xfId="803" builtinId="9" hidden="1"/>
    <cellStyle name="Lien hypertexte visité" xfId="805" builtinId="9" hidden="1"/>
    <cellStyle name="Lien hypertexte visité" xfId="807" builtinId="9" hidden="1"/>
    <cellStyle name="Lien hypertexte visité" xfId="809" builtinId="9" hidden="1"/>
    <cellStyle name="Lien hypertexte visité" xfId="811" builtinId="9" hidden="1"/>
    <cellStyle name="Lien hypertexte visité" xfId="813" builtinId="9" hidden="1"/>
    <cellStyle name="Lien hypertexte visité" xfId="815" builtinId="9" hidden="1"/>
    <cellStyle name="Normal" xfId="0" builtinId="0"/>
    <cellStyle name="Pourcentage" xfId="85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Q60"/>
  <sheetViews>
    <sheetView tabSelected="1" workbookViewId="0">
      <selection activeCell="C23" sqref="C23"/>
    </sheetView>
  </sheetViews>
  <sheetFormatPr baseColWidth="10" defaultRowHeight="15"/>
  <cols>
    <col min="2" max="2" width="16" customWidth="1"/>
    <col min="3" max="3" width="12" customWidth="1"/>
    <col min="4" max="4" width="11" customWidth="1"/>
    <col min="5" max="5" width="11.42578125" customWidth="1"/>
    <col min="6" max="6" width="12" customWidth="1"/>
    <col min="8" max="8" width="13.7109375" customWidth="1"/>
    <col min="9" max="9" width="15.28515625" customWidth="1"/>
    <col min="10" max="10" width="29.28515625" customWidth="1"/>
    <col min="11" max="11" width="8.7109375" customWidth="1"/>
    <col min="12" max="13" width="8.140625" customWidth="1"/>
    <col min="14" max="14" width="8" customWidth="1"/>
    <col min="15" max="15" width="8.28515625" customWidth="1"/>
    <col min="16" max="16" width="9.7109375" customWidth="1"/>
  </cols>
  <sheetData>
    <row r="2" spans="2:17">
      <c r="B2" s="2" t="s">
        <v>8</v>
      </c>
      <c r="C2" s="22">
        <v>132</v>
      </c>
      <c r="D2" s="22">
        <v>1360</v>
      </c>
      <c r="E2" s="22">
        <v>10094</v>
      </c>
      <c r="F2" s="22">
        <v>25603</v>
      </c>
      <c r="H2" s="13"/>
      <c r="I2" s="13"/>
      <c r="K2" s="3"/>
      <c r="L2" s="1"/>
      <c r="M2" s="1"/>
      <c r="N2" s="1"/>
      <c r="O2" s="1"/>
      <c r="P2" s="1"/>
    </row>
    <row r="3" spans="2:17">
      <c r="B3" s="2"/>
      <c r="C3" s="2" t="s">
        <v>0</v>
      </c>
      <c r="D3" s="2" t="s">
        <v>14</v>
      </c>
      <c r="E3" s="2" t="s">
        <v>1</v>
      </c>
      <c r="F3" s="2" t="s">
        <v>2</v>
      </c>
      <c r="G3" s="10" t="s">
        <v>11</v>
      </c>
      <c r="H3" s="10" t="s">
        <v>13</v>
      </c>
      <c r="I3" s="10"/>
      <c r="K3" s="2"/>
      <c r="L3" s="2"/>
      <c r="M3" s="2"/>
      <c r="N3" s="2"/>
      <c r="O3" s="2"/>
      <c r="P3" s="2"/>
      <c r="Q3" s="10"/>
    </row>
    <row r="4" spans="2:17">
      <c r="B4" s="1" t="s">
        <v>3</v>
      </c>
      <c r="C4" s="14">
        <v>0.72730000000000006</v>
      </c>
      <c r="D4" s="14">
        <v>0.58799999999999997</v>
      </c>
      <c r="E4" s="14">
        <v>0.35040000000000004</v>
      </c>
      <c r="F4" s="14">
        <v>0.46229999999999993</v>
      </c>
      <c r="G4" s="14">
        <f t="shared" ref="G4:G8" si="0">AVERAGE(C4:F4)</f>
        <v>0.53200000000000003</v>
      </c>
      <c r="H4" s="14">
        <f>((C4*C$2+D4*D$2+E4*E$2+F4*F$2)/SUM(C$2:F$2))</f>
        <v>0.43746505956062276</v>
      </c>
      <c r="I4" s="14"/>
      <c r="Q4" s="1"/>
    </row>
    <row r="5" spans="2:17">
      <c r="B5" s="1" t="s">
        <v>4</v>
      </c>
      <c r="C5" s="14">
        <v>0.62229999999999996</v>
      </c>
      <c r="D5" s="14">
        <v>0.46970000000000001</v>
      </c>
      <c r="E5" s="14">
        <v>0.24660000000000001</v>
      </c>
      <c r="F5" s="14">
        <v>0.43830000000000002</v>
      </c>
      <c r="G5" s="14">
        <f t="shared" si="0"/>
        <v>0.44422499999999998</v>
      </c>
      <c r="H5" s="14">
        <f t="shared" ref="H5:H8" si="1">((C5*C$2+D5*D$2+E5*E$2+F5*F$2)/SUM(C$2:F$2))</f>
        <v>0.38806934577428814</v>
      </c>
      <c r="I5" s="14"/>
      <c r="J5" s="18"/>
      <c r="K5" s="1" t="s">
        <v>3</v>
      </c>
      <c r="L5" s="16" t="s">
        <v>4</v>
      </c>
      <c r="M5" s="16" t="s">
        <v>5</v>
      </c>
      <c r="N5" s="16" t="s">
        <v>6</v>
      </c>
      <c r="O5" s="16" t="s">
        <v>7</v>
      </c>
      <c r="P5" s="20" t="s">
        <v>10</v>
      </c>
      <c r="Q5" s="13"/>
    </row>
    <row r="6" spans="2:17">
      <c r="B6" s="1" t="s">
        <v>5</v>
      </c>
      <c r="C6" s="14">
        <v>0.44820000000000004</v>
      </c>
      <c r="D6" s="14">
        <v>0.23100000000000001</v>
      </c>
      <c r="E6" s="14">
        <v>0.34540000000000004</v>
      </c>
      <c r="F6" s="14">
        <v>0.42169999999999996</v>
      </c>
      <c r="G6" s="14">
        <f t="shared" si="0"/>
        <v>0.36157499999999998</v>
      </c>
      <c r="H6" s="14">
        <f t="shared" si="1"/>
        <v>0.39411049234988843</v>
      </c>
      <c r="I6" s="14"/>
      <c r="J6" s="19" t="s">
        <v>12</v>
      </c>
      <c r="K6" s="17">
        <f>CORREL(C4:F4,C14:F14)</f>
        <v>0.94692747464238558</v>
      </c>
      <c r="L6" s="17">
        <f>CORREL(C5:F5,C15:F15)</f>
        <v>0.9007260630989693</v>
      </c>
      <c r="M6" s="17">
        <f>CORREL(C6:F6,C16:F16)</f>
        <v>0.70452427020726072</v>
      </c>
      <c r="N6" s="17">
        <f>CORREL(C7:F7,C17:F17)</f>
        <v>0.99078459567359622</v>
      </c>
      <c r="O6" s="17">
        <f>CORREL(C8:F8,C18:F18)</f>
        <v>0.94588114426367598</v>
      </c>
      <c r="P6" s="17">
        <f>CORREL(C9:F9,C19:F19)</f>
        <v>0.98728593212863869</v>
      </c>
      <c r="Q6" s="13"/>
    </row>
    <row r="7" spans="2:17">
      <c r="B7" s="1" t="s">
        <v>6</v>
      </c>
      <c r="C7" s="14">
        <v>0.67180000000000006</v>
      </c>
      <c r="D7" s="14">
        <v>0.23929999999999998</v>
      </c>
      <c r="E7" s="14">
        <v>0.14119999999999999</v>
      </c>
      <c r="F7" s="14">
        <v>0.1426</v>
      </c>
      <c r="G7" s="14">
        <f t="shared" si="0"/>
        <v>0.29872500000000002</v>
      </c>
      <c r="H7" s="14">
        <f t="shared" si="1"/>
        <v>0.14763468229852916</v>
      </c>
      <c r="I7" s="14"/>
      <c r="J7" s="18"/>
      <c r="K7" s="1"/>
      <c r="L7" s="13"/>
      <c r="M7" s="13"/>
      <c r="N7" s="13"/>
      <c r="O7" s="13"/>
      <c r="P7" s="13"/>
      <c r="Q7" s="13"/>
    </row>
    <row r="8" spans="2:17">
      <c r="B8" s="1" t="s">
        <v>7</v>
      </c>
      <c r="C8" s="14">
        <v>0.67049999999999987</v>
      </c>
      <c r="D8" s="14">
        <v>0.54540000000000011</v>
      </c>
      <c r="E8" s="14">
        <v>0.25890000000000002</v>
      </c>
      <c r="F8" s="14">
        <v>0.34179999999999999</v>
      </c>
      <c r="G8" s="14">
        <f t="shared" si="0"/>
        <v>0.45415000000000005</v>
      </c>
      <c r="H8" s="14">
        <f t="shared" si="1"/>
        <v>0.32791126408346555</v>
      </c>
      <c r="I8" s="14"/>
      <c r="J8" s="13"/>
    </row>
    <row r="9" spans="2:17">
      <c r="B9" s="11" t="s">
        <v>10</v>
      </c>
      <c r="C9" s="14">
        <f>AVERAGE(C4:C8)</f>
        <v>0.62802000000000002</v>
      </c>
      <c r="D9" s="14">
        <f>AVERAGE(D4:D8)</f>
        <v>0.41468000000000005</v>
      </c>
      <c r="E9" s="14">
        <f>AVERAGE(E4:E8)</f>
        <v>0.26850000000000007</v>
      </c>
      <c r="F9" s="14">
        <f>AVERAGE(F4:F8)</f>
        <v>0.36133999999999994</v>
      </c>
      <c r="G9" s="14"/>
      <c r="J9" s="13"/>
    </row>
    <row r="10" spans="2:17">
      <c r="B10" s="1"/>
      <c r="G10" s="7"/>
    </row>
    <row r="12" spans="2:17">
      <c r="B12" s="2" t="s">
        <v>9</v>
      </c>
      <c r="C12" s="21">
        <v>4792</v>
      </c>
      <c r="D12" s="21">
        <v>88977</v>
      </c>
      <c r="E12" s="21">
        <v>149506</v>
      </c>
      <c r="F12" s="21">
        <v>475834</v>
      </c>
      <c r="G12" s="7"/>
    </row>
    <row r="13" spans="2:17">
      <c r="B13" s="2"/>
      <c r="C13" s="2" t="s">
        <v>0</v>
      </c>
      <c r="D13" s="2" t="s">
        <v>14</v>
      </c>
      <c r="E13" s="2" t="s">
        <v>1</v>
      </c>
      <c r="F13" s="2" t="s">
        <v>2</v>
      </c>
      <c r="G13" s="10" t="s">
        <v>11</v>
      </c>
      <c r="H13" s="10" t="s">
        <v>13</v>
      </c>
      <c r="I13" s="10"/>
      <c r="J13" s="10"/>
    </row>
    <row r="14" spans="2:17">
      <c r="B14" s="1" t="s">
        <v>3</v>
      </c>
      <c r="C14" s="14">
        <v>0.63360000000000005</v>
      </c>
      <c r="D14" s="14">
        <v>0.45649999999999996</v>
      </c>
      <c r="E14" s="14">
        <v>0.3569</v>
      </c>
      <c r="F14" s="14">
        <v>0.37329999999999997</v>
      </c>
      <c r="G14" s="14">
        <f t="shared" ref="G14:G18" si="2">AVERAGE(C14:F14)</f>
        <v>0.45507500000000001</v>
      </c>
      <c r="H14" s="14">
        <f>((C14*C$12+D14*D$12+E14*E$12+F14*F$12)/SUM(C$12:F$12))</f>
        <v>0.38191947993975872</v>
      </c>
      <c r="I14" s="14"/>
      <c r="J14" s="13"/>
    </row>
    <row r="15" spans="2:17">
      <c r="B15" s="1" t="s">
        <v>4</v>
      </c>
      <c r="C15" s="14">
        <v>0.50940000000000007</v>
      </c>
      <c r="D15" s="14">
        <v>0.41480000000000006</v>
      </c>
      <c r="E15" s="14">
        <v>0.28809999999999997</v>
      </c>
      <c r="F15" s="14">
        <v>0.31100000000000005</v>
      </c>
      <c r="G15" s="14">
        <f t="shared" si="2"/>
        <v>0.38082500000000008</v>
      </c>
      <c r="H15" s="14">
        <f t="shared" ref="H15:H18" si="3">((C15*C$12+D15*D$12+E15*E$12+F15*F$12)/SUM(C$12:F$12))</f>
        <v>0.32040449639762547</v>
      </c>
      <c r="I15" s="14"/>
      <c r="K15" s="1"/>
      <c r="L15" s="13"/>
      <c r="M15" s="13"/>
      <c r="N15" s="13"/>
      <c r="O15" s="13"/>
      <c r="P15" s="13"/>
      <c r="Q15" s="13"/>
    </row>
    <row r="16" spans="2:17">
      <c r="B16" s="1" t="s">
        <v>5</v>
      </c>
      <c r="C16" s="14">
        <v>0.2021</v>
      </c>
      <c r="D16" s="14">
        <v>0.11789999999999998</v>
      </c>
      <c r="E16" s="14">
        <v>0.1242</v>
      </c>
      <c r="F16" s="14">
        <v>0.31940000000000002</v>
      </c>
      <c r="G16" s="14">
        <f t="shared" si="2"/>
        <v>0.19089999999999999</v>
      </c>
      <c r="H16" s="14">
        <f t="shared" si="3"/>
        <v>0.25310332133237101</v>
      </c>
      <c r="I16" s="14"/>
      <c r="K16" s="1"/>
      <c r="L16" s="13"/>
      <c r="M16" s="13"/>
      <c r="N16" s="13"/>
      <c r="O16" s="13"/>
      <c r="P16" s="13"/>
      <c r="Q16" s="13"/>
    </row>
    <row r="17" spans="2:17">
      <c r="B17" s="1" t="s">
        <v>6</v>
      </c>
      <c r="C17" s="14">
        <v>0.62919999999999987</v>
      </c>
      <c r="D17" s="14">
        <v>0.1522</v>
      </c>
      <c r="E17" s="14">
        <v>0.12859999999999999</v>
      </c>
      <c r="F17" s="14">
        <v>0.12679999999999997</v>
      </c>
      <c r="G17" s="14">
        <f t="shared" si="2"/>
        <v>0.25919999999999999</v>
      </c>
      <c r="H17" s="14">
        <f t="shared" si="3"/>
        <v>0.13366492228577306</v>
      </c>
      <c r="I17" s="14"/>
      <c r="K17" s="1"/>
      <c r="L17" s="13"/>
      <c r="M17" s="13"/>
      <c r="N17" s="13"/>
      <c r="O17" s="13"/>
      <c r="P17" s="13"/>
      <c r="Q17" s="13"/>
    </row>
    <row r="18" spans="2:17">
      <c r="B18" s="1" t="s">
        <v>7</v>
      </c>
      <c r="C18" s="14">
        <v>0.62779999999999991</v>
      </c>
      <c r="D18" s="14">
        <v>0.44220000000000004</v>
      </c>
      <c r="E18" s="14">
        <v>0.32820000000000005</v>
      </c>
      <c r="F18" s="14">
        <v>0.34079999999999999</v>
      </c>
      <c r="G18" s="14">
        <f t="shared" si="2"/>
        <v>0.43474999999999997</v>
      </c>
      <c r="H18" s="14">
        <f t="shared" si="3"/>
        <v>0.3526393681625456</v>
      </c>
      <c r="I18" s="14"/>
      <c r="K18" s="11"/>
      <c r="L18" s="13"/>
      <c r="M18" s="13"/>
      <c r="N18" s="13"/>
      <c r="O18" s="13"/>
      <c r="P18" s="13"/>
      <c r="Q18" s="13"/>
    </row>
    <row r="19" spans="2:17">
      <c r="B19" s="11" t="s">
        <v>10</v>
      </c>
      <c r="C19" s="14">
        <f>AVERAGE(C14:C18)</f>
        <v>0.52041999999999999</v>
      </c>
      <c r="D19" s="14">
        <f>AVERAGE(D14:D18)</f>
        <v>0.31672</v>
      </c>
      <c r="E19" s="14">
        <f>AVERAGE(E14:E18)</f>
        <v>0.2452</v>
      </c>
      <c r="F19" s="14">
        <f>AVERAGE(F14:F18)</f>
        <v>0.29426000000000002</v>
      </c>
      <c r="G19" s="14"/>
      <c r="Q19" s="13"/>
    </row>
    <row r="20" spans="2:17">
      <c r="K20" s="3"/>
    </row>
    <row r="21" spans="2:17">
      <c r="K21" s="2"/>
      <c r="L21" s="2"/>
      <c r="M21" s="2"/>
      <c r="N21" s="2"/>
      <c r="O21" s="2"/>
      <c r="P21" s="2"/>
    </row>
    <row r="28" spans="2:17">
      <c r="G28" s="10"/>
    </row>
    <row r="29" spans="2:17">
      <c r="G29" s="14"/>
    </row>
    <row r="30" spans="2:17">
      <c r="G30" s="14"/>
    </row>
    <row r="31" spans="2:17">
      <c r="G31" s="14"/>
    </row>
    <row r="32" spans="2:17">
      <c r="G32" s="14"/>
    </row>
    <row r="33" spans="7:7">
      <c r="G33" s="14"/>
    </row>
    <row r="34" spans="7:7">
      <c r="G34" s="14"/>
    </row>
    <row r="35" spans="7:7">
      <c r="G35" s="14"/>
    </row>
    <row r="36" spans="7:7">
      <c r="G36" s="14"/>
    </row>
    <row r="37" spans="7:7">
      <c r="G37" s="7"/>
    </row>
    <row r="39" spans="7:7">
      <c r="G39" s="7"/>
    </row>
    <row r="40" spans="7:7">
      <c r="G40" s="10"/>
    </row>
    <row r="41" spans="7:7">
      <c r="G41" s="14"/>
    </row>
    <row r="42" spans="7:7">
      <c r="G42" s="14"/>
    </row>
    <row r="43" spans="7:7">
      <c r="G43" s="14"/>
    </row>
    <row r="44" spans="7:7">
      <c r="G44" s="14"/>
    </row>
    <row r="45" spans="7:7">
      <c r="G45" s="14"/>
    </row>
    <row r="46" spans="7:7">
      <c r="G46" s="14"/>
    </row>
    <row r="47" spans="7:7">
      <c r="G47" s="14"/>
    </row>
    <row r="48" spans="7:7">
      <c r="G48" s="14"/>
    </row>
    <row r="51" spans="2:7">
      <c r="G51" s="7"/>
    </row>
    <row r="52" spans="2:7">
      <c r="B52" s="2"/>
      <c r="C52" s="2"/>
      <c r="D52" s="2"/>
      <c r="E52" s="2"/>
      <c r="F52" s="2"/>
      <c r="G52" s="10"/>
    </row>
    <row r="53" spans="2:7">
      <c r="B53" s="1"/>
      <c r="C53" s="14"/>
      <c r="D53" s="14"/>
      <c r="E53" s="14"/>
      <c r="F53" s="14"/>
      <c r="G53" s="14"/>
    </row>
    <row r="54" spans="2:7">
      <c r="B54" s="1"/>
      <c r="C54" s="14"/>
      <c r="D54" s="14"/>
      <c r="E54" s="14"/>
      <c r="F54" s="14"/>
      <c r="G54" s="14"/>
    </row>
    <row r="55" spans="2:7">
      <c r="B55" s="1"/>
      <c r="C55" s="14"/>
      <c r="D55" s="14"/>
      <c r="E55" s="14"/>
      <c r="F55" s="14"/>
      <c r="G55" s="14"/>
    </row>
    <row r="56" spans="2:7">
      <c r="B56" s="1"/>
      <c r="C56" s="14"/>
      <c r="D56" s="14"/>
      <c r="E56" s="14"/>
      <c r="F56" s="14"/>
      <c r="G56" s="14"/>
    </row>
    <row r="57" spans="2:7">
      <c r="B57" s="1"/>
      <c r="C57" s="14"/>
      <c r="D57" s="14"/>
      <c r="E57" s="14"/>
      <c r="F57" s="14"/>
      <c r="G57" s="14"/>
    </row>
    <row r="58" spans="2:7">
      <c r="B58" s="1"/>
      <c r="C58" s="14"/>
      <c r="D58" s="14"/>
      <c r="E58" s="14"/>
      <c r="F58" s="14"/>
      <c r="G58" s="14"/>
    </row>
    <row r="59" spans="2:7">
      <c r="B59" s="1"/>
      <c r="C59" s="14"/>
      <c r="D59" s="14"/>
      <c r="E59" s="14"/>
      <c r="F59" s="14"/>
      <c r="G59" s="14"/>
    </row>
    <row r="60" spans="2:7">
      <c r="B60" s="11"/>
      <c r="C60" s="14"/>
      <c r="D60" s="14"/>
      <c r="E60" s="14"/>
      <c r="F60" s="14"/>
      <c r="G60" s="14"/>
    </row>
  </sheetData>
  <phoneticPr fontId="2" type="noConversion"/>
  <conditionalFormatting sqref="C53:C59">
    <cfRule type="colorScale" priority="81">
      <colorScale>
        <cfvo type="min" val="0"/>
        <cfvo type="max" val="0"/>
        <color rgb="FFFFEF9C"/>
        <color rgb="FFFF7128"/>
      </colorScale>
    </cfRule>
  </conditionalFormatting>
  <conditionalFormatting sqref="D53:D59">
    <cfRule type="colorScale" priority="80">
      <colorScale>
        <cfvo type="min" val="0"/>
        <cfvo type="max" val="0"/>
        <color rgb="FFFFEF9C"/>
        <color rgb="FFFF7128"/>
      </colorScale>
    </cfRule>
  </conditionalFormatting>
  <conditionalFormatting sqref="E53:E59">
    <cfRule type="colorScale" priority="79">
      <colorScale>
        <cfvo type="min" val="0"/>
        <cfvo type="max" val="0"/>
        <color rgb="FFFFEF9C"/>
        <color rgb="FFFF7128"/>
      </colorScale>
    </cfRule>
  </conditionalFormatting>
  <conditionalFormatting sqref="F53:F59">
    <cfRule type="colorScale" priority="77">
      <colorScale>
        <cfvo type="min" val="0"/>
        <cfvo type="max" val="0"/>
        <color rgb="FFFFEF9C"/>
        <color rgb="FFFF7128"/>
      </colorScale>
    </cfRule>
  </conditionalFormatting>
  <conditionalFormatting sqref="C14:C18">
    <cfRule type="colorScale" priority="111">
      <colorScale>
        <cfvo type="min" val="0"/>
        <cfvo type="max" val="0"/>
        <color rgb="FFFFEF9C"/>
        <color rgb="FFFF7128"/>
      </colorScale>
    </cfRule>
  </conditionalFormatting>
  <conditionalFormatting sqref="D14:D18">
    <cfRule type="colorScale" priority="112">
      <colorScale>
        <cfvo type="min" val="0"/>
        <cfvo type="max" val="0"/>
        <color rgb="FFFFEF9C"/>
        <color rgb="FFFF7128"/>
      </colorScale>
    </cfRule>
  </conditionalFormatting>
  <conditionalFormatting sqref="E14:E18">
    <cfRule type="colorScale" priority="113">
      <colorScale>
        <cfvo type="min" val="0"/>
        <cfvo type="max" val="0"/>
        <color rgb="FFFFEF9C"/>
        <color rgb="FFFF7128"/>
      </colorScale>
    </cfRule>
  </conditionalFormatting>
  <conditionalFormatting sqref="F14:F18">
    <cfRule type="colorScale" priority="114">
      <colorScale>
        <cfvo type="min" val="0"/>
        <cfvo type="max" val="0"/>
        <color rgb="FFFFEF9C"/>
        <color rgb="FFFF7128"/>
      </colorScale>
    </cfRule>
  </conditionalFormatting>
  <conditionalFormatting sqref="C4:C8">
    <cfRule type="colorScale" priority="115">
      <colorScale>
        <cfvo type="min" val="0"/>
        <cfvo type="max" val="0"/>
        <color rgb="FFFFEF9C"/>
        <color rgb="FFFF7128"/>
      </colorScale>
    </cfRule>
  </conditionalFormatting>
  <conditionalFormatting sqref="D4:D8">
    <cfRule type="colorScale" priority="116">
      <colorScale>
        <cfvo type="min" val="0"/>
        <cfvo type="max" val="0"/>
        <color rgb="FFFFEF9C"/>
        <color rgb="FFFF7128"/>
      </colorScale>
    </cfRule>
  </conditionalFormatting>
  <conditionalFormatting sqref="E4:E8">
    <cfRule type="colorScale" priority="117">
      <colorScale>
        <cfvo type="min" val="0"/>
        <cfvo type="max" val="0"/>
        <color rgb="FFFFEF9C"/>
        <color rgb="FFFF7128"/>
      </colorScale>
    </cfRule>
  </conditionalFormatting>
  <conditionalFormatting sqref="F4:F8">
    <cfRule type="colorScale" priority="118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3:R22"/>
  <sheetViews>
    <sheetView zoomScale="85" zoomScaleNormal="85" zoomScalePageLayoutView="85" workbookViewId="0">
      <selection activeCell="A15" sqref="A15:XFD16"/>
    </sheetView>
  </sheetViews>
  <sheetFormatPr baseColWidth="10" defaultRowHeight="15"/>
  <cols>
    <col min="2" max="2" width="18" customWidth="1"/>
    <col min="3" max="3" width="15.85546875" customWidth="1"/>
    <col min="4" max="5" width="15.140625" customWidth="1"/>
    <col min="6" max="6" width="15.42578125" customWidth="1"/>
    <col min="8" max="8" width="13.7109375" customWidth="1"/>
    <col min="13" max="13" width="7.140625" customWidth="1"/>
  </cols>
  <sheetData>
    <row r="3" spans="2:18">
      <c r="B3" s="3" t="s">
        <v>8</v>
      </c>
      <c r="H3" s="3" t="s">
        <v>8</v>
      </c>
    </row>
    <row r="4" spans="2:18" ht="15.75">
      <c r="B4" s="4"/>
      <c r="C4" s="5" t="s">
        <v>0</v>
      </c>
      <c r="D4" s="5" t="s">
        <v>14</v>
      </c>
      <c r="E4" s="5" t="s">
        <v>1</v>
      </c>
      <c r="F4" s="5" t="s">
        <v>2</v>
      </c>
      <c r="I4" s="5" t="s">
        <v>0</v>
      </c>
      <c r="J4" s="5" t="s">
        <v>14</v>
      </c>
      <c r="K4" s="5" t="s">
        <v>1</v>
      </c>
      <c r="L4" s="5" t="s">
        <v>2</v>
      </c>
      <c r="N4" s="5"/>
      <c r="O4" s="5"/>
      <c r="P4" s="5"/>
      <c r="Q4" s="5"/>
      <c r="R4" s="5"/>
    </row>
    <row r="5" spans="2:18" ht="15.75">
      <c r="B5" s="6" t="s">
        <v>3</v>
      </c>
      <c r="C5" s="8">
        <v>1.0686907878334135E-2</v>
      </c>
      <c r="D5" s="8">
        <v>9.3380940239430107E-3</v>
      </c>
      <c r="E5" s="8">
        <v>1.1714947716485962E-2</v>
      </c>
      <c r="F5" s="8">
        <v>7.3898579147369109E-3</v>
      </c>
      <c r="H5" s="6" t="s">
        <v>3</v>
      </c>
      <c r="I5" s="15">
        <f t="shared" ref="I5:K9" si="0">C5*1.96/SQRT(10)</f>
        <v>6.623814127826963E-3</v>
      </c>
      <c r="J5" s="15">
        <f t="shared" si="0"/>
        <v>5.7878106396114983E-3</v>
      </c>
      <c r="K5" s="15">
        <f t="shared" si="0"/>
        <v>7.2609998209612883E-3</v>
      </c>
      <c r="L5" s="15">
        <f t="shared" ref="L5:L9" si="1">F5*1.96/SQRT(10)</f>
        <v>4.5802813887358389E-3</v>
      </c>
      <c r="N5" s="12"/>
      <c r="O5" s="12"/>
      <c r="P5" s="12"/>
      <c r="Q5" s="12"/>
      <c r="R5" s="12"/>
    </row>
    <row r="6" spans="2:18" ht="15.75">
      <c r="B6" s="6" t="s">
        <v>4</v>
      </c>
      <c r="C6" s="8">
        <v>1.058347768930422E-2</v>
      </c>
      <c r="D6" s="8">
        <v>9.829038610159168E-3</v>
      </c>
      <c r="E6" s="8">
        <v>1.3879481258317986E-2</v>
      </c>
      <c r="F6" s="8">
        <v>9.2956979296876987E-3</v>
      </c>
      <c r="H6" s="6" t="s">
        <v>4</v>
      </c>
      <c r="I6" s="15">
        <f t="shared" si="0"/>
        <v>6.5597074325003304E-3</v>
      </c>
      <c r="J6" s="15">
        <f t="shared" si="0"/>
        <v>6.0921012466964028E-3</v>
      </c>
      <c r="K6" s="15">
        <f t="shared" si="0"/>
        <v>8.602591609509316E-3</v>
      </c>
      <c r="L6" s="15">
        <f t="shared" si="1"/>
        <v>5.7615332681500726E-3</v>
      </c>
      <c r="N6" s="12"/>
      <c r="O6" s="12"/>
      <c r="P6" s="12"/>
      <c r="Q6" s="12"/>
      <c r="R6" s="12"/>
    </row>
    <row r="7" spans="2:18" ht="15.75">
      <c r="B7" s="6" t="s">
        <v>5</v>
      </c>
      <c r="C7" s="8">
        <v>2.284206645643078E-2</v>
      </c>
      <c r="D7" s="8">
        <v>5.6568542494923749E-3</v>
      </c>
      <c r="E7" s="8">
        <v>9.9418308173092398E-3</v>
      </c>
      <c r="F7" s="8">
        <v>1.3740815114104406E-2</v>
      </c>
      <c r="H7" s="6" t="s">
        <v>5</v>
      </c>
      <c r="I7" s="15">
        <f t="shared" si="0"/>
        <v>1.4157659467581499E-2</v>
      </c>
      <c r="J7" s="15">
        <f t="shared" si="0"/>
        <v>3.5061545887196664E-3</v>
      </c>
      <c r="K7" s="15">
        <f t="shared" si="0"/>
        <v>6.162010580971107E-3</v>
      </c>
      <c r="L7" s="15">
        <f t="shared" si="1"/>
        <v>8.5166454428959298E-3</v>
      </c>
      <c r="N7" s="12"/>
      <c r="O7" s="12"/>
      <c r="P7" s="12"/>
      <c r="Q7" s="12"/>
      <c r="R7" s="12"/>
    </row>
    <row r="8" spans="2:18" ht="15.75">
      <c r="B8" s="6" t="s">
        <v>6</v>
      </c>
      <c r="C8" s="8">
        <v>7.934733769950934E-3</v>
      </c>
      <c r="D8" s="8">
        <v>1.0010494493280536E-2</v>
      </c>
      <c r="E8" s="8">
        <v>1.5714961024450639E-2</v>
      </c>
      <c r="F8" s="8">
        <v>7.0028565600046338E-3</v>
      </c>
      <c r="H8" s="6" t="s">
        <v>6</v>
      </c>
      <c r="I8" s="15">
        <f t="shared" si="0"/>
        <v>4.9179989426594945E-3</v>
      </c>
      <c r="J8" s="15">
        <f t="shared" si="0"/>
        <v>6.2045687682545647E-3</v>
      </c>
      <c r="K8" s="15">
        <f t="shared" si="0"/>
        <v>9.7402337548952601E-3</v>
      </c>
      <c r="L8" s="15">
        <f t="shared" si="1"/>
        <v>4.3404154639849826E-3</v>
      </c>
      <c r="N8" s="12"/>
      <c r="O8" s="12"/>
      <c r="P8" s="12"/>
      <c r="Q8" s="12"/>
      <c r="R8" s="12"/>
    </row>
    <row r="9" spans="2:18" ht="15.75">
      <c r="B9" s="6" t="s">
        <v>7</v>
      </c>
      <c r="C9" s="8">
        <v>1.0920164833920788E-2</v>
      </c>
      <c r="D9" s="8">
        <v>1.3872274507087851E-2</v>
      </c>
      <c r="E9" s="8">
        <v>1.3011149065320875E-2</v>
      </c>
      <c r="F9" s="8">
        <v>1.2335315156087406E-2</v>
      </c>
      <c r="H9" s="6" t="s">
        <v>7</v>
      </c>
      <c r="I9" s="15">
        <f t="shared" si="0"/>
        <v>6.7683882867341531E-3</v>
      </c>
      <c r="J9" s="15">
        <f t="shared" si="0"/>
        <v>8.598124818819497E-3</v>
      </c>
      <c r="K9" s="15">
        <f t="shared" si="0"/>
        <v>8.0643937403874384E-3</v>
      </c>
      <c r="L9" s="15">
        <f t="shared" si="1"/>
        <v>7.6455075436493991E-3</v>
      </c>
      <c r="N9" s="12"/>
      <c r="O9" s="12"/>
      <c r="P9" s="12"/>
      <c r="Q9" s="12"/>
      <c r="R9" s="12"/>
    </row>
    <row r="10" spans="2:18">
      <c r="I10" s="9"/>
      <c r="J10" s="9"/>
      <c r="K10" s="9"/>
      <c r="L10" s="9"/>
      <c r="N10" s="12"/>
      <c r="O10" s="12"/>
      <c r="P10" s="12"/>
      <c r="Q10" s="12"/>
      <c r="R10" s="12"/>
    </row>
    <row r="11" spans="2:18">
      <c r="I11" s="9"/>
      <c r="J11" s="9"/>
      <c r="K11" s="9"/>
      <c r="L11" s="9"/>
      <c r="N11" s="12"/>
      <c r="O11" s="12"/>
      <c r="P11" s="12"/>
      <c r="Q11" s="12"/>
      <c r="R11" s="12"/>
    </row>
    <row r="12" spans="2:18">
      <c r="I12" s="9"/>
      <c r="J12" s="9"/>
      <c r="K12" s="9"/>
      <c r="L12" s="9"/>
      <c r="N12" s="12"/>
      <c r="O12" s="12"/>
      <c r="P12" s="12"/>
      <c r="Q12" s="12"/>
      <c r="R12" s="12"/>
    </row>
    <row r="13" spans="2:18">
      <c r="B13" s="3" t="s">
        <v>9</v>
      </c>
      <c r="H13" s="3" t="s">
        <v>9</v>
      </c>
      <c r="I13" s="9"/>
      <c r="J13" s="9"/>
      <c r="K13" s="9"/>
      <c r="L13" s="9"/>
      <c r="N13" s="12"/>
      <c r="O13" s="12"/>
      <c r="P13" s="12"/>
      <c r="Q13" s="12"/>
      <c r="R13" s="12"/>
    </row>
    <row r="14" spans="2:18" ht="15.75">
      <c r="B14" s="4"/>
      <c r="C14" s="5" t="s">
        <v>0</v>
      </c>
      <c r="D14" s="5" t="s">
        <v>14</v>
      </c>
      <c r="E14" s="5" t="s">
        <v>1</v>
      </c>
      <c r="F14" s="5" t="s">
        <v>2</v>
      </c>
      <c r="I14" s="5" t="s">
        <v>0</v>
      </c>
      <c r="J14" s="5" t="s">
        <v>14</v>
      </c>
      <c r="K14" s="5" t="s">
        <v>1</v>
      </c>
      <c r="L14" s="5" t="s">
        <v>2</v>
      </c>
      <c r="N14" s="5"/>
      <c r="O14" s="5"/>
      <c r="P14" s="5"/>
      <c r="Q14" s="5"/>
      <c r="R14" s="5"/>
    </row>
    <row r="15" spans="2:18" ht="15.75">
      <c r="B15" s="6" t="s">
        <v>3</v>
      </c>
      <c r="C15" s="8">
        <v>8.7658428003244589E-3</v>
      </c>
      <c r="D15" s="8">
        <v>1.4691834466805017E-2</v>
      </c>
      <c r="E15" s="8">
        <v>1.44668586776812E-2</v>
      </c>
      <c r="F15" s="8">
        <v>1.9854722360184245E-2</v>
      </c>
      <c r="H15" s="6" t="s">
        <v>3</v>
      </c>
      <c r="I15" s="15">
        <f t="shared" ref="I15:K19" si="2">C15*1.96/SQRT(10)</f>
        <v>5.433125656562717E-3</v>
      </c>
      <c r="J15" s="15">
        <f t="shared" si="2"/>
        <v>9.1060933445687858E-3</v>
      </c>
      <c r="K15" s="15">
        <f t="shared" si="2"/>
        <v>8.9666519058118864E-3</v>
      </c>
      <c r="L15" s="15">
        <f t="shared" ref="L15:L19" si="3">F15*1.96/SQRT(10)</f>
        <v>1.2306084413817421E-2</v>
      </c>
      <c r="N15" s="12"/>
      <c r="O15" s="12"/>
      <c r="P15" s="12"/>
      <c r="Q15" s="12"/>
      <c r="R15" s="12"/>
    </row>
    <row r="16" spans="2:18" ht="15.75">
      <c r="B16" s="6" t="s">
        <v>4</v>
      </c>
      <c r="C16" s="8">
        <v>2.2477544349861728E-2</v>
      </c>
      <c r="D16" s="8">
        <v>1.0303397497912998E-2</v>
      </c>
      <c r="E16" s="8">
        <v>8.4052900009458406E-2</v>
      </c>
      <c r="F16" s="8">
        <v>1.2066482503198696E-2</v>
      </c>
      <c r="H16" s="6" t="s">
        <v>4</v>
      </c>
      <c r="I16" s="15">
        <f t="shared" si="2"/>
        <v>1.3931726325190295E-2</v>
      </c>
      <c r="J16" s="15">
        <f t="shared" si="2"/>
        <v>6.3861119313710687E-3</v>
      </c>
      <c r="K16" s="15">
        <f t="shared" si="2"/>
        <v>5.2096527162566263E-2</v>
      </c>
      <c r="L16" s="15">
        <f t="shared" si="3"/>
        <v>7.4788833391088612E-3</v>
      </c>
      <c r="N16" s="12"/>
      <c r="O16" s="12"/>
      <c r="P16" s="12"/>
      <c r="Q16" s="12"/>
      <c r="R16" s="12"/>
    </row>
    <row r="17" spans="2:18" ht="15.75">
      <c r="B17" s="6" t="s">
        <v>5</v>
      </c>
      <c r="C17" s="8">
        <v>1.3538463723776047E-2</v>
      </c>
      <c r="D17" s="8">
        <v>9.1153716325775777E-3</v>
      </c>
      <c r="E17" s="8">
        <v>1.0293687385966217E-2</v>
      </c>
      <c r="F17" s="8">
        <v>6.7705243519243091E-3</v>
      </c>
      <c r="H17" s="6" t="s">
        <v>5</v>
      </c>
      <c r="I17" s="15">
        <f t="shared" si="2"/>
        <v>8.3912267517926107E-3</v>
      </c>
      <c r="J17" s="15">
        <f t="shared" si="2"/>
        <v>5.6497658712551975E-3</v>
      </c>
      <c r="K17" s="15">
        <f t="shared" si="2"/>
        <v>6.3800935416340092E-3</v>
      </c>
      <c r="L17" s="15">
        <f t="shared" si="3"/>
        <v>4.1964144695203816E-3</v>
      </c>
      <c r="N17" s="12"/>
      <c r="O17" s="12"/>
      <c r="P17" s="12"/>
      <c r="Q17" s="12"/>
      <c r="R17" s="12"/>
    </row>
    <row r="18" spans="2:18" ht="15.75">
      <c r="B18" s="6" t="s">
        <v>6</v>
      </c>
      <c r="C18" s="8">
        <v>1.4225329521666637E-2</v>
      </c>
      <c r="D18" s="8">
        <v>1.158274578845621E-2</v>
      </c>
      <c r="E18" s="8">
        <v>1.22245654319489E-2</v>
      </c>
      <c r="F18" s="8">
        <v>1.5071828024496772E-2</v>
      </c>
      <c r="H18" s="6" t="s">
        <v>6</v>
      </c>
      <c r="I18" s="15">
        <f t="shared" si="2"/>
        <v>8.8169505839604274E-3</v>
      </c>
      <c r="J18" s="15">
        <f t="shared" si="2"/>
        <v>7.1790602170479119E-3</v>
      </c>
      <c r="K18" s="15">
        <f t="shared" si="2"/>
        <v>7.5768641534608491E-3</v>
      </c>
      <c r="L18" s="15">
        <f t="shared" si="3"/>
        <v>9.3416157917141068E-3</v>
      </c>
      <c r="N18" s="12"/>
      <c r="O18" s="12"/>
      <c r="P18" s="12"/>
      <c r="Q18" s="12"/>
      <c r="R18" s="12"/>
    </row>
    <row r="19" spans="2:18" ht="15.75">
      <c r="B19" s="6" t="s">
        <v>7</v>
      </c>
      <c r="C19" s="8">
        <v>9.2065194291871318E-3</v>
      </c>
      <c r="D19" s="8">
        <v>1.1779643458101787E-2</v>
      </c>
      <c r="E19" s="8">
        <v>8.1829090181915216E-3</v>
      </c>
      <c r="F19" s="8">
        <v>8.885943956609214E-3</v>
      </c>
      <c r="H19" s="6" t="s">
        <v>7</v>
      </c>
      <c r="I19" s="15">
        <f t="shared" si="2"/>
        <v>5.7062598608896226E-3</v>
      </c>
      <c r="J19" s="15">
        <f t="shared" si="2"/>
        <v>7.3010986570515588E-3</v>
      </c>
      <c r="K19" s="15">
        <f t="shared" si="2"/>
        <v>5.0718195551498133E-3</v>
      </c>
      <c r="L19" s="15">
        <f t="shared" si="3"/>
        <v>5.507565124444733E-3</v>
      </c>
      <c r="N19" s="12"/>
      <c r="O19" s="12"/>
      <c r="P19" s="12"/>
      <c r="Q19" s="12"/>
      <c r="R19" s="12"/>
    </row>
    <row r="20" spans="2:18">
      <c r="N20" s="12"/>
      <c r="O20" s="12"/>
      <c r="P20" s="12"/>
      <c r="Q20" s="12"/>
      <c r="R20" s="12"/>
    </row>
    <row r="21" spans="2:18">
      <c r="N21" s="12"/>
      <c r="O21" s="12"/>
      <c r="P21" s="12"/>
      <c r="Q21" s="12"/>
      <c r="R21" s="12"/>
    </row>
    <row r="22" spans="2:18">
      <c r="N22" s="12"/>
      <c r="O22" s="12"/>
      <c r="P22" s="12"/>
      <c r="Q22" s="12"/>
      <c r="R22" s="12"/>
    </row>
  </sheetData>
  <conditionalFormatting sqref="C5:C9">
    <cfRule type="colorScale" priority="16">
      <colorScale>
        <cfvo type="min" val="0"/>
        <cfvo type="max" val="0"/>
        <color rgb="FFFEED8B"/>
        <color rgb="FFFF6600"/>
      </colorScale>
    </cfRule>
  </conditionalFormatting>
  <conditionalFormatting sqref="D5:D9">
    <cfRule type="colorScale" priority="17">
      <colorScale>
        <cfvo type="min" val="0"/>
        <cfvo type="max" val="0"/>
        <color rgb="FFFEED8B"/>
        <color rgb="FFFF6600"/>
      </colorScale>
    </cfRule>
  </conditionalFormatting>
  <conditionalFormatting sqref="E5:E9">
    <cfRule type="colorScale" priority="18">
      <colorScale>
        <cfvo type="min" val="0"/>
        <cfvo type="max" val="0"/>
        <color rgb="FFFEED8B"/>
        <color rgb="FFFF6600"/>
      </colorScale>
    </cfRule>
  </conditionalFormatting>
  <conditionalFormatting sqref="F5:F9">
    <cfRule type="colorScale" priority="19">
      <colorScale>
        <cfvo type="min" val="0"/>
        <cfvo type="max" val="0"/>
        <color rgb="FFFEED8B"/>
        <color rgb="FFFF6600"/>
      </colorScale>
    </cfRule>
  </conditionalFormatting>
  <conditionalFormatting sqref="C15:C19">
    <cfRule type="colorScale" priority="20">
      <colorScale>
        <cfvo type="min" val="0"/>
        <cfvo type="max" val="0"/>
        <color rgb="FFFEED8B"/>
        <color rgb="FFFF6600"/>
      </colorScale>
    </cfRule>
  </conditionalFormatting>
  <conditionalFormatting sqref="D15:D19">
    <cfRule type="colorScale" priority="21">
      <colorScale>
        <cfvo type="min" val="0"/>
        <cfvo type="max" val="0"/>
        <color rgb="FFFEED8B"/>
        <color rgb="FFFF6600"/>
      </colorScale>
    </cfRule>
  </conditionalFormatting>
  <conditionalFormatting sqref="E15:E19">
    <cfRule type="colorScale" priority="22">
      <colorScale>
        <cfvo type="min" val="0"/>
        <cfvo type="max" val="0"/>
        <color rgb="FFFEED8B"/>
        <color rgb="FFFF6600"/>
      </colorScale>
    </cfRule>
  </conditionalFormatting>
  <conditionalFormatting sqref="F15:F19">
    <cfRule type="colorScale" priority="23">
      <colorScale>
        <cfvo type="min" val="0"/>
        <cfvo type="max" val="0"/>
        <color rgb="FFFEED8B"/>
        <color rgb="FFFF6600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best method by collection</vt:lpstr>
      <vt:lpstr>std deviation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2016-12-13T14:35:51Z</dcterms:modified>
</cp:coreProperties>
</file>