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45" windowHeight="11760" tabRatio="500" activeTab="4"/>
  </bookViews>
  <sheets>
    <sheet name="Wiki" sheetId="1" r:id="rId1"/>
    <sheet name="PAN" sheetId="3" r:id="rId2"/>
    <sheet name="JRC" sheetId="2" r:id="rId3"/>
    <sheet name="Europarl" sheetId="5" r:id="rId4"/>
    <sheet name="Résumé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5"/>
  <c r="I22" i="7"/>
  <c r="R32" i="2"/>
  <c r="H22" i="7"/>
  <c r="R32" i="3"/>
  <c r="G22" i="7"/>
  <c r="R32" i="1"/>
  <c r="F22" i="7"/>
  <c r="L32" i="5"/>
  <c r="I21" i="7"/>
  <c r="L32" i="2"/>
  <c r="H21" i="7"/>
  <c r="L32" i="3"/>
  <c r="G21" i="7"/>
  <c r="L32" i="1"/>
  <c r="F21" i="7"/>
  <c r="Q32" i="5"/>
  <c r="I13" i="7"/>
  <c r="Q32" i="2"/>
  <c r="H13" i="7"/>
  <c r="Q32" i="3"/>
  <c r="G13" i="7"/>
  <c r="Q32" i="1"/>
  <c r="F13" i="7"/>
  <c r="K32" i="5"/>
  <c r="I12" i="7"/>
  <c r="K32" i="2"/>
  <c r="H12" i="7"/>
  <c r="K32" i="3"/>
  <c r="G12" i="7"/>
  <c r="K32" i="1"/>
  <c r="F12" i="7"/>
  <c r="F32" i="5"/>
  <c r="I20" i="7"/>
  <c r="R18" i="5"/>
  <c r="I19" i="7"/>
  <c r="F18" i="5"/>
  <c r="I18" i="7"/>
  <c r="L18" i="5"/>
  <c r="I17" i="7"/>
  <c r="R4" i="5"/>
  <c r="I16" i="7"/>
  <c r="L4" i="5"/>
  <c r="F4"/>
  <c r="E32"/>
  <c r="I11" i="7"/>
  <c r="Q18" i="5"/>
  <c r="I10" i="7"/>
  <c r="E18" i="5"/>
  <c r="I9" i="7"/>
  <c r="K18" i="5"/>
  <c r="I8" i="7"/>
  <c r="Q4" i="5"/>
  <c r="I7" i="7"/>
  <c r="K4" i="5"/>
  <c r="E4"/>
  <c r="F32" i="2"/>
  <c r="H20" i="7"/>
  <c r="R18" i="2"/>
  <c r="H19" i="7"/>
  <c r="F18" i="2"/>
  <c r="H18" i="7"/>
  <c r="L18" i="2"/>
  <c r="H17" i="7"/>
  <c r="R4" i="2"/>
  <c r="H16" i="7"/>
  <c r="L4" i="2"/>
  <c r="F4"/>
  <c r="E32"/>
  <c r="H11" i="7"/>
  <c r="Q18" i="2"/>
  <c r="H10" i="7"/>
  <c r="E18" i="2"/>
  <c r="H9" i="7"/>
  <c r="K18" i="2"/>
  <c r="H8" i="7"/>
  <c r="Q4" i="2"/>
  <c r="H7" i="7"/>
  <c r="K4" i="2"/>
  <c r="E4"/>
  <c r="F32" i="3"/>
  <c r="G20" i="7"/>
  <c r="R18" i="3"/>
  <c r="G19" i="7"/>
  <c r="F18" i="3"/>
  <c r="G18" i="7"/>
  <c r="L18" i="3"/>
  <c r="G17" i="7"/>
  <c r="R4" i="3"/>
  <c r="G16" i="7"/>
  <c r="L4" i="3"/>
  <c r="F4"/>
  <c r="E32"/>
  <c r="G11" i="7"/>
  <c r="Q18" i="3"/>
  <c r="G10" i="7"/>
  <c r="E18" i="3"/>
  <c r="G9" i="7"/>
  <c r="K18" i="3"/>
  <c r="G8" i="7"/>
  <c r="Q4" i="3"/>
  <c r="G7" i="7"/>
  <c r="K4" i="3"/>
  <c r="E4"/>
  <c r="F32" i="1"/>
  <c r="F20" i="7"/>
  <c r="R18" i="1"/>
  <c r="F19" i="7"/>
  <c r="F18" i="1"/>
  <c r="F18" i="7"/>
  <c r="L18" i="1"/>
  <c r="F17" i="7"/>
  <c r="R4" i="1"/>
  <c r="F16" i="7"/>
  <c r="L4" i="1"/>
  <c r="F4"/>
  <c r="E32"/>
  <c r="F11" i="7"/>
  <c r="Q18" i="1"/>
  <c r="F10" i="7"/>
  <c r="E18" i="1"/>
  <c r="F9" i="7"/>
  <c r="K18" i="1"/>
  <c r="F8" i="7"/>
  <c r="Q4" i="1"/>
  <c r="F7" i="7"/>
  <c r="K4" i="1"/>
  <c r="E4"/>
</calcChain>
</file>

<file path=xl/sharedStrings.xml><?xml version="1.0" encoding="utf-8"?>
<sst xmlns="http://schemas.openxmlformats.org/spreadsheetml/2006/main" count="250" uniqueCount="26">
  <si>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</si>
  <si>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</si>
  <si>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</si>
  <si>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</si>
  <si>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</si>
  <si>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</si>
  <si>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</si>
  <si>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</si>
  <si>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</si>
  <si>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</si>
  <si>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</si>
  <si>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</si>
  <si>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JRC</t>
  </si>
  <si>
    <t>Europarl</t>
  </si>
  <si>
    <t>CL-CNG</t>
  </si>
  <si>
    <t>CL-CTS</t>
  </si>
  <si>
    <t>CL-ASA</t>
  </si>
  <si>
    <t>CL-ESA</t>
  </si>
  <si>
    <t>T+MA</t>
  </si>
  <si>
    <t>PAN</t>
  </si>
  <si>
    <t>Fusion par moyenne CL-ASA, CL-CNG, CL-CTS &amp; T+MA (pond. = 1)</t>
  </si>
  <si>
    <t>Fusion libre CL-ASA, CL-CNG, CL-CTS &amp; T+MA</t>
  </si>
  <si>
    <t>Méth.</t>
  </si>
  <si>
    <t>Pond.</t>
  </si>
  <si>
    <t>Fusion by average</t>
  </si>
  <si>
    <t>Weighted fusion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</si>
</sst>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/>
    <xf numFmtId="164" fontId="6" fillId="0" borderId="0" xfId="0" applyNumberFormat="1" applyFont="1"/>
    <xf numFmtId="16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 applyFont="1"/>
    <xf numFmtId="166" fontId="0" fillId="0" borderId="0" xfId="0" applyNumberFormat="1" applyFont="1"/>
    <xf numFmtId="164" fontId="8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6" fontId="0" fillId="0" borderId="4" xfId="0" applyNumberFormat="1" applyBorder="1"/>
    <xf numFmtId="166" fontId="0" fillId="0" borderId="5" xfId="0" applyNumberFormat="1" applyBorder="1"/>
    <xf numFmtId="166" fontId="0" fillId="0" borderId="0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9" defaultPivotStyle="PivotStyleMedium4"/>
  <colors>
    <mruColors>
      <color rgb="FFFCF7B6"/>
      <color rgb="FFF7D147"/>
      <color rgb="FFF9EF6B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workbookViewId="0">
      <selection activeCell="O43" sqref="O43"/>
    </sheetView>
  </sheetViews>
  <sheetFormatPr baseColWidth="10" defaultRowHeight="15.75"/>
  <sheetData>
    <row r="2" spans="2:18">
      <c r="B2" s="41" t="s">
        <v>4</v>
      </c>
      <c r="C2" s="41"/>
      <c r="D2" s="41"/>
      <c r="E2" s="41"/>
      <c r="F2" s="41"/>
      <c r="H2" s="41" t="s">
        <v>5</v>
      </c>
      <c r="I2" s="41"/>
      <c r="J2" s="41"/>
      <c r="K2" s="41"/>
      <c r="L2" s="41"/>
      <c r="N2" s="41" t="s">
        <v>6</v>
      </c>
      <c r="O2" s="41"/>
      <c r="P2" s="41"/>
      <c r="Q2" s="41"/>
      <c r="R2" s="41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1">
        <v>1</v>
      </c>
      <c r="C4" s="10"/>
      <c r="E4" t="e">
        <f>AVERAGE(C4:C13)</f>
        <v>#DIV/0!</v>
      </c>
      <c r="F4" s="6" t="e">
        <f>STDEVP(C4:C13)</f>
        <v>#DIV/0!</v>
      </c>
      <c r="H4" s="1">
        <v>1</v>
      </c>
      <c r="I4" s="9"/>
      <c r="K4" t="e">
        <f>AVERAGE(I4:I13)</f>
        <v>#DIV/0!</v>
      </c>
      <c r="L4" s="6" t="e">
        <f>STDEVP(I4:I13)</f>
        <v>#DIV/0!</v>
      </c>
      <c r="N4" s="1">
        <v>1</v>
      </c>
      <c r="O4" s="9">
        <v>0.63800000000000001</v>
      </c>
      <c r="Q4">
        <f>AVERAGE(O4:O13)</f>
        <v>0.63360000000000005</v>
      </c>
      <c r="R4" s="6">
        <f>STDEVP(O4:O13)</f>
        <v>8.7658428003244589E-3</v>
      </c>
    </row>
    <row r="5" spans="2:18">
      <c r="B5" s="1">
        <v>2</v>
      </c>
      <c r="C5" s="10"/>
      <c r="H5" s="1">
        <v>2</v>
      </c>
      <c r="I5" s="9"/>
      <c r="N5" s="1">
        <v>2</v>
      </c>
      <c r="O5" s="9">
        <v>0.624</v>
      </c>
    </row>
    <row r="6" spans="2:18">
      <c r="B6" s="1">
        <v>3</v>
      </c>
      <c r="C6" s="10"/>
      <c r="H6" s="1">
        <v>3</v>
      </c>
      <c r="I6" s="9"/>
      <c r="K6" s="4"/>
      <c r="N6" s="1">
        <v>3</v>
      </c>
      <c r="O6" s="9">
        <v>0.64</v>
      </c>
    </row>
    <row r="7" spans="2:18">
      <c r="B7" s="1">
        <v>4</v>
      </c>
      <c r="C7" s="10"/>
      <c r="H7" s="1">
        <v>4</v>
      </c>
      <c r="I7" s="9"/>
      <c r="N7" s="1">
        <v>4</v>
      </c>
      <c r="O7" s="9">
        <v>0.621</v>
      </c>
    </row>
    <row r="8" spans="2:18">
      <c r="B8" s="1">
        <v>5</v>
      </c>
      <c r="C8" s="10"/>
      <c r="H8" s="1">
        <v>5</v>
      </c>
      <c r="I8" s="9"/>
      <c r="N8" s="1">
        <v>5</v>
      </c>
      <c r="O8" s="9">
        <v>0.63200000000000001</v>
      </c>
    </row>
    <row r="9" spans="2:18">
      <c r="B9" s="1">
        <v>6</v>
      </c>
      <c r="C9" s="10"/>
      <c r="H9" s="1">
        <v>6</v>
      </c>
      <c r="I9" s="9"/>
      <c r="N9" s="1">
        <v>6</v>
      </c>
      <c r="O9" s="9">
        <v>0.63300000000000001</v>
      </c>
    </row>
    <row r="10" spans="2:18">
      <c r="B10" s="1">
        <v>7</v>
      </c>
      <c r="C10" s="10"/>
      <c r="H10" s="1">
        <v>7</v>
      </c>
      <c r="I10" s="9"/>
      <c r="N10" s="1">
        <v>7</v>
      </c>
      <c r="O10" s="9">
        <v>0.64700000000000002</v>
      </c>
    </row>
    <row r="11" spans="2:18">
      <c r="B11" s="1">
        <v>8</v>
      </c>
      <c r="C11" s="10"/>
      <c r="H11" s="1">
        <v>8</v>
      </c>
      <c r="I11" s="9"/>
      <c r="N11" s="1">
        <v>8</v>
      </c>
      <c r="O11" s="9">
        <v>0.629</v>
      </c>
    </row>
    <row r="12" spans="2:18">
      <c r="B12" s="1">
        <v>9</v>
      </c>
      <c r="C12" s="10"/>
      <c r="H12" s="1">
        <v>9</v>
      </c>
      <c r="I12" s="9"/>
      <c r="N12" s="1">
        <v>9</v>
      </c>
      <c r="O12" s="9">
        <v>0.64700000000000002</v>
      </c>
    </row>
    <row r="13" spans="2:18">
      <c r="B13" s="1">
        <v>10</v>
      </c>
      <c r="C13" s="10"/>
      <c r="H13" s="1">
        <v>10</v>
      </c>
      <c r="I13" s="9"/>
      <c r="N13" s="1">
        <v>10</v>
      </c>
      <c r="O13" s="9">
        <v>0.625</v>
      </c>
    </row>
    <row r="16" spans="2:18">
      <c r="B16" s="41" t="s">
        <v>9</v>
      </c>
      <c r="C16" s="41"/>
      <c r="D16" s="41"/>
      <c r="E16" s="41"/>
      <c r="F16" s="41"/>
      <c r="H16" s="41" t="s">
        <v>8</v>
      </c>
      <c r="I16" s="41"/>
      <c r="J16" s="41"/>
      <c r="K16" s="41"/>
      <c r="L16" s="41"/>
      <c r="N16" s="42" t="s">
        <v>7</v>
      </c>
      <c r="O16" s="42"/>
      <c r="P16" s="42"/>
      <c r="Q16" s="42"/>
      <c r="R16" s="42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1">
        <v>1</v>
      </c>
      <c r="C18">
        <v>0.218</v>
      </c>
      <c r="E18">
        <f>AVERAGE(C18:C27)</f>
        <v>0.2021</v>
      </c>
      <c r="F18" s="6">
        <f>STDEVP(C18:C27)</f>
        <v>1.3538463723776047E-2</v>
      </c>
      <c r="H18" s="1">
        <v>1</v>
      </c>
      <c r="I18">
        <v>0.48199999999999998</v>
      </c>
      <c r="K18">
        <f>AVERAGE(I18:I27)</f>
        <v>0.50940000000000007</v>
      </c>
      <c r="L18" s="6">
        <f>STDEVP(I18:I27)</f>
        <v>2.2477544349861728E-2</v>
      </c>
      <c r="N18" s="1">
        <v>1</v>
      </c>
      <c r="O18">
        <v>0.60099999999999998</v>
      </c>
      <c r="Q18">
        <f>AVERAGE(O18:O27)</f>
        <v>0.62919999999999987</v>
      </c>
      <c r="R18" s="6">
        <f>STDEVP(O18:O27)</f>
        <v>1.4225329521666637E-2</v>
      </c>
    </row>
    <row r="19" spans="2:19">
      <c r="B19" s="1">
        <v>2</v>
      </c>
      <c r="C19">
        <v>0.185</v>
      </c>
      <c r="H19" s="1">
        <v>2</v>
      </c>
      <c r="I19">
        <v>0.51600000000000001</v>
      </c>
      <c r="N19" s="1">
        <v>2</v>
      </c>
      <c r="O19">
        <v>0.63200000000000001</v>
      </c>
    </row>
    <row r="20" spans="2:19">
      <c r="B20" s="1">
        <v>3</v>
      </c>
      <c r="C20">
        <v>0.21</v>
      </c>
      <c r="H20" s="1">
        <v>3</v>
      </c>
      <c r="I20">
        <v>0.504</v>
      </c>
      <c r="N20" s="1">
        <v>3</v>
      </c>
      <c r="O20">
        <v>0.63800000000000001</v>
      </c>
    </row>
    <row r="21" spans="2:19">
      <c r="B21" s="1">
        <v>4</v>
      </c>
      <c r="C21">
        <v>0.20100000000000001</v>
      </c>
      <c r="H21" s="1">
        <v>4</v>
      </c>
      <c r="I21">
        <v>0.51200000000000001</v>
      </c>
      <c r="N21" s="1">
        <v>4</v>
      </c>
      <c r="O21">
        <v>0.63300000000000001</v>
      </c>
    </row>
    <row r="22" spans="2:19">
      <c r="B22" s="1">
        <v>5</v>
      </c>
      <c r="C22">
        <v>0.222</v>
      </c>
      <c r="H22" s="1">
        <v>5</v>
      </c>
      <c r="I22">
        <v>0.55100000000000005</v>
      </c>
      <c r="N22" s="1">
        <v>5</v>
      </c>
      <c r="O22">
        <v>0.64500000000000002</v>
      </c>
    </row>
    <row r="23" spans="2:19">
      <c r="B23" s="1">
        <v>6</v>
      </c>
      <c r="C23">
        <v>0.20100000000000001</v>
      </c>
      <c r="H23" s="1">
        <v>6</v>
      </c>
      <c r="I23">
        <v>0.497</v>
      </c>
      <c r="N23" s="1">
        <v>6</v>
      </c>
      <c r="O23">
        <v>0.64100000000000001</v>
      </c>
    </row>
    <row r="24" spans="2:19">
      <c r="B24" s="1">
        <v>7</v>
      </c>
      <c r="C24">
        <v>0.218</v>
      </c>
      <c r="H24" s="1">
        <v>7</v>
      </c>
      <c r="I24">
        <v>0.54200000000000004</v>
      </c>
      <c r="N24" s="1">
        <v>7</v>
      </c>
      <c r="O24">
        <v>0.63700000000000001</v>
      </c>
    </row>
    <row r="25" spans="2:19">
      <c r="B25" s="1">
        <v>8</v>
      </c>
      <c r="C25">
        <v>0.188</v>
      </c>
      <c r="H25" s="1">
        <v>8</v>
      </c>
      <c r="I25">
        <v>0.51900000000000002</v>
      </c>
      <c r="N25" s="1">
        <v>8</v>
      </c>
      <c r="O25" s="12">
        <v>0.64</v>
      </c>
    </row>
    <row r="26" spans="2:19">
      <c r="B26" s="1">
        <v>9</v>
      </c>
      <c r="C26">
        <v>0.193</v>
      </c>
      <c r="H26" s="1">
        <v>9</v>
      </c>
      <c r="I26">
        <v>0.48099999999999998</v>
      </c>
      <c r="N26" s="1">
        <v>9</v>
      </c>
      <c r="O26">
        <v>0.61099999999999999</v>
      </c>
    </row>
    <row r="27" spans="2:19">
      <c r="B27" s="1">
        <v>10</v>
      </c>
      <c r="C27">
        <v>0.185</v>
      </c>
      <c r="H27" s="1">
        <v>10</v>
      </c>
      <c r="I27">
        <v>0.49</v>
      </c>
      <c r="N27" s="1">
        <v>10</v>
      </c>
      <c r="O27">
        <v>0.61399999999999999</v>
      </c>
    </row>
    <row r="30" spans="2:19">
      <c r="B30" s="41" t="s">
        <v>10</v>
      </c>
      <c r="C30" s="41"/>
      <c r="D30" s="41"/>
      <c r="E30" s="41"/>
      <c r="F30" s="41"/>
      <c r="H30" s="43" t="s">
        <v>20</v>
      </c>
      <c r="I30" s="43"/>
      <c r="J30" s="43"/>
      <c r="K30" s="43"/>
      <c r="L30" s="43"/>
      <c r="M30" s="14"/>
      <c r="N30" s="43" t="s">
        <v>21</v>
      </c>
      <c r="O30" s="43"/>
      <c r="P30" s="43"/>
      <c r="Q30" s="43"/>
      <c r="R30" s="43"/>
      <c r="S30" s="43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16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16"/>
    </row>
    <row r="32" spans="2:19">
      <c r="B32" s="1">
        <v>1</v>
      </c>
      <c r="C32">
        <v>0.61299999999999999</v>
      </c>
      <c r="E32">
        <f>AVERAGE(C32:C41)</f>
        <v>0.62779999999999991</v>
      </c>
      <c r="F32" s="6">
        <f>STDEVP(C32:C41)</f>
        <v>9.2065194291871318E-3</v>
      </c>
      <c r="H32" s="17">
        <v>1</v>
      </c>
      <c r="I32" s="9">
        <v>0.60699999999999998</v>
      </c>
      <c r="J32" s="16"/>
      <c r="K32" s="16">
        <f>AVERAGE(I32:I41)</f>
        <v>0.59549999999999992</v>
      </c>
      <c r="L32" s="18">
        <f>STDEVP(I32:I41)</f>
        <v>9.8310731865854893E-3</v>
      </c>
      <c r="M32" s="16"/>
      <c r="N32" s="17">
        <v>1</v>
      </c>
      <c r="O32" s="9">
        <v>0.63400000000000001</v>
      </c>
      <c r="P32" s="16"/>
      <c r="Q32" s="19">
        <f>AVERAGE(O32:O41)</f>
        <v>0.63240000000000007</v>
      </c>
      <c r="R32" s="18">
        <f>STDEVP(O32:O41)</f>
        <v>9.5728783550194634E-3</v>
      </c>
      <c r="S32" s="16"/>
    </row>
    <row r="33" spans="2:19">
      <c r="B33" s="1">
        <v>2</v>
      </c>
      <c r="C33">
        <v>0.63800000000000001</v>
      </c>
      <c r="H33" s="17">
        <v>2</v>
      </c>
      <c r="I33" s="9">
        <v>0.60399999999999998</v>
      </c>
      <c r="J33" s="16"/>
      <c r="K33" s="16"/>
      <c r="L33" s="16"/>
      <c r="M33" s="16"/>
      <c r="N33" s="17">
        <v>2</v>
      </c>
      <c r="O33" s="9">
        <v>0.61899999999999999</v>
      </c>
      <c r="P33" s="16"/>
      <c r="Q33" s="16"/>
      <c r="R33" s="16"/>
      <c r="S33" s="16"/>
    </row>
    <row r="34" spans="2:19">
      <c r="B34" s="1">
        <v>3</v>
      </c>
      <c r="C34">
        <v>0.622</v>
      </c>
      <c r="H34" s="17">
        <v>3</v>
      </c>
      <c r="I34" s="9">
        <v>0.59199999999999997</v>
      </c>
      <c r="J34" s="16"/>
      <c r="K34" s="16"/>
      <c r="L34" s="16"/>
      <c r="M34" s="16"/>
      <c r="N34" s="17">
        <v>3</v>
      </c>
      <c r="O34" s="9">
        <v>0.627</v>
      </c>
      <c r="P34" s="16"/>
      <c r="Q34" s="16"/>
      <c r="R34" s="16"/>
      <c r="S34" s="16"/>
    </row>
    <row r="35" spans="2:19">
      <c r="B35" s="1">
        <v>4</v>
      </c>
      <c r="C35">
        <v>0.627</v>
      </c>
      <c r="H35" s="17">
        <v>4</v>
      </c>
      <c r="I35" s="9">
        <v>0.58699999999999997</v>
      </c>
      <c r="J35" s="16"/>
      <c r="K35" s="17" t="s">
        <v>22</v>
      </c>
      <c r="L35" s="17" t="s">
        <v>23</v>
      </c>
      <c r="M35" s="16"/>
      <c r="N35" s="17">
        <v>4</v>
      </c>
      <c r="O35" s="9">
        <v>0.621</v>
      </c>
      <c r="P35" s="16"/>
      <c r="Q35" s="17" t="s">
        <v>22</v>
      </c>
      <c r="R35" s="17" t="s">
        <v>23</v>
      </c>
      <c r="S35" s="16"/>
    </row>
    <row r="36" spans="2:19">
      <c r="B36" s="1">
        <v>5</v>
      </c>
      <c r="C36">
        <v>0.63100000000000001</v>
      </c>
      <c r="H36" s="17">
        <v>5</v>
      </c>
      <c r="I36" s="9">
        <v>0.60499999999999998</v>
      </c>
      <c r="J36" s="16"/>
      <c r="K36" s="13" t="s">
        <v>16</v>
      </c>
      <c r="L36" s="17">
        <v>1</v>
      </c>
      <c r="M36" s="16"/>
      <c r="N36" s="17">
        <v>5</v>
      </c>
      <c r="O36" s="9">
        <v>0.64500000000000002</v>
      </c>
      <c r="P36" s="16"/>
      <c r="Q36" s="13" t="s">
        <v>16</v>
      </c>
      <c r="R36" s="20">
        <v>0.29066666666666663</v>
      </c>
      <c r="S36" s="16"/>
    </row>
    <row r="37" spans="2:19">
      <c r="B37" s="1">
        <v>6</v>
      </c>
      <c r="C37">
        <v>0.63700000000000001</v>
      </c>
      <c r="H37" s="17">
        <v>6</v>
      </c>
      <c r="I37" s="9">
        <v>0.59099999999999997</v>
      </c>
      <c r="J37" s="16"/>
      <c r="K37" s="13" t="s">
        <v>14</v>
      </c>
      <c r="L37" s="17">
        <v>1</v>
      </c>
      <c r="M37" s="16"/>
      <c r="N37" s="17">
        <v>6</v>
      </c>
      <c r="O37" s="9">
        <v>0.63200000000000001</v>
      </c>
      <c r="P37" s="16"/>
      <c r="Q37" s="13" t="s">
        <v>14</v>
      </c>
      <c r="R37" s="20">
        <v>0.55999999999999994</v>
      </c>
      <c r="S37" s="16"/>
    </row>
    <row r="38" spans="2:19">
      <c r="B38" s="1">
        <v>7</v>
      </c>
      <c r="C38">
        <v>0.61699999999999999</v>
      </c>
      <c r="H38" s="17">
        <v>7</v>
      </c>
      <c r="I38" s="9">
        <v>0.58399999999999996</v>
      </c>
      <c r="J38" s="16"/>
      <c r="K38" s="13" t="s">
        <v>15</v>
      </c>
      <c r="L38" s="17">
        <v>1</v>
      </c>
      <c r="M38" s="16"/>
      <c r="N38" s="17">
        <v>7</v>
      </c>
      <c r="O38" s="9">
        <v>0.628</v>
      </c>
      <c r="P38" s="16"/>
      <c r="Q38" s="13" t="s">
        <v>15</v>
      </c>
      <c r="R38" s="20">
        <v>0.04</v>
      </c>
      <c r="S38" s="16"/>
    </row>
    <row r="39" spans="2:19">
      <c r="B39" s="1">
        <v>8</v>
      </c>
      <c r="C39">
        <v>0.621</v>
      </c>
      <c r="H39" s="17">
        <v>8</v>
      </c>
      <c r="I39" s="9">
        <v>0.61199999999999999</v>
      </c>
      <c r="J39" s="16"/>
      <c r="K39" s="13" t="s">
        <v>18</v>
      </c>
      <c r="L39" s="17">
        <v>1</v>
      </c>
      <c r="M39" s="16"/>
      <c r="N39" s="17">
        <v>8</v>
      </c>
      <c r="O39" s="9">
        <v>0.64900000000000002</v>
      </c>
      <c r="P39" s="16"/>
      <c r="Q39" s="13" t="s">
        <v>18</v>
      </c>
      <c r="R39" s="20">
        <v>0.10933333333333332</v>
      </c>
      <c r="S39" s="16"/>
    </row>
    <row r="40" spans="2:19">
      <c r="B40" s="1">
        <v>9</v>
      </c>
      <c r="C40">
        <v>0.629</v>
      </c>
      <c r="H40" s="17">
        <v>9</v>
      </c>
      <c r="I40" s="9">
        <v>0.58699999999999997</v>
      </c>
      <c r="J40" s="16"/>
      <c r="K40" s="16"/>
      <c r="L40" s="16"/>
      <c r="M40" s="16"/>
      <c r="N40" s="17">
        <v>9</v>
      </c>
      <c r="O40" s="9">
        <v>0.64200000000000002</v>
      </c>
      <c r="P40" s="16"/>
      <c r="Q40" s="16"/>
      <c r="R40" s="16"/>
      <c r="S40" s="16"/>
    </row>
    <row r="41" spans="2:19">
      <c r="B41" s="1">
        <v>10</v>
      </c>
      <c r="C41">
        <v>0.64300000000000002</v>
      </c>
      <c r="H41" s="17">
        <v>10</v>
      </c>
      <c r="I41" s="9">
        <v>0.58599999999999997</v>
      </c>
      <c r="J41" s="16"/>
      <c r="K41" s="16"/>
      <c r="L41" s="16"/>
      <c r="M41" s="16"/>
      <c r="N41" s="17">
        <v>10</v>
      </c>
      <c r="O41" s="9">
        <v>0.627</v>
      </c>
      <c r="P41" s="16"/>
      <c r="Q41" s="16"/>
      <c r="R41" s="16"/>
      <c r="S41" s="16"/>
    </row>
  </sheetData>
  <mergeCells count="9">
    <mergeCell ref="B30:F30"/>
    <mergeCell ref="N16:R16"/>
    <mergeCell ref="N2:R2"/>
    <mergeCell ref="H2:L2"/>
    <mergeCell ref="H16:L16"/>
    <mergeCell ref="B2:F2"/>
    <mergeCell ref="B16:F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150" workbookViewId="0">
      <selection activeCell="P44" sqref="P44"/>
    </sheetView>
  </sheetViews>
  <sheetFormatPr baseColWidth="10" defaultRowHeight="15.75"/>
  <sheetData>
    <row r="2" spans="2:18">
      <c r="B2" s="41" t="s">
        <v>4</v>
      </c>
      <c r="C2" s="41"/>
      <c r="D2" s="41"/>
      <c r="E2" s="41"/>
      <c r="F2" s="41"/>
      <c r="H2" s="41" t="s">
        <v>5</v>
      </c>
      <c r="I2" s="41"/>
      <c r="J2" s="41"/>
      <c r="K2" s="41"/>
      <c r="L2" s="41"/>
      <c r="N2" s="41" t="s">
        <v>6</v>
      </c>
      <c r="O2" s="41"/>
      <c r="P2" s="41"/>
      <c r="Q2" s="41"/>
      <c r="R2" s="41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3">
        <v>1</v>
      </c>
      <c r="C4" s="10"/>
      <c r="E4" t="e">
        <f>AVERAGE(C4:C13)</f>
        <v>#DIV/0!</v>
      </c>
      <c r="F4" s="6" t="e">
        <f>STDEVP(C4:C13)</f>
        <v>#DIV/0!</v>
      </c>
      <c r="H4" s="3">
        <v>1</v>
      </c>
      <c r="I4" s="9"/>
      <c r="K4" t="e">
        <f>AVERAGE(I4:I13)</f>
        <v>#DIV/0!</v>
      </c>
      <c r="L4" s="6" t="e">
        <f>STDEVP(I4:I13)</f>
        <v>#DIV/0!</v>
      </c>
      <c r="N4" s="3">
        <v>1</v>
      </c>
      <c r="O4" s="9">
        <v>0.48199999999999998</v>
      </c>
      <c r="Q4">
        <f>AVERAGE(O4:O13)</f>
        <v>0.45649999999999996</v>
      </c>
      <c r="R4" s="6">
        <f>STDEVP(O4:O13)</f>
        <v>1.4691834466805017E-2</v>
      </c>
    </row>
    <row r="5" spans="2:18">
      <c r="B5" s="3">
        <v>2</v>
      </c>
      <c r="C5" s="10"/>
      <c r="H5" s="3">
        <v>2</v>
      </c>
      <c r="I5" s="9"/>
      <c r="N5" s="3">
        <v>2</v>
      </c>
      <c r="O5" s="9">
        <v>0.45100000000000001</v>
      </c>
    </row>
    <row r="6" spans="2:18">
      <c r="B6" s="3">
        <v>3</v>
      </c>
      <c r="C6" s="10"/>
      <c r="H6" s="3">
        <v>3</v>
      </c>
      <c r="I6" s="9"/>
      <c r="K6" s="4"/>
      <c r="N6" s="3">
        <v>3</v>
      </c>
      <c r="O6" s="9">
        <v>0.44400000000000001</v>
      </c>
    </row>
    <row r="7" spans="2:18">
      <c r="B7" s="3">
        <v>4</v>
      </c>
      <c r="C7" s="10"/>
      <c r="H7" s="3">
        <v>4</v>
      </c>
      <c r="I7" s="9"/>
      <c r="N7" s="3">
        <v>4</v>
      </c>
      <c r="O7" s="9">
        <v>0.46100000000000002</v>
      </c>
    </row>
    <row r="8" spans="2:18">
      <c r="B8" s="3">
        <v>5</v>
      </c>
      <c r="C8" s="10"/>
      <c r="H8" s="3">
        <v>5</v>
      </c>
      <c r="I8" s="9"/>
      <c r="N8" s="3">
        <v>5</v>
      </c>
      <c r="O8" s="9">
        <v>0.46200000000000002</v>
      </c>
    </row>
    <row r="9" spans="2:18">
      <c r="B9" s="3">
        <v>6</v>
      </c>
      <c r="C9" s="10"/>
      <c r="H9" s="3">
        <v>6</v>
      </c>
      <c r="I9" s="9"/>
      <c r="N9" s="3">
        <v>6</v>
      </c>
      <c r="O9" s="9">
        <v>0.44900000000000001</v>
      </c>
    </row>
    <row r="10" spans="2:18">
      <c r="B10" s="3">
        <v>7</v>
      </c>
      <c r="C10" s="10"/>
      <c r="H10" s="3">
        <v>7</v>
      </c>
      <c r="I10" s="9"/>
      <c r="N10" s="3">
        <v>7</v>
      </c>
      <c r="O10" s="9">
        <v>0.44</v>
      </c>
    </row>
    <row r="11" spans="2:18">
      <c r="B11" s="3">
        <v>8</v>
      </c>
      <c r="C11" s="10"/>
      <c r="H11" s="3">
        <v>8</v>
      </c>
      <c r="I11" s="9"/>
      <c r="N11" s="3">
        <v>8</v>
      </c>
      <c r="O11" s="9">
        <v>0.48099999999999998</v>
      </c>
    </row>
    <row r="12" spans="2:18">
      <c r="B12" s="3">
        <v>9</v>
      </c>
      <c r="C12" s="10"/>
      <c r="H12" s="3">
        <v>9</v>
      </c>
      <c r="I12" s="9"/>
      <c r="N12" s="3">
        <v>9</v>
      </c>
      <c r="O12" s="9">
        <v>0.45700000000000002</v>
      </c>
    </row>
    <row r="13" spans="2:18">
      <c r="B13" s="3">
        <v>10</v>
      </c>
      <c r="C13" s="10"/>
      <c r="H13" s="3">
        <v>10</v>
      </c>
      <c r="I13" s="9"/>
      <c r="N13" s="3">
        <v>10</v>
      </c>
      <c r="O13" s="9">
        <v>0.438</v>
      </c>
    </row>
    <row r="16" spans="2:18">
      <c r="B16" s="41" t="s">
        <v>9</v>
      </c>
      <c r="C16" s="41"/>
      <c r="D16" s="41"/>
      <c r="E16" s="41"/>
      <c r="F16" s="41"/>
      <c r="H16" s="41" t="s">
        <v>8</v>
      </c>
      <c r="I16" s="41"/>
      <c r="J16" s="41"/>
      <c r="K16" s="41"/>
      <c r="L16" s="41"/>
      <c r="N16" s="42" t="s">
        <v>7</v>
      </c>
      <c r="O16" s="42"/>
      <c r="P16" s="42"/>
      <c r="Q16" s="42"/>
      <c r="R16" s="42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3">
        <v>1</v>
      </c>
      <c r="C18">
        <v>0.11700000000000001</v>
      </c>
      <c r="E18">
        <f>AVERAGE(C18:C27)</f>
        <v>0.11789999999999998</v>
      </c>
      <c r="F18" s="6">
        <f>STDEVP(C18:C27)</f>
        <v>9.1153716325775777E-3</v>
      </c>
      <c r="H18" s="3">
        <v>1</v>
      </c>
      <c r="I18">
        <v>0.40300000000000002</v>
      </c>
      <c r="K18">
        <f>AVERAGE(I18:I27)</f>
        <v>0.41480000000000006</v>
      </c>
      <c r="L18" s="6">
        <f>STDEVP(I18:I27)</f>
        <v>1.0303397497912998E-2</v>
      </c>
      <c r="N18" s="3">
        <v>1</v>
      </c>
      <c r="O18">
        <v>0.156</v>
      </c>
      <c r="Q18">
        <f>AVERAGE(O18:O27)</f>
        <v>0.1522</v>
      </c>
      <c r="R18" s="6">
        <f>STDEVP(O18:O27)</f>
        <v>1.158274578845621E-2</v>
      </c>
    </row>
    <row r="19" spans="2:19">
      <c r="B19" s="3">
        <v>2</v>
      </c>
      <c r="C19">
        <v>0.124</v>
      </c>
      <c r="H19" s="3">
        <v>2</v>
      </c>
      <c r="I19">
        <v>0.41299999999999998</v>
      </c>
      <c r="N19" s="3">
        <v>2</v>
      </c>
      <c r="O19">
        <v>0.13900000000000001</v>
      </c>
    </row>
    <row r="20" spans="2:19">
      <c r="B20" s="3">
        <v>3</v>
      </c>
      <c r="C20">
        <v>0.12</v>
      </c>
      <c r="H20" s="3">
        <v>3</v>
      </c>
      <c r="I20">
        <v>0.42699999999999999</v>
      </c>
      <c r="N20" s="3">
        <v>3</v>
      </c>
      <c r="O20">
        <v>0.13400000000000001</v>
      </c>
    </row>
    <row r="21" spans="2:19">
      <c r="B21" s="3">
        <v>4</v>
      </c>
      <c r="C21">
        <v>0.10100000000000001</v>
      </c>
      <c r="H21" s="3">
        <v>4</v>
      </c>
      <c r="I21">
        <v>0.41699999999999998</v>
      </c>
      <c r="N21" s="3">
        <v>4</v>
      </c>
      <c r="O21">
        <v>0.157</v>
      </c>
    </row>
    <row r="22" spans="2:19">
      <c r="B22" s="3">
        <v>5</v>
      </c>
      <c r="C22">
        <v>0.12</v>
      </c>
      <c r="H22" s="3">
        <v>5</v>
      </c>
      <c r="I22">
        <v>0.42</v>
      </c>
      <c r="N22" s="3">
        <v>5</v>
      </c>
      <c r="O22">
        <v>0.14199999999999999</v>
      </c>
    </row>
    <row r="23" spans="2:19">
      <c r="B23" s="3">
        <v>6</v>
      </c>
      <c r="C23">
        <v>0.113</v>
      </c>
      <c r="H23" s="3">
        <v>6</v>
      </c>
      <c r="I23">
        <v>0.42899999999999999</v>
      </c>
      <c r="N23" s="3">
        <v>6</v>
      </c>
      <c r="O23">
        <v>0.14899999999999999</v>
      </c>
      <c r="P23" s="5"/>
    </row>
    <row r="24" spans="2:19">
      <c r="B24" s="3">
        <v>7</v>
      </c>
      <c r="C24">
        <v>0.108</v>
      </c>
      <c r="H24" s="3">
        <v>7</v>
      </c>
      <c r="I24">
        <v>0.41499999999999998</v>
      </c>
      <c r="N24" s="3">
        <v>7</v>
      </c>
      <c r="O24">
        <v>0.16500000000000001</v>
      </c>
      <c r="P24" s="5"/>
    </row>
    <row r="25" spans="2:19">
      <c r="B25" s="3">
        <v>8</v>
      </c>
      <c r="C25">
        <v>0.114</v>
      </c>
      <c r="H25" s="3">
        <v>8</v>
      </c>
      <c r="I25">
        <v>0.39300000000000002</v>
      </c>
      <c r="N25" s="3">
        <v>8</v>
      </c>
      <c r="O25">
        <v>0.16700000000000001</v>
      </c>
      <c r="P25" s="5"/>
    </row>
    <row r="26" spans="2:19">
      <c r="B26" s="3">
        <v>9</v>
      </c>
      <c r="C26">
        <v>0.128</v>
      </c>
      <c r="H26" s="3">
        <v>9</v>
      </c>
      <c r="I26">
        <v>0.41</v>
      </c>
      <c r="N26" s="3">
        <v>9</v>
      </c>
      <c r="O26">
        <v>0.16800000000000001</v>
      </c>
      <c r="P26" s="5"/>
    </row>
    <row r="27" spans="2:19">
      <c r="B27" s="3">
        <v>10</v>
      </c>
      <c r="C27">
        <v>0.13400000000000001</v>
      </c>
      <c r="H27" s="3">
        <v>10</v>
      </c>
      <c r="I27">
        <v>0.42099999999999999</v>
      </c>
      <c r="N27" s="3">
        <v>10</v>
      </c>
      <c r="O27">
        <v>0.14499999999999999</v>
      </c>
      <c r="P27" s="5"/>
    </row>
    <row r="30" spans="2:19">
      <c r="B30" s="41" t="s">
        <v>10</v>
      </c>
      <c r="C30" s="41"/>
      <c r="D30" s="41"/>
      <c r="E30" s="41"/>
      <c r="F30" s="41"/>
      <c r="H30" s="43" t="s">
        <v>20</v>
      </c>
      <c r="I30" s="43"/>
      <c r="J30" s="43"/>
      <c r="K30" s="43"/>
      <c r="L30" s="43"/>
      <c r="M30" s="14"/>
      <c r="N30" s="43" t="s">
        <v>21</v>
      </c>
      <c r="O30" s="43"/>
      <c r="P30" s="43"/>
      <c r="Q30" s="43"/>
      <c r="R30" s="43"/>
      <c r="S30" s="43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16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16"/>
    </row>
    <row r="32" spans="2:19">
      <c r="B32" s="3">
        <v>1</v>
      </c>
      <c r="C32">
        <v>0.41699999999999998</v>
      </c>
      <c r="E32">
        <f>AVERAGE(C32:C41)</f>
        <v>0.44220000000000004</v>
      </c>
      <c r="F32" s="6">
        <f>STDEVP(C32:C41)</f>
        <v>1.1779643458101787E-2</v>
      </c>
      <c r="H32" s="17">
        <v>1</v>
      </c>
      <c r="I32" s="9">
        <v>0.48799999999999999</v>
      </c>
      <c r="J32" s="16"/>
      <c r="K32" s="16">
        <f>AVERAGE(I32:I41)</f>
        <v>0.47420000000000001</v>
      </c>
      <c r="L32" s="18">
        <f>STDEVP(I32:I41)</f>
        <v>7.9473265945222034E-3</v>
      </c>
      <c r="M32" s="16"/>
      <c r="N32" s="17">
        <v>1</v>
      </c>
      <c r="O32" s="9">
        <v>0.50900000000000001</v>
      </c>
      <c r="P32" s="16"/>
      <c r="Q32" s="19">
        <f>AVERAGE(O32:O41)</f>
        <v>0.49680000000000007</v>
      </c>
      <c r="R32" s="18">
        <f>STDEVP(O32:O41)</f>
        <v>7.0682388188289223E-3</v>
      </c>
      <c r="S32" s="16"/>
    </row>
    <row r="33" spans="2:19">
      <c r="B33" s="3">
        <v>2</v>
      </c>
      <c r="C33">
        <v>0.44</v>
      </c>
      <c r="H33" s="17">
        <v>2</v>
      </c>
      <c r="I33" s="9">
        <v>0.47899999999999998</v>
      </c>
      <c r="J33" s="16"/>
      <c r="K33" s="16"/>
      <c r="L33" s="16"/>
      <c r="M33" s="16"/>
      <c r="N33" s="17">
        <v>2</v>
      </c>
      <c r="O33" s="9">
        <v>0.48499999999999999</v>
      </c>
      <c r="P33" s="16"/>
      <c r="Q33" s="16"/>
      <c r="R33" s="16"/>
      <c r="S33" s="16"/>
    </row>
    <row r="34" spans="2:19">
      <c r="B34" s="3">
        <v>3</v>
      </c>
      <c r="C34">
        <v>0.45600000000000002</v>
      </c>
      <c r="H34" s="17">
        <v>3</v>
      </c>
      <c r="I34" s="9">
        <v>0.47299999999999998</v>
      </c>
      <c r="J34" s="16"/>
      <c r="K34" s="16"/>
      <c r="L34" s="16"/>
      <c r="M34" s="16"/>
      <c r="N34" s="17">
        <v>3</v>
      </c>
      <c r="O34" s="9">
        <v>0.49299999999999999</v>
      </c>
      <c r="P34" s="16"/>
      <c r="Q34" s="16"/>
      <c r="R34" s="16"/>
      <c r="S34" s="16"/>
    </row>
    <row r="35" spans="2:19">
      <c r="B35" s="3">
        <v>4</v>
      </c>
      <c r="C35">
        <v>0.45200000000000001</v>
      </c>
      <c r="H35" s="17">
        <v>4</v>
      </c>
      <c r="I35" s="9">
        <v>0.47599999999999998</v>
      </c>
      <c r="J35" s="16"/>
      <c r="K35" s="17" t="s">
        <v>22</v>
      </c>
      <c r="L35" s="17" t="s">
        <v>23</v>
      </c>
      <c r="M35" s="16"/>
      <c r="N35" s="17">
        <v>4</v>
      </c>
      <c r="O35" s="9">
        <v>0.48899999999999999</v>
      </c>
      <c r="P35" s="16"/>
      <c r="Q35" s="17" t="s">
        <v>22</v>
      </c>
      <c r="R35" s="17" t="s">
        <v>23</v>
      </c>
      <c r="S35" s="16"/>
    </row>
    <row r="36" spans="2:19">
      <c r="B36" s="3">
        <v>5</v>
      </c>
      <c r="C36">
        <v>0.44500000000000001</v>
      </c>
      <c r="H36" s="17">
        <v>5</v>
      </c>
      <c r="I36" s="9">
        <v>0.45900000000000002</v>
      </c>
      <c r="J36" s="16"/>
      <c r="K36" s="13" t="s">
        <v>16</v>
      </c>
      <c r="L36" s="17">
        <v>1</v>
      </c>
      <c r="M36" s="16"/>
      <c r="N36" s="17">
        <v>5</v>
      </c>
      <c r="O36" s="9">
        <v>0.50600000000000001</v>
      </c>
      <c r="P36" s="16"/>
      <c r="Q36" s="13" t="s">
        <v>16</v>
      </c>
      <c r="R36" s="20">
        <v>0.29066666666666663</v>
      </c>
      <c r="S36" s="16"/>
    </row>
    <row r="37" spans="2:19">
      <c r="B37" s="3">
        <v>6</v>
      </c>
      <c r="C37">
        <v>0.435</v>
      </c>
      <c r="H37" s="17">
        <v>6</v>
      </c>
      <c r="I37" s="9">
        <v>0.46800000000000003</v>
      </c>
      <c r="J37" s="16"/>
      <c r="K37" s="13" t="s">
        <v>14</v>
      </c>
      <c r="L37" s="17">
        <v>1</v>
      </c>
      <c r="M37" s="16"/>
      <c r="N37" s="17">
        <v>6</v>
      </c>
      <c r="O37" s="9">
        <v>0.49299999999999999</v>
      </c>
      <c r="P37" s="16"/>
      <c r="Q37" s="13" t="s">
        <v>14</v>
      </c>
      <c r="R37" s="20">
        <v>0.55999999999999994</v>
      </c>
      <c r="S37" s="16"/>
    </row>
    <row r="38" spans="2:19">
      <c r="B38" s="3">
        <v>7</v>
      </c>
      <c r="C38">
        <v>0.44600000000000001</v>
      </c>
      <c r="H38" s="17">
        <v>7</v>
      </c>
      <c r="I38" s="9">
        <v>0.47</v>
      </c>
      <c r="J38" s="16"/>
      <c r="K38" s="13" t="s">
        <v>15</v>
      </c>
      <c r="L38" s="17">
        <v>1</v>
      </c>
      <c r="M38" s="16"/>
      <c r="N38" s="17">
        <v>7</v>
      </c>
      <c r="O38" s="9">
        <v>0.49399999999999999</v>
      </c>
      <c r="P38" s="16"/>
      <c r="Q38" s="13" t="s">
        <v>15</v>
      </c>
      <c r="R38" s="20">
        <v>0.04</v>
      </c>
      <c r="S38" s="16"/>
    </row>
    <row r="39" spans="2:19">
      <c r="B39" s="3">
        <v>8</v>
      </c>
      <c r="C39">
        <v>0.44900000000000001</v>
      </c>
      <c r="H39" s="17">
        <v>8</v>
      </c>
      <c r="I39" s="9">
        <v>0.47599999999999998</v>
      </c>
      <c r="J39" s="16"/>
      <c r="K39" s="13" t="s">
        <v>18</v>
      </c>
      <c r="L39" s="17">
        <v>1</v>
      </c>
      <c r="M39" s="16"/>
      <c r="N39" s="17">
        <v>8</v>
      </c>
      <c r="O39" s="9">
        <v>0.501</v>
      </c>
      <c r="P39" s="16"/>
      <c r="Q39" s="13" t="s">
        <v>18</v>
      </c>
      <c r="R39" s="20">
        <v>0.10933333333333332</v>
      </c>
      <c r="S39" s="16"/>
    </row>
    <row r="40" spans="2:19">
      <c r="B40" s="3">
        <v>9</v>
      </c>
      <c r="C40">
        <v>0.45400000000000001</v>
      </c>
      <c r="H40" s="17">
        <v>9</v>
      </c>
      <c r="I40" s="9">
        <v>0.48399999999999999</v>
      </c>
      <c r="J40" s="16"/>
      <c r="K40" s="16"/>
      <c r="L40" s="16"/>
      <c r="M40" s="16"/>
      <c r="N40" s="17">
        <v>9</v>
      </c>
      <c r="O40" s="9">
        <v>0.5</v>
      </c>
      <c r="P40" s="16"/>
      <c r="Q40" s="16"/>
      <c r="R40" s="16"/>
      <c r="S40" s="16"/>
    </row>
    <row r="41" spans="2:19">
      <c r="B41" s="3">
        <v>10</v>
      </c>
      <c r="C41">
        <v>0.42799999999999999</v>
      </c>
      <c r="H41" s="17">
        <v>10</v>
      </c>
      <c r="I41" s="9">
        <v>0.46899999999999997</v>
      </c>
      <c r="J41" s="16"/>
      <c r="K41" s="16"/>
      <c r="L41" s="16"/>
      <c r="M41" s="16"/>
      <c r="N41" s="17">
        <v>10</v>
      </c>
      <c r="O41" s="9">
        <v>0.498</v>
      </c>
      <c r="P41" s="16"/>
      <c r="Q41" s="16"/>
      <c r="R41" s="16"/>
      <c r="S41" s="16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S41"/>
  <sheetViews>
    <sheetView zoomScale="64" zoomScaleNormal="64" zoomScalePageLayoutView="64" workbookViewId="0">
      <selection activeCell="P45" sqref="P45"/>
    </sheetView>
  </sheetViews>
  <sheetFormatPr baseColWidth="10" defaultRowHeight="15.75"/>
  <sheetData>
    <row r="2" spans="2:18">
      <c r="B2" s="41" t="s">
        <v>4</v>
      </c>
      <c r="C2" s="41"/>
      <c r="D2" s="41"/>
      <c r="E2" s="41"/>
      <c r="F2" s="41"/>
      <c r="H2" s="41" t="s">
        <v>5</v>
      </c>
      <c r="I2" s="41"/>
      <c r="J2" s="41"/>
      <c r="K2" s="41"/>
      <c r="L2" s="41"/>
      <c r="N2" s="41" t="s">
        <v>6</v>
      </c>
      <c r="O2" s="41"/>
      <c r="P2" s="41"/>
      <c r="Q2" s="41"/>
      <c r="R2" s="41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3">
        <v>1</v>
      </c>
      <c r="C4" s="10"/>
      <c r="E4" t="e">
        <f>AVERAGE(C4:C13)</f>
        <v>#DIV/0!</v>
      </c>
      <c r="F4" s="6" t="e">
        <f>STDEVP(C4:C13)</f>
        <v>#DIV/0!</v>
      </c>
      <c r="H4" s="3">
        <v>1</v>
      </c>
      <c r="I4" s="9"/>
      <c r="K4" t="e">
        <f>AVERAGE(I4:I13)</f>
        <v>#DIV/0!</v>
      </c>
      <c r="L4" s="6" t="e">
        <f>STDEVP(I4:I13)</f>
        <v>#DIV/0!</v>
      </c>
      <c r="N4" s="3">
        <v>1</v>
      </c>
      <c r="O4" s="9">
        <v>0.372</v>
      </c>
      <c r="Q4" s="11">
        <f>AVERAGE(O4:O13)</f>
        <v>0.3569</v>
      </c>
      <c r="R4" s="6">
        <f>STDEVP(O4:O13)</f>
        <v>1.44668586776812E-2</v>
      </c>
    </row>
    <row r="5" spans="2:18">
      <c r="B5" s="3">
        <v>2</v>
      </c>
      <c r="C5" s="10"/>
      <c r="H5" s="3">
        <v>2</v>
      </c>
      <c r="I5" s="9"/>
      <c r="N5" s="3">
        <v>2</v>
      </c>
      <c r="O5" s="9">
        <v>0.36799999999999999</v>
      </c>
    </row>
    <row r="6" spans="2:18">
      <c r="B6" s="3">
        <v>3</v>
      </c>
      <c r="C6" s="10"/>
      <c r="H6" s="3">
        <v>3</v>
      </c>
      <c r="I6" s="9"/>
      <c r="K6" s="4"/>
      <c r="N6" s="3">
        <v>3</v>
      </c>
      <c r="O6" s="9">
        <v>0.371</v>
      </c>
    </row>
    <row r="7" spans="2:18">
      <c r="B7" s="3">
        <v>4</v>
      </c>
      <c r="C7" s="10"/>
      <c r="H7" s="3">
        <v>4</v>
      </c>
      <c r="I7" s="9"/>
      <c r="N7" s="3">
        <v>4</v>
      </c>
      <c r="O7" s="9">
        <v>0.36199999999999999</v>
      </c>
    </row>
    <row r="8" spans="2:18">
      <c r="B8" s="3">
        <v>5</v>
      </c>
      <c r="C8" s="10"/>
      <c r="H8" s="3">
        <v>5</v>
      </c>
      <c r="I8" s="9"/>
      <c r="N8" s="3">
        <v>5</v>
      </c>
      <c r="O8" s="9">
        <v>0.34100000000000003</v>
      </c>
    </row>
    <row r="9" spans="2:18">
      <c r="B9" s="3">
        <v>6</v>
      </c>
      <c r="C9" s="10"/>
      <c r="H9" s="3">
        <v>6</v>
      </c>
      <c r="I9" s="9"/>
      <c r="N9" s="3">
        <v>6</v>
      </c>
      <c r="O9" s="9">
        <v>0.36899999999999999</v>
      </c>
    </row>
    <row r="10" spans="2:18">
      <c r="B10" s="3">
        <v>7</v>
      </c>
      <c r="C10" s="10"/>
      <c r="H10" s="3">
        <v>7</v>
      </c>
      <c r="I10" s="9"/>
      <c r="N10" s="3">
        <v>7</v>
      </c>
      <c r="O10" s="9">
        <v>0.36499999999999999</v>
      </c>
    </row>
    <row r="11" spans="2:18">
      <c r="B11" s="3">
        <v>8</v>
      </c>
      <c r="C11" s="10"/>
      <c r="H11" s="3">
        <v>8</v>
      </c>
      <c r="I11" s="9"/>
      <c r="N11" s="3">
        <v>8</v>
      </c>
      <c r="O11" s="9">
        <v>0.34699999999999998</v>
      </c>
    </row>
    <row r="12" spans="2:18">
      <c r="B12" s="3">
        <v>9</v>
      </c>
      <c r="C12" s="10"/>
      <c r="H12" s="3">
        <v>9</v>
      </c>
      <c r="I12" s="9"/>
      <c r="N12" s="3">
        <v>9</v>
      </c>
      <c r="O12" s="9">
        <v>0.32800000000000001</v>
      </c>
    </row>
    <row r="13" spans="2:18">
      <c r="B13" s="3">
        <v>10</v>
      </c>
      <c r="C13" s="10"/>
      <c r="H13" s="3">
        <v>10</v>
      </c>
      <c r="I13" s="9"/>
      <c r="N13" s="3">
        <v>10</v>
      </c>
      <c r="O13" s="9">
        <v>0.34599999999999997</v>
      </c>
    </row>
    <row r="16" spans="2:18">
      <c r="B16" s="41" t="s">
        <v>9</v>
      </c>
      <c r="C16" s="41"/>
      <c r="D16" s="41"/>
      <c r="E16" s="41"/>
      <c r="F16" s="41"/>
      <c r="H16" s="41" t="s">
        <v>8</v>
      </c>
      <c r="I16" s="41"/>
      <c r="J16" s="41"/>
      <c r="K16" s="41"/>
      <c r="L16" s="41"/>
      <c r="N16" s="42" t="s">
        <v>7</v>
      </c>
      <c r="O16" s="42"/>
      <c r="P16" s="42"/>
      <c r="Q16" s="42"/>
      <c r="R16" s="42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3">
        <v>1</v>
      </c>
      <c r="C18">
        <v>0.105</v>
      </c>
      <c r="E18">
        <f>AVERAGE(C18:C27)</f>
        <v>0.1242</v>
      </c>
      <c r="F18" s="6">
        <f>STDEVP(C18:C27)</f>
        <v>1.0293687385966217E-2</v>
      </c>
      <c r="H18" s="3">
        <v>1</v>
      </c>
      <c r="I18">
        <v>0.24399999999999999</v>
      </c>
      <c r="K18">
        <f>AVERAGE(I18:I27)</f>
        <v>0.28809999999999997</v>
      </c>
      <c r="L18" s="6">
        <f>STDEVP(I18:I27)</f>
        <v>8.4052900009458406E-2</v>
      </c>
      <c r="N18" s="3">
        <v>1</v>
      </c>
      <c r="O18" s="9">
        <v>0.129</v>
      </c>
      <c r="Q18">
        <f>AVERAGE(O18:O27)</f>
        <v>0.12859999999999999</v>
      </c>
      <c r="R18" s="6">
        <f>STDEVP(O18:O27)</f>
        <v>1.22245654319489E-2</v>
      </c>
    </row>
    <row r="19" spans="2:19">
      <c r="B19" s="3">
        <v>2</v>
      </c>
      <c r="C19">
        <v>0.123</v>
      </c>
      <c r="H19" s="3">
        <v>2</v>
      </c>
      <c r="I19">
        <v>0.374</v>
      </c>
      <c r="N19" s="3">
        <v>2</v>
      </c>
      <c r="O19" s="9">
        <v>0.115</v>
      </c>
    </row>
    <row r="20" spans="2:19">
      <c r="B20" s="3">
        <v>3</v>
      </c>
      <c r="C20">
        <v>0.128</v>
      </c>
      <c r="H20" s="3">
        <v>3</v>
      </c>
      <c r="I20">
        <v>0.32500000000000001</v>
      </c>
      <c r="N20" s="3">
        <v>3</v>
      </c>
      <c r="O20" s="9">
        <v>0.127</v>
      </c>
    </row>
    <row r="21" spans="2:19">
      <c r="B21" s="3">
        <v>4</v>
      </c>
      <c r="C21">
        <v>0.13300000000000001</v>
      </c>
      <c r="H21" s="3">
        <v>4</v>
      </c>
      <c r="I21">
        <v>0.33100000000000002</v>
      </c>
      <c r="N21" s="3">
        <v>4</v>
      </c>
      <c r="O21" s="9">
        <v>0.128</v>
      </c>
    </row>
    <row r="22" spans="2:19">
      <c r="B22" s="3">
        <v>5</v>
      </c>
      <c r="C22">
        <v>0.11799999999999999</v>
      </c>
      <c r="H22" s="3">
        <v>5</v>
      </c>
      <c r="I22">
        <v>0.192</v>
      </c>
      <c r="N22" s="3">
        <v>5</v>
      </c>
      <c r="O22" s="9">
        <v>0.13400000000000001</v>
      </c>
    </row>
    <row r="23" spans="2:19">
      <c r="B23" s="3">
        <v>6</v>
      </c>
      <c r="C23">
        <v>0.11899999999999999</v>
      </c>
      <c r="H23" s="3">
        <v>6</v>
      </c>
      <c r="I23">
        <v>0.27500000000000002</v>
      </c>
      <c r="N23" s="3">
        <v>6</v>
      </c>
      <c r="O23" s="5">
        <v>0.108</v>
      </c>
    </row>
    <row r="24" spans="2:19">
      <c r="B24" s="3">
        <v>7</v>
      </c>
      <c r="C24">
        <v>0.11700000000000001</v>
      </c>
      <c r="H24" s="3">
        <v>7</v>
      </c>
      <c r="I24">
        <v>0.47399999999999998</v>
      </c>
      <c r="N24" s="3">
        <v>7</v>
      </c>
      <c r="O24" s="9">
        <v>0.13700000000000001</v>
      </c>
    </row>
    <row r="25" spans="2:19">
      <c r="B25" s="3">
        <v>8</v>
      </c>
      <c r="C25">
        <v>0.123</v>
      </c>
      <c r="H25" s="3">
        <v>8</v>
      </c>
      <c r="I25">
        <v>0.24199999999999999</v>
      </c>
      <c r="N25" s="3">
        <v>8</v>
      </c>
      <c r="O25" s="9">
        <v>0.129</v>
      </c>
    </row>
    <row r="26" spans="2:19">
      <c r="B26" s="3">
        <v>9</v>
      </c>
      <c r="C26">
        <v>0.13100000000000001</v>
      </c>
      <c r="H26" s="3">
        <v>9</v>
      </c>
      <c r="I26">
        <v>0.22700000000000001</v>
      </c>
      <c r="N26" s="3">
        <v>9</v>
      </c>
      <c r="O26" s="9">
        <v>0.156</v>
      </c>
    </row>
    <row r="27" spans="2:19">
      <c r="B27" s="3">
        <v>10</v>
      </c>
      <c r="C27">
        <v>0.14499999999999999</v>
      </c>
      <c r="H27" s="3">
        <v>10</v>
      </c>
      <c r="I27">
        <v>0.19700000000000001</v>
      </c>
      <c r="N27" s="3">
        <v>10</v>
      </c>
      <c r="O27" s="9">
        <v>0.123</v>
      </c>
    </row>
    <row r="30" spans="2:19">
      <c r="B30" s="41" t="s">
        <v>10</v>
      </c>
      <c r="C30" s="41"/>
      <c r="D30" s="41"/>
      <c r="E30" s="41"/>
      <c r="F30" s="41"/>
      <c r="H30" s="43" t="s">
        <v>20</v>
      </c>
      <c r="I30" s="43"/>
      <c r="J30" s="43"/>
      <c r="K30" s="43"/>
      <c r="L30" s="43"/>
      <c r="M30" s="14"/>
      <c r="N30" s="43" t="s">
        <v>21</v>
      </c>
      <c r="O30" s="43"/>
      <c r="P30" s="43"/>
      <c r="Q30" s="43"/>
      <c r="R30" s="43"/>
      <c r="S30" s="43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16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16"/>
    </row>
    <row r="32" spans="2:19">
      <c r="B32" s="3">
        <v>1</v>
      </c>
      <c r="C32">
        <v>0.33800000000000002</v>
      </c>
      <c r="E32">
        <f>AVERAGE(C32:C41)</f>
        <v>0.32820000000000005</v>
      </c>
      <c r="F32" s="6">
        <f>STDEVP(C32:C41)</f>
        <v>8.1829090181915216E-3</v>
      </c>
      <c r="H32" s="17">
        <v>1</v>
      </c>
      <c r="I32" s="9">
        <v>0.34499999999999997</v>
      </c>
      <c r="J32" s="16"/>
      <c r="K32" s="16">
        <f>AVERAGE(I32:I41)</f>
        <v>0.32</v>
      </c>
      <c r="L32" s="18">
        <f>STDEVP(I32:I41)</f>
        <v>9.8691438331802578E-3</v>
      </c>
      <c r="M32" s="16"/>
      <c r="N32" s="17">
        <v>1</v>
      </c>
      <c r="O32" s="9">
        <v>0.33600000000000002</v>
      </c>
      <c r="P32" s="16"/>
      <c r="Q32" s="19">
        <f>AVERAGE(O32:O41)</f>
        <v>0.32219999999999999</v>
      </c>
      <c r="R32" s="18">
        <f>STDEVP(O32:O41)</f>
        <v>6.7498148122744879E-3</v>
      </c>
      <c r="S32" s="16"/>
    </row>
    <row r="33" spans="2:19">
      <c r="B33" s="3">
        <v>2</v>
      </c>
      <c r="C33">
        <v>0.32100000000000001</v>
      </c>
      <c r="H33" s="17">
        <v>2</v>
      </c>
      <c r="I33" s="9">
        <v>0.312</v>
      </c>
      <c r="J33" s="16"/>
      <c r="K33" s="16"/>
      <c r="L33" s="16"/>
      <c r="M33" s="16"/>
      <c r="N33" s="17">
        <v>2</v>
      </c>
      <c r="O33" s="9">
        <v>0.32400000000000001</v>
      </c>
      <c r="P33" s="16"/>
      <c r="Q33" s="16"/>
      <c r="R33" s="16"/>
      <c r="S33" s="16"/>
    </row>
    <row r="34" spans="2:19">
      <c r="B34" s="3">
        <v>3</v>
      </c>
      <c r="C34">
        <v>0.33</v>
      </c>
      <c r="H34" s="17">
        <v>3</v>
      </c>
      <c r="I34" s="9">
        <v>0.31900000000000001</v>
      </c>
      <c r="J34" s="16"/>
      <c r="K34" s="16"/>
      <c r="L34" s="16"/>
      <c r="M34" s="16"/>
      <c r="N34" s="17">
        <v>3</v>
      </c>
      <c r="O34" s="9">
        <v>0.32600000000000001</v>
      </c>
      <c r="P34" s="16"/>
      <c r="Q34" s="16"/>
      <c r="R34" s="16"/>
      <c r="S34" s="16"/>
    </row>
    <row r="35" spans="2:19">
      <c r="B35" s="3">
        <v>4</v>
      </c>
      <c r="C35">
        <v>0.33400000000000002</v>
      </c>
      <c r="H35" s="17">
        <v>4</v>
      </c>
      <c r="I35" s="9">
        <v>0.32400000000000001</v>
      </c>
      <c r="J35" s="16"/>
      <c r="K35" s="17" t="s">
        <v>22</v>
      </c>
      <c r="L35" s="17" t="s">
        <v>23</v>
      </c>
      <c r="M35" s="16"/>
      <c r="N35" s="17">
        <v>4</v>
      </c>
      <c r="O35" s="9">
        <v>0.32900000000000001</v>
      </c>
      <c r="P35" s="16"/>
      <c r="Q35" s="17" t="s">
        <v>22</v>
      </c>
      <c r="R35" s="17" t="s">
        <v>23</v>
      </c>
      <c r="S35" s="16"/>
    </row>
    <row r="36" spans="2:19">
      <c r="B36" s="3">
        <v>5</v>
      </c>
      <c r="C36">
        <v>0.313</v>
      </c>
      <c r="H36" s="17">
        <v>5</v>
      </c>
      <c r="I36" s="9">
        <v>0.31</v>
      </c>
      <c r="J36" s="16"/>
      <c r="K36" s="13" t="s">
        <v>16</v>
      </c>
      <c r="L36" s="17">
        <v>1</v>
      </c>
      <c r="M36" s="16"/>
      <c r="N36" s="17">
        <v>5</v>
      </c>
      <c r="O36" s="9">
        <v>0.314</v>
      </c>
      <c r="P36" s="16"/>
      <c r="Q36" s="13" t="s">
        <v>16</v>
      </c>
      <c r="R36" s="20">
        <v>0.29066666666666663</v>
      </c>
      <c r="S36" s="16"/>
    </row>
    <row r="37" spans="2:19">
      <c r="B37" s="3">
        <v>6</v>
      </c>
      <c r="C37">
        <v>0.33</v>
      </c>
      <c r="H37" s="17">
        <v>6</v>
      </c>
      <c r="I37" s="9">
        <v>0.32300000000000001</v>
      </c>
      <c r="J37" s="16"/>
      <c r="K37" s="13" t="s">
        <v>14</v>
      </c>
      <c r="L37" s="17">
        <v>1</v>
      </c>
      <c r="M37" s="16"/>
      <c r="N37" s="17">
        <v>6</v>
      </c>
      <c r="O37" s="9">
        <v>0.317</v>
      </c>
      <c r="P37" s="16"/>
      <c r="Q37" s="13" t="s">
        <v>14</v>
      </c>
      <c r="R37" s="20">
        <v>0.55999999999999994</v>
      </c>
      <c r="S37" s="16"/>
    </row>
    <row r="38" spans="2:19">
      <c r="B38" s="3">
        <v>7</v>
      </c>
      <c r="C38">
        <v>0.34100000000000003</v>
      </c>
      <c r="H38" s="17">
        <v>7</v>
      </c>
      <c r="I38" s="9">
        <v>0.317</v>
      </c>
      <c r="J38" s="16"/>
      <c r="K38" s="13" t="s">
        <v>15</v>
      </c>
      <c r="L38" s="17">
        <v>1</v>
      </c>
      <c r="M38" s="16"/>
      <c r="N38" s="17">
        <v>7</v>
      </c>
      <c r="O38" s="9">
        <v>0.318</v>
      </c>
      <c r="P38" s="16"/>
      <c r="Q38" s="13" t="s">
        <v>15</v>
      </c>
      <c r="R38" s="20">
        <v>0.04</v>
      </c>
      <c r="S38" s="16"/>
    </row>
    <row r="39" spans="2:19">
      <c r="B39" s="3">
        <v>8</v>
      </c>
      <c r="C39">
        <v>0.32300000000000001</v>
      </c>
      <c r="H39" s="17">
        <v>8</v>
      </c>
      <c r="I39" s="9">
        <v>0.32500000000000001</v>
      </c>
      <c r="J39" s="16"/>
      <c r="K39" s="13" t="s">
        <v>18</v>
      </c>
      <c r="L39" s="17">
        <v>1</v>
      </c>
      <c r="M39" s="16"/>
      <c r="N39" s="17">
        <v>8</v>
      </c>
      <c r="O39" s="9">
        <v>0.32400000000000001</v>
      </c>
      <c r="P39" s="16"/>
      <c r="Q39" s="13" t="s">
        <v>18</v>
      </c>
      <c r="R39" s="20">
        <v>0.10933333333333332</v>
      </c>
      <c r="S39" s="16"/>
    </row>
    <row r="40" spans="2:19">
      <c r="B40" s="3">
        <v>9</v>
      </c>
      <c r="C40">
        <v>0.32100000000000001</v>
      </c>
      <c r="H40" s="17">
        <v>9</v>
      </c>
      <c r="I40" s="9">
        <v>0.315</v>
      </c>
      <c r="J40" s="16"/>
      <c r="K40" s="16"/>
      <c r="L40" s="16"/>
      <c r="M40" s="16"/>
      <c r="N40" s="17">
        <v>9</v>
      </c>
      <c r="O40" s="9">
        <v>0.313</v>
      </c>
      <c r="P40" s="16"/>
      <c r="Q40" s="16"/>
      <c r="R40" s="16"/>
      <c r="S40" s="16"/>
    </row>
    <row r="41" spans="2:19">
      <c r="B41" s="3">
        <v>10</v>
      </c>
      <c r="C41">
        <v>0.33100000000000002</v>
      </c>
      <c r="H41" s="17">
        <v>10</v>
      </c>
      <c r="I41" s="9">
        <v>0.31</v>
      </c>
      <c r="J41" s="16"/>
      <c r="K41" s="16"/>
      <c r="L41" s="16"/>
      <c r="M41" s="16"/>
      <c r="N41" s="17">
        <v>10</v>
      </c>
      <c r="O41" s="9">
        <v>0.32100000000000001</v>
      </c>
      <c r="P41" s="16"/>
      <c r="Q41" s="16"/>
      <c r="R41" s="16"/>
      <c r="S41" s="16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workbookViewId="0">
      <selection activeCell="N44" sqref="N44"/>
    </sheetView>
  </sheetViews>
  <sheetFormatPr baseColWidth="10" defaultRowHeight="15.75"/>
  <sheetData>
    <row r="2" spans="2:18">
      <c r="B2" s="41" t="s">
        <v>4</v>
      </c>
      <c r="C2" s="41"/>
      <c r="D2" s="41"/>
      <c r="E2" s="41"/>
      <c r="F2" s="41"/>
      <c r="H2" s="41" t="s">
        <v>5</v>
      </c>
      <c r="I2" s="41"/>
      <c r="J2" s="41"/>
      <c r="K2" s="41"/>
      <c r="L2" s="41"/>
      <c r="N2" s="41" t="s">
        <v>6</v>
      </c>
      <c r="O2" s="41"/>
      <c r="P2" s="41"/>
      <c r="Q2" s="41"/>
      <c r="R2" s="41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3">
        <v>1</v>
      </c>
      <c r="C4" s="10"/>
      <c r="E4" t="e">
        <f>AVERAGE(C4:C13)</f>
        <v>#DIV/0!</v>
      </c>
      <c r="F4" s="6" t="e">
        <f>STDEVP(C4:C13)</f>
        <v>#DIV/0!</v>
      </c>
      <c r="H4" s="3">
        <v>1</v>
      </c>
      <c r="I4" s="9"/>
      <c r="K4" t="e">
        <f>AVERAGE(I4:I13)</f>
        <v>#DIV/0!</v>
      </c>
      <c r="L4" s="6" t="e">
        <f>STDEVP(I4:I13)</f>
        <v>#DIV/0!</v>
      </c>
      <c r="N4" s="3">
        <v>1</v>
      </c>
      <c r="O4" s="9">
        <v>0.39200000000000002</v>
      </c>
      <c r="Q4">
        <f>AVERAGE(O4:O13)</f>
        <v>0.37329999999999997</v>
      </c>
      <c r="R4" s="6">
        <f>STDEVP(O4:O13)</f>
        <v>1.9854722360184245E-2</v>
      </c>
    </row>
    <row r="5" spans="2:18">
      <c r="B5" s="3">
        <v>2</v>
      </c>
      <c r="C5" s="10"/>
      <c r="H5" s="3">
        <v>2</v>
      </c>
      <c r="I5" s="9"/>
      <c r="N5" s="3">
        <v>2</v>
      </c>
      <c r="O5" s="9">
        <v>0.36799999999999999</v>
      </c>
    </row>
    <row r="6" spans="2:18">
      <c r="B6" s="3">
        <v>3</v>
      </c>
      <c r="C6" s="10"/>
      <c r="H6" s="3">
        <v>3</v>
      </c>
      <c r="I6" s="9"/>
      <c r="K6" s="4"/>
      <c r="N6" s="3">
        <v>3</v>
      </c>
      <c r="O6" s="9">
        <v>0.372</v>
      </c>
    </row>
    <row r="7" spans="2:18">
      <c r="B7" s="3">
        <v>4</v>
      </c>
      <c r="C7" s="10"/>
      <c r="H7" s="3">
        <v>4</v>
      </c>
      <c r="I7" s="9"/>
      <c r="N7" s="3">
        <v>4</v>
      </c>
      <c r="O7" s="9">
        <v>0.39800000000000002</v>
      </c>
    </row>
    <row r="8" spans="2:18">
      <c r="B8" s="3">
        <v>5</v>
      </c>
      <c r="C8" s="10"/>
      <c r="H8" s="3">
        <v>5</v>
      </c>
      <c r="I8" s="9"/>
      <c r="N8" s="3">
        <v>5</v>
      </c>
      <c r="O8" s="9">
        <v>0.41199999999999998</v>
      </c>
    </row>
    <row r="9" spans="2:18">
      <c r="B9" s="3">
        <v>6</v>
      </c>
      <c r="C9" s="10"/>
      <c r="H9" s="3">
        <v>6</v>
      </c>
      <c r="I9" s="9"/>
      <c r="N9" s="3">
        <v>6</v>
      </c>
      <c r="O9" s="9">
        <v>0.36799999999999999</v>
      </c>
    </row>
    <row r="10" spans="2:18">
      <c r="B10" s="3">
        <v>7</v>
      </c>
      <c r="C10" s="10"/>
      <c r="H10" s="3">
        <v>7</v>
      </c>
      <c r="I10" s="9"/>
      <c r="N10" s="3">
        <v>7</v>
      </c>
      <c r="O10" s="9">
        <v>0.36699999999999999</v>
      </c>
    </row>
    <row r="11" spans="2:18">
      <c r="B11" s="3">
        <v>8</v>
      </c>
      <c r="C11" s="10"/>
      <c r="H11" s="3">
        <v>8</v>
      </c>
      <c r="I11" s="9"/>
      <c r="N11" s="3">
        <v>8</v>
      </c>
      <c r="O11" s="9">
        <v>0.35599999999999998</v>
      </c>
    </row>
    <row r="12" spans="2:18">
      <c r="B12" s="3">
        <v>9</v>
      </c>
      <c r="C12" s="10"/>
      <c r="H12" s="3">
        <v>9</v>
      </c>
      <c r="I12" s="9"/>
      <c r="N12" s="3">
        <v>9</v>
      </c>
      <c r="O12" s="9">
        <v>0.34899999999999998</v>
      </c>
    </row>
    <row r="13" spans="2:18">
      <c r="B13" s="3">
        <v>10</v>
      </c>
      <c r="C13" s="10"/>
      <c r="H13" s="3">
        <v>10</v>
      </c>
      <c r="I13" s="9"/>
      <c r="N13" s="3">
        <v>10</v>
      </c>
      <c r="O13" s="9">
        <v>0.35099999999999998</v>
      </c>
    </row>
    <row r="16" spans="2:18">
      <c r="B16" s="41" t="s">
        <v>9</v>
      </c>
      <c r="C16" s="41"/>
      <c r="D16" s="41"/>
      <c r="E16" s="41"/>
      <c r="F16" s="41"/>
      <c r="H16" s="41" t="s">
        <v>8</v>
      </c>
      <c r="I16" s="41"/>
      <c r="J16" s="41"/>
      <c r="K16" s="41"/>
      <c r="L16" s="41"/>
      <c r="N16" s="42" t="s">
        <v>7</v>
      </c>
      <c r="O16" s="42"/>
      <c r="P16" s="42"/>
      <c r="Q16" s="42"/>
      <c r="R16" s="42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3">
        <v>1</v>
      </c>
      <c r="C18">
        <v>0.316</v>
      </c>
      <c r="E18">
        <f>AVERAGE(C18:C27)</f>
        <v>0.31940000000000002</v>
      </c>
      <c r="F18" s="6">
        <f>STDEVP(C18:C27)</f>
        <v>6.7705243519243091E-3</v>
      </c>
      <c r="H18" s="3">
        <v>1</v>
      </c>
      <c r="I18">
        <v>0.312</v>
      </c>
      <c r="K18">
        <f>AVERAGE(I18:I27)</f>
        <v>0.31100000000000005</v>
      </c>
      <c r="L18" s="6">
        <f>STDEVP(I18:I27)</f>
        <v>1.2066482503198696E-2</v>
      </c>
      <c r="N18" s="3">
        <v>1</v>
      </c>
      <c r="O18" s="9">
        <v>0.13400000000000001</v>
      </c>
      <c r="P18" s="5"/>
      <c r="Q18">
        <f>AVERAGE(O18:O27)</f>
        <v>0.12679999999999997</v>
      </c>
      <c r="R18" s="6">
        <f>STDEVP(O18:O27)</f>
        <v>1.5071828024496772E-2</v>
      </c>
    </row>
    <row r="19" spans="2:19">
      <c r="B19" s="3">
        <v>2</v>
      </c>
      <c r="C19">
        <v>0.313</v>
      </c>
      <c r="H19" s="3">
        <v>2</v>
      </c>
      <c r="I19">
        <v>0.308</v>
      </c>
      <c r="N19" s="3">
        <v>2</v>
      </c>
      <c r="O19" s="9">
        <v>0.127</v>
      </c>
      <c r="P19" s="5"/>
    </row>
    <row r="20" spans="2:19">
      <c r="B20" s="3">
        <v>3</v>
      </c>
      <c r="C20">
        <v>0.32500000000000001</v>
      </c>
      <c r="H20" s="3">
        <v>3</v>
      </c>
      <c r="I20">
        <v>0.30499999999999999</v>
      </c>
      <c r="N20" s="3">
        <v>3</v>
      </c>
      <c r="O20" s="9">
        <v>0.129</v>
      </c>
      <c r="P20" s="5"/>
    </row>
    <row r="21" spans="2:19">
      <c r="B21" s="3">
        <v>4</v>
      </c>
      <c r="C21">
        <v>0.314</v>
      </c>
      <c r="H21" s="3">
        <v>4</v>
      </c>
      <c r="I21">
        <v>0.316</v>
      </c>
      <c r="N21" s="3">
        <v>4</v>
      </c>
      <c r="O21" s="9">
        <v>0.123</v>
      </c>
      <c r="P21" s="5"/>
    </row>
    <row r="22" spans="2:19">
      <c r="B22" s="3">
        <v>5</v>
      </c>
      <c r="C22">
        <v>0.32100000000000001</v>
      </c>
      <c r="H22" s="3">
        <v>5</v>
      </c>
      <c r="I22">
        <v>0.30099999999999999</v>
      </c>
      <c r="N22" s="3">
        <v>5</v>
      </c>
      <c r="O22" s="9">
        <v>0.122</v>
      </c>
      <c r="P22" s="5"/>
    </row>
    <row r="23" spans="2:19">
      <c r="B23" s="3">
        <v>6</v>
      </c>
      <c r="C23">
        <v>0.318</v>
      </c>
      <c r="H23" s="3">
        <v>6</v>
      </c>
      <c r="I23">
        <v>0.30499999999999999</v>
      </c>
      <c r="N23" s="3">
        <v>6</v>
      </c>
      <c r="O23" s="5">
        <v>0.11</v>
      </c>
      <c r="P23" s="5"/>
    </row>
    <row r="24" spans="2:19">
      <c r="B24" s="3">
        <v>7</v>
      </c>
      <c r="C24">
        <v>0.32900000000000001</v>
      </c>
      <c r="H24" s="3">
        <v>7</v>
      </c>
      <c r="I24">
        <v>0.33900000000000002</v>
      </c>
      <c r="N24" s="3">
        <v>7</v>
      </c>
      <c r="O24" s="9">
        <v>0.107</v>
      </c>
      <c r="P24" s="5"/>
    </row>
    <row r="25" spans="2:19">
      <c r="B25" s="3">
        <v>8</v>
      </c>
      <c r="C25">
        <v>0.315</v>
      </c>
      <c r="H25" s="3">
        <v>8</v>
      </c>
      <c r="I25">
        <v>0.30099999999999999</v>
      </c>
      <c r="N25" s="3">
        <v>8</v>
      </c>
      <c r="O25" s="9">
        <v>0.121</v>
      </c>
      <c r="P25" s="5"/>
    </row>
    <row r="26" spans="2:19">
      <c r="B26" s="3">
        <v>9</v>
      </c>
      <c r="C26">
        <v>0.311</v>
      </c>
      <c r="H26" s="3">
        <v>9</v>
      </c>
      <c r="I26">
        <v>0.32500000000000001</v>
      </c>
      <c r="N26" s="3">
        <v>9</v>
      </c>
      <c r="O26" s="9">
        <v>0.16500000000000001</v>
      </c>
      <c r="P26" s="5"/>
    </row>
    <row r="27" spans="2:19">
      <c r="B27" s="3">
        <v>10</v>
      </c>
      <c r="C27">
        <v>0.33200000000000002</v>
      </c>
      <c r="H27" s="3">
        <v>10</v>
      </c>
      <c r="I27">
        <v>0.29799999999999999</v>
      </c>
      <c r="N27" s="3">
        <v>10</v>
      </c>
      <c r="O27" s="5">
        <v>0.13</v>
      </c>
      <c r="P27" s="5"/>
    </row>
    <row r="30" spans="2:19">
      <c r="B30" s="41" t="s">
        <v>10</v>
      </c>
      <c r="C30" s="41"/>
      <c r="D30" s="41"/>
      <c r="E30" s="41"/>
      <c r="F30" s="41"/>
      <c r="H30" s="43" t="s">
        <v>20</v>
      </c>
      <c r="I30" s="43"/>
      <c r="J30" s="43"/>
      <c r="K30" s="43"/>
      <c r="L30" s="43"/>
      <c r="M30" s="14"/>
      <c r="N30" s="43" t="s">
        <v>21</v>
      </c>
      <c r="O30" s="43"/>
      <c r="P30" s="43"/>
      <c r="Q30" s="43"/>
      <c r="R30" s="43"/>
      <c r="S30" s="43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16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16"/>
    </row>
    <row r="32" spans="2:19">
      <c r="B32" s="3">
        <v>1</v>
      </c>
      <c r="C32">
        <v>0.32400000000000001</v>
      </c>
      <c r="E32">
        <f>AVERAGE(C32:C41)</f>
        <v>0.34079999999999999</v>
      </c>
      <c r="F32" s="6">
        <f>STDEVP(C32:C41)</f>
        <v>8.885943956609214E-3</v>
      </c>
      <c r="H32" s="17">
        <v>1</v>
      </c>
      <c r="I32" s="9">
        <v>0.34599999999999997</v>
      </c>
      <c r="J32" s="16"/>
      <c r="K32" s="16">
        <f>AVERAGE(I32:I41)</f>
        <v>0.35709999999999997</v>
      </c>
      <c r="L32" s="18">
        <f>STDEVP(I32:I41)</f>
        <v>1.0783784122468337E-2</v>
      </c>
      <c r="M32" s="16"/>
      <c r="N32" s="17">
        <v>1</v>
      </c>
      <c r="O32" s="9">
        <v>0.39800000000000002</v>
      </c>
      <c r="P32" s="16"/>
      <c r="Q32" s="19">
        <f>AVERAGE(O32:O41)</f>
        <v>0.40469999999999995</v>
      </c>
      <c r="R32" s="18">
        <f>STDEVP(O32:O41)</f>
        <v>1.2198770429842494E-2</v>
      </c>
      <c r="S32" s="16"/>
    </row>
    <row r="33" spans="2:19">
      <c r="B33" s="3">
        <v>2</v>
      </c>
      <c r="C33">
        <v>0.35399999999999998</v>
      </c>
      <c r="H33" s="17">
        <v>2</v>
      </c>
      <c r="I33" s="9">
        <v>0.35099999999999998</v>
      </c>
      <c r="J33" s="16"/>
      <c r="K33" s="16"/>
      <c r="L33" s="16"/>
      <c r="M33" s="16"/>
      <c r="N33" s="17">
        <v>2</v>
      </c>
      <c r="O33" s="9">
        <v>0.39600000000000002</v>
      </c>
      <c r="P33" s="16"/>
      <c r="Q33" s="16"/>
      <c r="R33" s="16"/>
      <c r="S33" s="16"/>
    </row>
    <row r="34" spans="2:19">
      <c r="B34" s="3">
        <v>3</v>
      </c>
      <c r="C34">
        <v>0.35099999999999998</v>
      </c>
      <c r="H34" s="17">
        <v>3</v>
      </c>
      <c r="I34" s="9">
        <v>0.34799999999999998</v>
      </c>
      <c r="J34" s="16"/>
      <c r="K34" s="16"/>
      <c r="L34" s="16"/>
      <c r="M34" s="16"/>
      <c r="N34" s="17">
        <v>3</v>
      </c>
      <c r="O34" s="9">
        <v>0.38300000000000001</v>
      </c>
      <c r="P34" s="16"/>
      <c r="Q34" s="16"/>
      <c r="R34" s="16"/>
      <c r="S34" s="16"/>
    </row>
    <row r="35" spans="2:19">
      <c r="B35" s="3">
        <v>4</v>
      </c>
      <c r="C35">
        <v>0.34200000000000003</v>
      </c>
      <c r="H35" s="17">
        <v>4</v>
      </c>
      <c r="I35" s="9">
        <v>0.36799999999999999</v>
      </c>
      <c r="J35" s="16"/>
      <c r="K35" s="17" t="s">
        <v>22</v>
      </c>
      <c r="L35" s="17" t="s">
        <v>23</v>
      </c>
      <c r="M35" s="16"/>
      <c r="N35" s="17">
        <v>4</v>
      </c>
      <c r="O35" s="9">
        <v>0.42</v>
      </c>
      <c r="P35" s="16"/>
      <c r="Q35" s="17" t="s">
        <v>22</v>
      </c>
      <c r="R35" s="17" t="s">
        <v>23</v>
      </c>
      <c r="S35" s="16"/>
    </row>
    <row r="36" spans="2:19">
      <c r="B36" s="3">
        <v>5</v>
      </c>
      <c r="C36">
        <v>0.34200000000000003</v>
      </c>
      <c r="H36" s="17">
        <v>5</v>
      </c>
      <c r="I36" s="9">
        <v>0.35199999999999998</v>
      </c>
      <c r="J36" s="16"/>
      <c r="K36" s="13" t="s">
        <v>16</v>
      </c>
      <c r="L36" s="17">
        <v>1</v>
      </c>
      <c r="M36" s="16"/>
      <c r="N36" s="17">
        <v>5</v>
      </c>
      <c r="O36" s="9">
        <v>0.40899999999999997</v>
      </c>
      <c r="P36" s="16"/>
      <c r="Q36" s="13" t="s">
        <v>16</v>
      </c>
      <c r="R36" s="20">
        <v>0.29066666666666663</v>
      </c>
      <c r="S36" s="16"/>
    </row>
    <row r="37" spans="2:19">
      <c r="B37" s="3">
        <v>6</v>
      </c>
      <c r="C37">
        <v>0.33600000000000002</v>
      </c>
      <c r="H37" s="17">
        <v>6</v>
      </c>
      <c r="I37" s="9">
        <v>0.35499999999999998</v>
      </c>
      <c r="J37" s="16"/>
      <c r="K37" s="13" t="s">
        <v>14</v>
      </c>
      <c r="L37" s="17">
        <v>1</v>
      </c>
      <c r="M37" s="16"/>
      <c r="N37" s="17">
        <v>6</v>
      </c>
      <c r="O37" s="9">
        <v>0.41799999999999998</v>
      </c>
      <c r="P37" s="16"/>
      <c r="Q37" s="13" t="s">
        <v>14</v>
      </c>
      <c r="R37" s="20">
        <v>0.55999999999999994</v>
      </c>
      <c r="S37" s="16"/>
    </row>
    <row r="38" spans="2:19">
      <c r="B38" s="3">
        <v>7</v>
      </c>
      <c r="C38">
        <v>0.34899999999999998</v>
      </c>
      <c r="H38" s="17">
        <v>7</v>
      </c>
      <c r="I38" s="9">
        <v>0.38200000000000001</v>
      </c>
      <c r="J38" s="16"/>
      <c r="K38" s="13" t="s">
        <v>15</v>
      </c>
      <c r="L38" s="17">
        <v>1</v>
      </c>
      <c r="M38" s="16"/>
      <c r="N38" s="17">
        <v>7</v>
      </c>
      <c r="O38" s="9">
        <v>0.40400000000000003</v>
      </c>
      <c r="P38" s="16"/>
      <c r="Q38" s="13" t="s">
        <v>15</v>
      </c>
      <c r="R38" s="20">
        <v>0.04</v>
      </c>
      <c r="S38" s="16"/>
    </row>
    <row r="39" spans="2:19">
      <c r="B39" s="3">
        <v>8</v>
      </c>
      <c r="C39">
        <v>0.33700000000000002</v>
      </c>
      <c r="H39" s="17">
        <v>8</v>
      </c>
      <c r="I39" s="9">
        <v>0.36399999999999999</v>
      </c>
      <c r="J39" s="16"/>
      <c r="K39" s="13" t="s">
        <v>18</v>
      </c>
      <c r="L39" s="17">
        <v>1</v>
      </c>
      <c r="M39" s="16"/>
      <c r="N39" s="17">
        <v>8</v>
      </c>
      <c r="O39" s="5">
        <v>0.41699999999999998</v>
      </c>
      <c r="P39" s="16"/>
      <c r="Q39" s="13" t="s">
        <v>18</v>
      </c>
      <c r="R39" s="20">
        <v>0.10933333333333332</v>
      </c>
      <c r="S39" s="16"/>
    </row>
    <row r="40" spans="2:19">
      <c r="B40" s="3">
        <v>9</v>
      </c>
      <c r="C40">
        <v>0.34300000000000003</v>
      </c>
      <c r="H40" s="17">
        <v>9</v>
      </c>
      <c r="I40" s="9">
        <v>0.35799999999999998</v>
      </c>
      <c r="J40" s="16"/>
      <c r="K40" s="16"/>
      <c r="L40" s="16"/>
      <c r="M40" s="16"/>
      <c r="N40" s="17">
        <v>9</v>
      </c>
      <c r="O40" s="9">
        <v>0.41299999999999998</v>
      </c>
      <c r="P40" s="16"/>
      <c r="Q40" s="16"/>
      <c r="R40" s="16"/>
      <c r="S40" s="16"/>
    </row>
    <row r="41" spans="2:19">
      <c r="B41" s="3">
        <v>10</v>
      </c>
      <c r="C41">
        <v>0.33</v>
      </c>
      <c r="H41" s="17">
        <v>10</v>
      </c>
      <c r="I41" s="9">
        <v>0.34699999999999998</v>
      </c>
      <c r="J41" s="16"/>
      <c r="K41" s="16"/>
      <c r="L41" s="16"/>
      <c r="M41" s="16"/>
      <c r="N41" s="17">
        <v>10</v>
      </c>
      <c r="O41" s="9">
        <v>0.38900000000000001</v>
      </c>
      <c r="P41" s="16"/>
      <c r="Q41" s="16"/>
      <c r="R41" s="16"/>
      <c r="S41" s="16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E5:I22"/>
  <sheetViews>
    <sheetView tabSelected="1" topLeftCell="A2" workbookViewId="0">
      <selection activeCell="D13" sqref="D13"/>
    </sheetView>
  </sheetViews>
  <sheetFormatPr baseColWidth="10" defaultRowHeight="15.75"/>
  <cols>
    <col min="5" max="5" width="19.875" customWidth="1"/>
    <col min="6" max="6" width="16.875" customWidth="1"/>
    <col min="7" max="7" width="16.5" customWidth="1"/>
    <col min="8" max="8" width="16.625" customWidth="1"/>
    <col min="9" max="9" width="17.625" customWidth="1"/>
  </cols>
  <sheetData>
    <row r="5" spans="5:9">
      <c r="E5" s="7"/>
      <c r="F5" s="8"/>
      <c r="G5" s="8"/>
      <c r="H5" s="8"/>
      <c r="I5" s="8"/>
    </row>
    <row r="6" spans="5:9" ht="18" customHeight="1">
      <c r="F6" s="21" t="s">
        <v>11</v>
      </c>
      <c r="G6" s="22" t="s">
        <v>19</v>
      </c>
      <c r="H6" s="22" t="s">
        <v>12</v>
      </c>
      <c r="I6" s="23" t="s">
        <v>13</v>
      </c>
    </row>
    <row r="7" spans="5:9" ht="18.75" customHeight="1">
      <c r="E7" s="36" t="s">
        <v>14</v>
      </c>
      <c r="F7" s="24">
        <f>Wiki!Q4</f>
        <v>0.63360000000000005</v>
      </c>
      <c r="G7" s="24">
        <f>PAN!Q4</f>
        <v>0.45649999999999996</v>
      </c>
      <c r="H7" s="24">
        <f>JRC!Q4</f>
        <v>0.3569</v>
      </c>
      <c r="I7" s="25">
        <f>Europarl!Q4</f>
        <v>0.37329999999999997</v>
      </c>
    </row>
    <row r="8" spans="5:9" ht="18.75" customHeight="1">
      <c r="E8" s="37" t="s">
        <v>15</v>
      </c>
      <c r="F8" s="26">
        <f>Wiki!K18</f>
        <v>0.50940000000000007</v>
      </c>
      <c r="G8" s="26">
        <f>PAN!K18</f>
        <v>0.41480000000000006</v>
      </c>
      <c r="H8" s="26">
        <f>JRC!K18</f>
        <v>0.28809999999999997</v>
      </c>
      <c r="I8" s="27">
        <f>Europarl!K18</f>
        <v>0.31100000000000005</v>
      </c>
    </row>
    <row r="9" spans="5:9" ht="18.75" customHeight="1">
      <c r="E9" s="37" t="s">
        <v>16</v>
      </c>
      <c r="F9" s="26">
        <f>Wiki!E18</f>
        <v>0.2021</v>
      </c>
      <c r="G9" s="26">
        <f>PAN!E18</f>
        <v>0.11789999999999998</v>
      </c>
      <c r="H9" s="26">
        <f>JRC!E18</f>
        <v>0.1242</v>
      </c>
      <c r="I9" s="27">
        <f>Europarl!E18</f>
        <v>0.31940000000000002</v>
      </c>
    </row>
    <row r="10" spans="5:9" ht="19.5" customHeight="1">
      <c r="E10" s="37" t="s">
        <v>17</v>
      </c>
      <c r="F10" s="26">
        <f>Wiki!Q18</f>
        <v>0.62919999999999987</v>
      </c>
      <c r="G10" s="26">
        <f>PAN!Q18</f>
        <v>0.1522</v>
      </c>
      <c r="H10" s="26">
        <f>JRC!Q18</f>
        <v>0.12859999999999999</v>
      </c>
      <c r="I10" s="27">
        <f>Europarl!Q18</f>
        <v>0.12679999999999997</v>
      </c>
    </row>
    <row r="11" spans="5:9">
      <c r="E11" s="38" t="s">
        <v>18</v>
      </c>
      <c r="F11" s="28">
        <f>Wiki!E32</f>
        <v>0.62779999999999991</v>
      </c>
      <c r="G11" s="28">
        <f>PAN!E32</f>
        <v>0.44220000000000004</v>
      </c>
      <c r="H11" s="28">
        <f>JRC!E32</f>
        <v>0.32820000000000005</v>
      </c>
      <c r="I11" s="29">
        <f>Europarl!E32</f>
        <v>0.34079999999999999</v>
      </c>
    </row>
    <row r="12" spans="5:9">
      <c r="E12" s="39" t="s">
        <v>24</v>
      </c>
      <c r="F12" s="24">
        <f>Wiki!K32</f>
        <v>0.59549999999999992</v>
      </c>
      <c r="G12" s="24">
        <f>PAN!K32</f>
        <v>0.47420000000000001</v>
      </c>
      <c r="H12" s="24">
        <f>JRC!K32</f>
        <v>0.32</v>
      </c>
      <c r="I12" s="25">
        <f>Europarl!K32</f>
        <v>0.35709999999999997</v>
      </c>
    </row>
    <row r="13" spans="5:9">
      <c r="E13" s="40" t="s">
        <v>25</v>
      </c>
      <c r="F13" s="28">
        <f>Wiki!Q32</f>
        <v>0.63240000000000007</v>
      </c>
      <c r="G13" s="28">
        <f>PAN!Q32</f>
        <v>0.49680000000000007</v>
      </c>
      <c r="H13" s="28">
        <f>JRC!Q32</f>
        <v>0.32219999999999999</v>
      </c>
      <c r="I13" s="29">
        <f>Europarl!Q32</f>
        <v>0.40469999999999995</v>
      </c>
    </row>
    <row r="15" spans="5:9">
      <c r="F15" s="21" t="s">
        <v>11</v>
      </c>
      <c r="G15" s="22" t="s">
        <v>19</v>
      </c>
      <c r="H15" s="22" t="s">
        <v>12</v>
      </c>
      <c r="I15" s="23" t="s">
        <v>13</v>
      </c>
    </row>
    <row r="16" spans="5:9">
      <c r="E16" s="36" t="s">
        <v>14</v>
      </c>
      <c r="F16" s="30">
        <f>Wiki!R4</f>
        <v>8.7658428003244589E-3</v>
      </c>
      <c r="G16" s="30">
        <f>PAN!R4</f>
        <v>1.4691834466805017E-2</v>
      </c>
      <c r="H16" s="30">
        <f>JRC!R4</f>
        <v>1.44668586776812E-2</v>
      </c>
      <c r="I16" s="31">
        <f>Europarl!R4</f>
        <v>1.9854722360184245E-2</v>
      </c>
    </row>
    <row r="17" spans="5:9">
      <c r="E17" s="37" t="s">
        <v>15</v>
      </c>
      <c r="F17" s="32">
        <f>Wiki!L18</f>
        <v>2.2477544349861728E-2</v>
      </c>
      <c r="G17" s="32">
        <f>PAN!L18</f>
        <v>1.0303397497912998E-2</v>
      </c>
      <c r="H17" s="32">
        <f>JRC!L18</f>
        <v>8.4052900009458406E-2</v>
      </c>
      <c r="I17" s="33">
        <f>Europarl!L18</f>
        <v>1.2066482503198696E-2</v>
      </c>
    </row>
    <row r="18" spans="5:9">
      <c r="E18" s="37" t="s">
        <v>16</v>
      </c>
      <c r="F18" s="32">
        <f>Wiki!F18</f>
        <v>1.3538463723776047E-2</v>
      </c>
      <c r="G18" s="32">
        <f>PAN!F18</f>
        <v>9.1153716325775777E-3</v>
      </c>
      <c r="H18" s="32">
        <f>JRC!F18</f>
        <v>1.0293687385966217E-2</v>
      </c>
      <c r="I18" s="33">
        <f>Europarl!F18</f>
        <v>6.7705243519243091E-3</v>
      </c>
    </row>
    <row r="19" spans="5:9">
      <c r="E19" s="37" t="s">
        <v>17</v>
      </c>
      <c r="F19" s="32">
        <f>Wiki!R18</f>
        <v>1.4225329521666637E-2</v>
      </c>
      <c r="G19" s="32">
        <f>PAN!R18</f>
        <v>1.158274578845621E-2</v>
      </c>
      <c r="H19" s="32">
        <f>JRC!R18</f>
        <v>1.22245654319489E-2</v>
      </c>
      <c r="I19" s="33">
        <f>Europarl!R18</f>
        <v>1.5071828024496772E-2</v>
      </c>
    </row>
    <row r="20" spans="5:9">
      <c r="E20" s="38" t="s">
        <v>18</v>
      </c>
      <c r="F20" s="34">
        <f>Wiki!F32</f>
        <v>9.2065194291871318E-3</v>
      </c>
      <c r="G20" s="34">
        <f>PAN!F32</f>
        <v>1.1779643458101787E-2</v>
      </c>
      <c r="H20" s="34">
        <f>JRC!F32</f>
        <v>8.1829090181915216E-3</v>
      </c>
      <c r="I20" s="35">
        <f>Europarl!F32</f>
        <v>8.885943956609214E-3</v>
      </c>
    </row>
    <row r="21" spans="5:9">
      <c r="E21" s="39" t="s">
        <v>24</v>
      </c>
      <c r="F21" s="30">
        <f>Wiki!L32</f>
        <v>9.8310731865854893E-3</v>
      </c>
      <c r="G21" s="30">
        <f>PAN!L32</f>
        <v>7.9473265945222034E-3</v>
      </c>
      <c r="H21" s="30">
        <f>JRC!L32</f>
        <v>9.8691438331802578E-3</v>
      </c>
      <c r="I21" s="31">
        <f>Europarl!L32</f>
        <v>1.0783784122468337E-2</v>
      </c>
    </row>
    <row r="22" spans="5:9">
      <c r="E22" s="40" t="s">
        <v>25</v>
      </c>
      <c r="F22" s="34">
        <f>Wiki!R32</f>
        <v>9.5728783550194634E-3</v>
      </c>
      <c r="G22" s="34">
        <f>PAN!R32</f>
        <v>7.0682388188289223E-3</v>
      </c>
      <c r="H22" s="34">
        <f>JRC!R32</f>
        <v>6.7498148122744879E-3</v>
      </c>
      <c r="I22" s="35">
        <f>Europarl!R32</f>
        <v>1.2198770429842494E-2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Wiki</vt:lpstr>
      <vt:lpstr>PAN</vt:lpstr>
      <vt:lpstr>JRC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2016-12-13T14:35:39Z</dcterms:modified>
</cp:coreProperties>
</file>