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hmoud/Documents/project_python/"/>
    </mc:Choice>
  </mc:AlternateContent>
  <xr:revisionPtr revIDLastSave="0" documentId="13_ncr:1_{4D064FFF-E8BE-0943-827F-E0E6A1DC32A3}" xr6:coauthVersionLast="47" xr6:coauthVersionMax="47" xr10:uidLastSave="{00000000-0000-0000-0000-000000000000}"/>
  <bookViews>
    <workbookView xWindow="0" yWindow="500" windowWidth="28800" windowHeight="16060" xr2:uid="{308434BD-1034-4A64-B84D-6F4D7FCABEC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" l="1"/>
  <c r="R21" i="1"/>
  <c r="R20" i="1"/>
  <c r="R19" i="1"/>
  <c r="R18" i="1"/>
  <c r="R17" i="1"/>
  <c r="R16" i="1"/>
  <c r="R15" i="1"/>
  <c r="R14" i="1"/>
  <c r="R13" i="1"/>
  <c r="R12" i="1"/>
  <c r="R11" i="1"/>
  <c r="R235" i="1"/>
  <c r="R170" i="1"/>
  <c r="R167" i="1"/>
  <c r="R165" i="1"/>
  <c r="R164" i="1"/>
  <c r="R163" i="1"/>
  <c r="R162" i="1"/>
  <c r="R161" i="1"/>
  <c r="R160" i="1"/>
  <c r="R95" i="1"/>
  <c r="R94" i="1"/>
  <c r="R93" i="1"/>
  <c r="R92" i="1"/>
  <c r="R91" i="1"/>
  <c r="R90" i="1"/>
  <c r="R89" i="1"/>
  <c r="R88" i="1"/>
  <c r="R87" i="1"/>
  <c r="R86" i="1"/>
  <c r="R85" i="1"/>
  <c r="R59" i="1"/>
  <c r="R58" i="1"/>
  <c r="R57" i="1"/>
  <c r="R56" i="1"/>
  <c r="R55" i="1"/>
  <c r="R54" i="1"/>
  <c r="R53" i="1"/>
  <c r="R52" i="1"/>
  <c r="R51" i="1"/>
  <c r="R50" i="1"/>
  <c r="R49" i="1"/>
  <c r="R234" i="1"/>
  <c r="R233" i="1"/>
  <c r="R232" i="1"/>
  <c r="R231" i="1"/>
  <c r="R230" i="1"/>
  <c r="R229" i="1"/>
  <c r="R228" i="1"/>
  <c r="R227" i="1"/>
  <c r="R226" i="1"/>
  <c r="R225" i="1"/>
  <c r="R224" i="1"/>
  <c r="R200" i="1"/>
  <c r="R199" i="1"/>
  <c r="R198" i="1"/>
  <c r="R197" i="1"/>
  <c r="R196" i="1"/>
  <c r="R195" i="1"/>
  <c r="R194" i="1"/>
  <c r="R193" i="1"/>
  <c r="R192" i="1"/>
  <c r="R191" i="1"/>
  <c r="R190" i="1"/>
  <c r="R169" i="1"/>
  <c r="R168" i="1"/>
  <c r="R166" i="1"/>
  <c r="R134" i="1"/>
  <c r="R133" i="1"/>
  <c r="R132" i="1"/>
  <c r="R131" i="1"/>
  <c r="R130" i="1"/>
  <c r="R129" i="1"/>
  <c r="R128" i="1"/>
  <c r="R127" i="1"/>
  <c r="R126" i="1"/>
  <c r="R125" i="1"/>
  <c r="R124" i="1"/>
  <c r="R23" i="1" l="1"/>
  <c r="R201" i="1"/>
  <c r="R236" i="1"/>
  <c r="R60" i="1"/>
  <c r="R96" i="1"/>
  <c r="R135" i="1"/>
  <c r="R171" i="1"/>
</calcChain>
</file>

<file path=xl/sharedStrings.xml><?xml version="1.0" encoding="utf-8"?>
<sst xmlns="http://schemas.openxmlformats.org/spreadsheetml/2006/main" count="1286" uniqueCount="343">
  <si>
    <t>virement depenses mensuels</t>
  </si>
  <si>
    <t>Mouvements internes débiteurs</t>
  </si>
  <si>
    <t>Virements émis de comptes à comptes</t>
  </si>
  <si>
    <t>VIR Depenses mensuels</t>
  </si>
  <si>
    <t>Loyer</t>
  </si>
  <si>
    <t>agence immobiliere citya</t>
  </si>
  <si>
    <t>Virements émis</t>
  </si>
  <si>
    <t>VIR INST AGENCE IMMOBILIERE CITYA</t>
  </si>
  <si>
    <t>virement pension mama</t>
  </si>
  <si>
    <t>VIR Pension mama</t>
  </si>
  <si>
    <t>Telecom</t>
  </si>
  <si>
    <t>sfr</t>
  </si>
  <si>
    <t>Abonnements &amp; téléphonie</t>
  </si>
  <si>
    <t>Téléphonie (fixe et mobile)</t>
  </si>
  <si>
    <t>PRLV SEPA SFR-SOCIETE FRANCAISE DU RADIO</t>
  </si>
  <si>
    <t>Pension mom</t>
  </si>
  <si>
    <t>western union</t>
  </si>
  <si>
    <t>Emprunts (hors immobilier)</t>
  </si>
  <si>
    <t>Crédit conso</t>
  </si>
  <si>
    <t>CARTE 01/09/21 92 WESTERN UNION  CB*2940</t>
  </si>
  <si>
    <t>Retrait</t>
  </si>
  <si>
    <t>Retrait automate</t>
  </si>
  <si>
    <t>Retraits cash</t>
  </si>
  <si>
    <t>RETRAIT DAB 05/09/21 VENISSIEUX  CB*2940</t>
  </si>
  <si>
    <t>Alimentation</t>
  </si>
  <si>
    <t>auchan</t>
  </si>
  <si>
    <t>Vie quotidienne</t>
  </si>
  <si>
    <t>CARTE 04/09/21 69 AUCHAN ST PRIE CB*2940</t>
  </si>
  <si>
    <t>Assurance</t>
  </si>
  <si>
    <t>lolivier assurance eui france</t>
  </si>
  <si>
    <t>Dépenses d'épargne</t>
  </si>
  <si>
    <t>Epargne financière (retraite, prévoyance, PEA, assurance-vie...)</t>
  </si>
  <si>
    <t>PRLV SEPA LOLIVIER ASSURANCE EUI (France</t>
  </si>
  <si>
    <t>lidl</t>
  </si>
  <si>
    <t>CARTE 03/09/21 69 LIDL 2985      CB*3973</t>
  </si>
  <si>
    <t>aldi</t>
  </si>
  <si>
    <t>CARTE 07/09/21 69 ALDI MARCHE 05 CB*2940</t>
  </si>
  <si>
    <t>Loisirs</t>
  </si>
  <si>
    <t>blablacar bus</t>
  </si>
  <si>
    <t>Voyages &amp; Transports</t>
  </si>
  <si>
    <t>Transports quotidiens (métro, bus...)</t>
  </si>
  <si>
    <t>CARTE 07/09/21 75 BlaBlaCar-Bus  CB*2940</t>
  </si>
  <si>
    <t>Sport</t>
  </si>
  <si>
    <t>basic fit ii</t>
  </si>
  <si>
    <t>Club / association (sport, hobby, art...)</t>
  </si>
  <si>
    <t>PRLV SEPA BASIC FIT II SA</t>
  </si>
  <si>
    <t>CARTE 08/09/21 69 LIDL 3787      CB*2940</t>
  </si>
  <si>
    <t>lajil et ghrab associes</t>
  </si>
  <si>
    <t>CARTE 08/09/21 69 LAJIL ET GHRAB CB*2940</t>
  </si>
  <si>
    <t>mgp leetchi</t>
  </si>
  <si>
    <t>Cadeaux et solidarité</t>
  </si>
  <si>
    <t>Dons et Cadeaux</t>
  </si>
  <si>
    <t>CARTE 09/09/21 75 MGP*Leetchi SA CB*2940</t>
  </si>
  <si>
    <t>Flixbus</t>
  </si>
  <si>
    <t>Transports longue distance (avions, trains...)</t>
  </si>
  <si>
    <t>CARTE 11/09/21 Flixbus           CB*2940</t>
  </si>
  <si>
    <t>brasserie du po</t>
  </si>
  <si>
    <t>Restaurants, bars, discothèques...</t>
  </si>
  <si>
    <t>CARTE 12/09/21 34 BRASSERIE DU P CB*2940</t>
  </si>
  <si>
    <t>grillade tacos</t>
  </si>
  <si>
    <t>CARTE 12/09/21 34 GRILLADE  TACO CB*2940</t>
  </si>
  <si>
    <t>smtu</t>
  </si>
  <si>
    <t>CARTE 11/09/21 34 TAM CT 8403206 CB*2940</t>
  </si>
  <si>
    <t>aprr autoroute</t>
  </si>
  <si>
    <t>Auto &amp; Moto</t>
  </si>
  <si>
    <t>Péages</t>
  </si>
  <si>
    <t>CARTE 13/09/21 21 APRR           CB*2940</t>
  </si>
  <si>
    <t xml:space="preserve">TOTAL </t>
  </si>
  <si>
    <t>Auto</t>
  </si>
  <si>
    <t>carrefour dac</t>
  </si>
  <si>
    <t>Carburant</t>
  </si>
  <si>
    <t>CARTE 13/09/21 69 CARREFOUR DAC  CB*2940</t>
  </si>
  <si>
    <t>CARTE 11/09/21 34 GRILLADE  TACO CB*2940</t>
  </si>
  <si>
    <t>carrefour</t>
  </si>
  <si>
    <t>CARTE 14/09/21 CARREFOUR VENISS  CB*3973</t>
  </si>
  <si>
    <t xml:space="preserve">Shooping </t>
  </si>
  <si>
    <t>amazon</t>
  </si>
  <si>
    <t>Livres, CD/DVD, bijoux, jouets...</t>
  </si>
  <si>
    <t>CARTE 14/09/21 75 AMAZON PAYMENT CB*2940</t>
  </si>
  <si>
    <t>directdeplurbsc</t>
  </si>
  <si>
    <t>Vie Quotidienne - Autres</t>
  </si>
  <si>
    <t>CARTE 14/09/21 69 DIRECTDEPLURBS CB*2940</t>
  </si>
  <si>
    <t xml:space="preserve">Energie </t>
  </si>
  <si>
    <t>de barbosa vanessa</t>
  </si>
  <si>
    <t>VIR INST DE BARBOSA VANESSA</t>
  </si>
  <si>
    <t>ikea</t>
  </si>
  <si>
    <t>Mobilier, électroménager, décoration...</t>
  </si>
  <si>
    <t>CARTE 16/09/21 69 IKEA           CB*2940</t>
  </si>
  <si>
    <t>marcon chieusse evelyne laurence</t>
  </si>
  <si>
    <t>Tabac</t>
  </si>
  <si>
    <t>CARTE 18/09/21 69 CHIEUSSE TABAC CB*2940</t>
  </si>
  <si>
    <t>bouygues telecom</t>
  </si>
  <si>
    <t>PRLV SEPA Bouygues Telecom</t>
  </si>
  <si>
    <t>certas lavage</t>
  </si>
  <si>
    <t>Entretien - Réparation</t>
  </si>
  <si>
    <t>CARTE 19/09/21 69 CERTAS LAVAGE  CB*2940</t>
  </si>
  <si>
    <t>CARTE 20/09/21 CARREFOUR VENISS  CB*2940</t>
  </si>
  <si>
    <t>la poste</t>
  </si>
  <si>
    <t>CARTE 21/09/21 69 LA POSTE L6925 CB*2940</t>
  </si>
  <si>
    <t>Somme</t>
  </si>
  <si>
    <t xml:space="preserve">Type </t>
  </si>
  <si>
    <t>CARTE 25/09/21 69 AUCHAN ST PRIE CB*2940</t>
  </si>
  <si>
    <t>CARTE 25/09/21 CARREFOUR VENISS  CB*2940</t>
  </si>
  <si>
    <t>CARTE 28/09/21 69 AUCHAN ST PRIE CB*2940</t>
  </si>
  <si>
    <t>relais bron leda</t>
  </si>
  <si>
    <t>CARTE 29/09/21 69 RELAIS BRON LE CB*2940</t>
  </si>
  <si>
    <t>accountLabel</t>
  </si>
  <si>
    <t>accountNum</t>
  </si>
  <si>
    <t>amount</t>
  </si>
  <si>
    <t>supplierFound</t>
  </si>
  <si>
    <t>categoryParent</t>
  </si>
  <si>
    <t>category</t>
  </si>
  <si>
    <t>label</t>
  </si>
  <si>
    <t>dateVal</t>
  </si>
  <si>
    <t>dateOp</t>
  </si>
  <si>
    <t>engie</t>
  </si>
  <si>
    <t>Logement</t>
  </si>
  <si>
    <t>Energie (électricité, gaz, fuel, chauffage...)</t>
  </si>
  <si>
    <t>CARTE 04/10/21 93 ENGIE          CB*2940</t>
  </si>
  <si>
    <t>CARTE 03/10/21 69 LIDL 3787      CB*3973</t>
  </si>
  <si>
    <t>CARTE 06/10/21 69 AUCHAN ST PRIE CB*2940</t>
  </si>
  <si>
    <t>ayosi visage d</t>
  </si>
  <si>
    <t>Bien-être et soins (coiffeur, parfums...)</t>
  </si>
  <si>
    <t>CARTE 07/10/21 69 AYOSI 'VISAGE  CB*2940</t>
  </si>
  <si>
    <t>CARTE 08/10/21 CARREFOUR VENISS  CB*2940</t>
  </si>
  <si>
    <t>feu vert</t>
  </si>
  <si>
    <t>CARTE 08/10/21 69 FEU VERT       CB*2940</t>
  </si>
  <si>
    <t>CARTE 10/10/21 21 APRR           CB*2940</t>
  </si>
  <si>
    <t>regie bpnl</t>
  </si>
  <si>
    <t>CARTE 08/10/21 69 REGIE BPNL     CB*2940</t>
  </si>
  <si>
    <t>CARTE 11/10/21 69 LAJIL ET GHRAB CB*2940</t>
  </si>
  <si>
    <t>virement frais assurances</t>
  </si>
  <si>
    <t>Assurance habitation et RC</t>
  </si>
  <si>
    <t>VIR Frais assurances</t>
  </si>
  <si>
    <t>directassurance</t>
  </si>
  <si>
    <t>CARTE 13/10/21 92 DIRECTASSURANC CB*2940</t>
  </si>
  <si>
    <t>AIRBNB</t>
  </si>
  <si>
    <t>Hébergement (hôtels, camping...)</t>
  </si>
  <si>
    <t>CARTE 13/10/21 AIRBNB * HMWJ3WHP CB*2940</t>
  </si>
  <si>
    <t>CARTE 13/10/21 CARREFOUR VENISS  CB*2940</t>
  </si>
  <si>
    <t>virement suite frais assurances</t>
  </si>
  <si>
    <t>VIR Suite frais assurances</t>
  </si>
  <si>
    <t>CARTE 15/10/21 69 AUCHAN ST PRIE CB*2940</t>
  </si>
  <si>
    <t>CARTE 16/10/21 69 AUCHAN ST PRIE CB*2940</t>
  </si>
  <si>
    <t>CARTE 18/10/21 69 LIDL 3787      CB*2940</t>
  </si>
  <si>
    <t>CARTE 15/10/21 75 AMAZON PAYMENT CB*2940</t>
  </si>
  <si>
    <t>LYON  6</t>
  </si>
  <si>
    <t>Non catégorisé</t>
  </si>
  <si>
    <t>CARTE 19/10/21 69 LYON  6        CB*2940</t>
  </si>
  <si>
    <t>CARTE 21/10/21 DIRECTASSURANCE 4 CB*0443</t>
  </si>
  <si>
    <t>CARTE 21/10/21 69 AUCHAN ST PRIE CB*2940</t>
  </si>
  <si>
    <t>CARTE 24/10/21 CARREFOUR VENISS  CB*0443</t>
  </si>
  <si>
    <t>leclerc</t>
  </si>
  <si>
    <t>CARTE 24/10/21 E.LECLERC         CB*0443</t>
  </si>
  <si>
    <t>CARTE 27/10/21 AUCHAN ST PRIES 4 CB*0443</t>
  </si>
  <si>
    <t>Gestion des comptes 2021</t>
  </si>
  <si>
    <t>virement maamoud bileh abdirahman</t>
  </si>
  <si>
    <t>VIR SEPA MAAMOUD BILEH Abdirahman</t>
  </si>
  <si>
    <t>Lydia*Anniversaire Juliette</t>
  </si>
  <si>
    <t>CARTE 30/06/21 75 Lydia*Annivers CB*2940</t>
  </si>
  <si>
    <t>CARTE 30/06/21 69 AUCHAN ST PRIE CB*2940</t>
  </si>
  <si>
    <t>nike</t>
  </si>
  <si>
    <t>Equipements sportifs et artistiques</t>
  </si>
  <si>
    <t>CARTE 30/06/21 Nike              CB*2940</t>
  </si>
  <si>
    <t>area</t>
  </si>
  <si>
    <t>CARTE 30/06/21 69 AREA           CB*2940</t>
  </si>
  <si>
    <t>CARTE 03/07/21 69 LIDL 3787      CB*2940</t>
  </si>
  <si>
    <t>PRLV SEPA SFR</t>
  </si>
  <si>
    <t>kiabi</t>
  </si>
  <si>
    <t>Vêtements et accessoires</t>
  </si>
  <si>
    <t>CARTE 03/07/21 59 KIABI.COM      CB*2940</t>
  </si>
  <si>
    <t>CARTE 03/07/21 75 AMAZON PAYMENT CB*2940</t>
  </si>
  <si>
    <t>CARTE 07/07/21 69 LIDL 2985      CB*2940</t>
  </si>
  <si>
    <t>CARTE 09/07/21 CARREFOUR VENISS  CB*2940</t>
  </si>
  <si>
    <t>CARTE 02/07/21 CARREFOUR VENISS  CB*2940</t>
  </si>
  <si>
    <t>CARTE 14/07/21 CARREFOUR VENISS  CB*2940</t>
  </si>
  <si>
    <t>le relais imperial</t>
  </si>
  <si>
    <t>CARTE 15/07/21 06 "REL IMPERIAL" CB*2940</t>
  </si>
  <si>
    <t>CARTE 16/07/21 06 LIDL 3726      CB*2940</t>
  </si>
  <si>
    <t>omb</t>
  </si>
  <si>
    <t>CARTE 17/07/21 13 OMB            CB*2940</t>
  </si>
  <si>
    <t>CARTE 20/07/21 69 CARREFOUR DAC  CB*2940</t>
  </si>
  <si>
    <t>CARTE 20/07/21 CARREFOUR VENISS  CB*2940</t>
  </si>
  <si>
    <t>CARTE 23/07/21 69 LAJIL ET GHRAB CB*2940</t>
  </si>
  <si>
    <t>CARTE 24/07/21 69 LIDL 3787      CB*3973</t>
  </si>
  <si>
    <t>CARTE 25/07/21 CARREFOUR VENISS  CB*2940</t>
  </si>
  <si>
    <t>CARTE 27/07/21 CARREFOUR VENISS  CB*2940</t>
  </si>
  <si>
    <t>virement pension alimentaire de maman</t>
  </si>
  <si>
    <t>VIR Pension alimentaire de maman</t>
  </si>
  <si>
    <t>CARTE 31/05/21 CARREFOUR VENISS  CB*2940</t>
  </si>
  <si>
    <t>CARTE 01/06/21 CARREFOUR VENISS  CB*2940</t>
  </si>
  <si>
    <t>CARTE 01/06/21 92 WESTERN UNION  CB*2940</t>
  </si>
  <si>
    <t>les cordeliers</t>
  </si>
  <si>
    <t>CARTE 06/06/21 38 LES CORDELIERS CB*2940</t>
  </si>
  <si>
    <t>CARTE 05/06/21 CARREFOUR VENISS  CB*2940</t>
  </si>
  <si>
    <t>CARTE 08/06/21 CARREFOUR VENISS  CB*3973</t>
  </si>
  <si>
    <t>myprotein.com</t>
  </si>
  <si>
    <t>CARTE 13/06/21 MYPROTEIN.COM     CB*2940</t>
  </si>
  <si>
    <t>CARTE 12/06/21 CARREFOUR VENISS  CB*2940</t>
  </si>
  <si>
    <t>CARTE 10/06/21 69 REGIE BPNL     CB*2940</t>
  </si>
  <si>
    <t>CARTE 14/06/21 93 ENGIE          CB*2940</t>
  </si>
  <si>
    <t>CARTE 14/06/21 69 AUCHAN ST PRIE CB*2940</t>
  </si>
  <si>
    <t>CARTE 14/06/21 MYPROTEIN.COM     CB*2940</t>
  </si>
  <si>
    <t>virement interne depuis boursorama</t>
  </si>
  <si>
    <t>VIR Virement interne depuis BOURSORAMA</t>
  </si>
  <si>
    <t>CARTE 15/06/21 69 LAJIL ET GHRAB CB*2940</t>
  </si>
  <si>
    <t>winamax</t>
  </si>
  <si>
    <t>Dépenses Jeux et paris</t>
  </si>
  <si>
    <t>CARTE 14/06/21 75 WINAMAX        CB*2940</t>
  </si>
  <si>
    <t>RETRAIT DAB 15/06/21 LYON BEAUVI CB*2940</t>
  </si>
  <si>
    <t>CARTE 16/06/21 CARREFOUR VENISS  CB*2940</t>
  </si>
  <si>
    <t>CARTE 21/06/21 CARREFOUR VENISS  CB*2940</t>
  </si>
  <si>
    <t>CARTE 21/06/21 69 CARREFOUR DAC  CB*2940</t>
  </si>
  <si>
    <t>CARTE 23/06/21 CARREFOUR VENISS  CB*2940</t>
  </si>
  <si>
    <t>les quatres vallees</t>
  </si>
  <si>
    <t>CARTE 27/06/21 73 LES 4 VALLEES  CB*2940</t>
  </si>
  <si>
    <t>CARTE 26/06/21 CARREFOUR VENISS  CB*2940</t>
  </si>
  <si>
    <t>CARTE 29/06/21 CARREFOUR VENISS  CB*2940</t>
  </si>
  <si>
    <t>RETRAIT DAB 31/07/21 LYON MERMOZ CB*3973</t>
  </si>
  <si>
    <t>CARTE 29/07/21 69 REGIE BPNL     CB*2940</t>
  </si>
  <si>
    <t>CARTE 30/07/21 CARREFOUR VENISS  CB*2940</t>
  </si>
  <si>
    <t>CARTE 03/08/21 69 AUCHAN ST PRIE CB*2940</t>
  </si>
  <si>
    <t>CARTE 08/08/21 CARREFOUR VENISS  CB*2940</t>
  </si>
  <si>
    <t>CARTE 07/08/21 CARREFOUR VENISS  CB*2940</t>
  </si>
  <si>
    <t>sumup alinela</t>
  </si>
  <si>
    <t>CARTE 08/08/21 SUMUP  *ALINELA   CB*2940</t>
  </si>
  <si>
    <t>CARTE 09/08/21 56 HYPER LECLERC  CB*2940</t>
  </si>
  <si>
    <t>CARTE 09/08/21 CARREFOUR VANNES  CB*2940</t>
  </si>
  <si>
    <t>CARTE 12/08/21 29 LIDL           CB*2940</t>
  </si>
  <si>
    <t>maison riguidel</t>
  </si>
  <si>
    <t>CARTE 14/08/21 56 MAISON RIGUIDE CB*2940</t>
  </si>
  <si>
    <t>bar tabac la po</t>
  </si>
  <si>
    <t>CARTE 13/08/21 22 BAR TABAC LA P CB*2940</t>
  </si>
  <si>
    <t>intermarche</t>
  </si>
  <si>
    <t>CARTE 13/08/21 22 INTERMARCHE    CB*2940</t>
  </si>
  <si>
    <t>rel romorantin</t>
  </si>
  <si>
    <t>CARTE 16/08/21 41 REL. ROMORANTI CB*2940</t>
  </si>
  <si>
    <t>CARTE 17/08/21 93 ENGIE          CB*2940</t>
  </si>
  <si>
    <t>CARTE 17/08/21 92 BOUYGTEL VAD   CB*2940</t>
  </si>
  <si>
    <t>CARTE 17/08/21 CARREFOUR VENISS  CB*2940</t>
  </si>
  <si>
    <t>glacier mirabelle</t>
  </si>
  <si>
    <t>CARTE 18/08/21 69 GLACIER MIRABE CB*2940</t>
  </si>
  <si>
    <t>virement pret</t>
  </si>
  <si>
    <t>VIR Pret</t>
  </si>
  <si>
    <t>CARTE 19/08/21 69 CARREFOUR DAC  CB*2940</t>
  </si>
  <si>
    <t>CARTE 21/08/21 69 LAJIL ET GHRAB CB*2940</t>
  </si>
  <si>
    <t>CARTE 20/08/21 69 ALDI MARCHE 05 CB*2940</t>
  </si>
  <si>
    <t>CARTE 20/08/21 69 LA POSTE L6925 CB*2940</t>
  </si>
  <si>
    <t>CARTE 25/08/21 CARREFOURMARKET   CB*2940</t>
  </si>
  <si>
    <t>super u</t>
  </si>
  <si>
    <t>CARTE 26/08/21 69 SUPER U        CB*2940</t>
  </si>
  <si>
    <t>CARTE 27/08/21 CARREFOUR VENISS  CB*2940</t>
  </si>
  <si>
    <t>CARTE 27/08/21 69 LIDL 2985      CB*3973</t>
  </si>
  <si>
    <t>CARTE 02/05/21 CARREFOUR VENISS  CB*2940</t>
  </si>
  <si>
    <t>CARTE 04/05/21 92 WESTERN UNION  CB*2940</t>
  </si>
  <si>
    <t>CARTE 05/05/21 92 WESTERN UNION  CB*2940</t>
  </si>
  <si>
    <t>SIF</t>
  </si>
  <si>
    <t>CARTE 08/05/21 91 SIF            CB*2940</t>
  </si>
  <si>
    <t>CARTE 07/05/21 CARREFOUR VENISS  CB*3973</t>
  </si>
  <si>
    <t>RETRAIT DAB 07/05/21 LCL VENISSI CB*3973</t>
  </si>
  <si>
    <t>CARTE 09/05/21 CARREFOUR VENISS  CB*2940</t>
  </si>
  <si>
    <t>paypal</t>
  </si>
  <si>
    <t>Electronique et informatique</t>
  </si>
  <si>
    <t>CARTE 08/05/21 PAYPAL *ASSOCIATI CB*2940</t>
  </si>
  <si>
    <t>Lydia*Abdirahman Mahamoud bileh</t>
  </si>
  <si>
    <t>CARTE 10/05/21 75 Lydia*Abdirahm CB*2940</t>
  </si>
  <si>
    <t>CARTE 11/05/21 PAYPAL *ASSOCIATI CB*2940</t>
  </si>
  <si>
    <t>CARTE 11/05/21 CARREFOUR VENISS  CB*2940</t>
  </si>
  <si>
    <t>CARTE 11/05/21 91 SIF            CB*2940</t>
  </si>
  <si>
    <t>chabut</t>
  </si>
  <si>
    <t>Santé</t>
  </si>
  <si>
    <t>Médecins et frais médicaux</t>
  </si>
  <si>
    <t>CARTE 11/05/21 69 MR CHABUT      CB*2940</t>
  </si>
  <si>
    <t>CARTE 15/05/21 CARREFOUR VENISS  CB*2940</t>
  </si>
  <si>
    <t>CARTE 14/05/21 05 INTERMARCHE    CB*2940</t>
  </si>
  <si>
    <t>CARTE 17/05/21 69 LAJIL ET GHRAB CB*2940</t>
  </si>
  <si>
    <t>norauto</t>
  </si>
  <si>
    <t>CARTE 18/05/21 69 NORAUTO 282    CB*2940</t>
  </si>
  <si>
    <t>CARTE 19/05/21 69 LIDL 3787      CB*2940</t>
  </si>
  <si>
    <t>CARTE 19/05/21 CARREFOUR VENISS  CB*2940</t>
  </si>
  <si>
    <t>RETRAIT DAB 20/05/21 VENISSIEUX  CB*2940</t>
  </si>
  <si>
    <t>sltc</t>
  </si>
  <si>
    <t>CARTE 20/05/21 69 S.L.T.C.       CB*2940</t>
  </si>
  <si>
    <t>CARTE 21/05/21 69 S.L.T.C.       CB*2940</t>
  </si>
  <si>
    <t>area saint quentin fal barr</t>
  </si>
  <si>
    <t>CARTE 23/05/21 69 AREA ST QUENTI CB*2940</t>
  </si>
  <si>
    <t>area voreppe barriere</t>
  </si>
  <si>
    <t>CARTE 23/05/21 69 AREA VOREPPE B CB*2940</t>
  </si>
  <si>
    <t>CARTE 24/05/21 69 IKEA           CB*2940</t>
  </si>
  <si>
    <t>CARTE 24/05/21 CARREFOUR VENISS  CB*2940</t>
  </si>
  <si>
    <t>CARTE 28/05/21 69 CARREFOUR DAC  CB*2940</t>
  </si>
  <si>
    <t>CARTE 28/05/21 CARREFOUR VENISS  CB*2940</t>
  </si>
  <si>
    <t>Mois de Aout</t>
  </si>
  <si>
    <t>Autre</t>
  </si>
  <si>
    <t>Mois de Mai</t>
  </si>
  <si>
    <t>Mois de Juin</t>
  </si>
  <si>
    <t>Mois de Juillet</t>
  </si>
  <si>
    <t>le relais de sennecterre</t>
  </si>
  <si>
    <t>CARTE 31/10/21 relais sennecte 4 CB*0443</t>
  </si>
  <si>
    <t>CARREFOUR</t>
  </si>
  <si>
    <t>CARTE 03/11/21 CARREFOUR VENISS  CB*0443</t>
  </si>
  <si>
    <t>timbre fiscal</t>
  </si>
  <si>
    <t>Impôts &amp; Taxes</t>
  </si>
  <si>
    <t>Impôts &amp; Taxes - Autres</t>
  </si>
  <si>
    <t>CARTE 06/11/21 TIMBRE FISCAL   2 CB*0443</t>
  </si>
  <si>
    <t>CARTE 04/11/21 LAJIL ET GHRAB    CB*0443</t>
  </si>
  <si>
    <t>CARTE 07/11/21 KIABI.COM         CB*0443</t>
  </si>
  <si>
    <t>CARTE 06/11/21 IKEA            2 CB*0443</t>
  </si>
  <si>
    <t>CARTE 06/11/21 AUCHAN ST PRIES 4 CB*0443</t>
  </si>
  <si>
    <t>CARTE 07/11/21 AMAZON PAYMENTS 2 CB*0443</t>
  </si>
  <si>
    <t>CARTE 08/11/21 LIDL 3787       4 CB*0443</t>
  </si>
  <si>
    <t>virement pension maman</t>
  </si>
  <si>
    <t>VIR Pension maman</t>
  </si>
  <si>
    <t>CARTE 13/11/21 WESTERN UNION     CB*0443</t>
  </si>
  <si>
    <t>nike fr</t>
  </si>
  <si>
    <t>CARTE 14/11/21 Nike FR           CB*0443</t>
  </si>
  <si>
    <t>CARTE 12/11/21 CARREFOUR VENISS  CB*0443</t>
  </si>
  <si>
    <t>CARTE 15/11/21 MYPROTEIN.COM     CB*0443</t>
  </si>
  <si>
    <t>RETRAIT DAB 16/11/21 CA VENISSIE CB*0443</t>
  </si>
  <si>
    <t>obeid abdulhake</t>
  </si>
  <si>
    <t>CARTE 18/11/21 OBEID ABDULHAKE 4 CB*0443</t>
  </si>
  <si>
    <t>CARTE 19/11/21 E.LECLERC         CB*0443</t>
  </si>
  <si>
    <t>CARTE 19/11/21 DIRECTDEPLURBSC 2 CB*0443</t>
  </si>
  <si>
    <t>CARTE 20/11/21 LIDL 3787       4 CB*0443</t>
  </si>
  <si>
    <t>virement avance</t>
  </si>
  <si>
    <t>VIR Avance</t>
  </si>
  <si>
    <t>CARTE 22/11/21 CARREFOUR VENISS  CB*0443</t>
  </si>
  <si>
    <t>acr</t>
  </si>
  <si>
    <t>CARTE 19/11/21 ACR             2 CB*0443</t>
  </si>
  <si>
    <t>CARTE 22/11/21 AUCHAN ST PRIES 4 CB*0443</t>
  </si>
  <si>
    <t>virement sos  du mois</t>
  </si>
  <si>
    <t>VIR Sos 2 du mois</t>
  </si>
  <si>
    <t>udemy online courses</t>
  </si>
  <si>
    <t>CARTE 24/11/21 UDEMY: ONLINE COU CB*0443</t>
  </si>
  <si>
    <t>CARTE 23/11/21 IKEA            2 CB*0443</t>
  </si>
  <si>
    <t>cc lpd</t>
  </si>
  <si>
    <t>CARTE 23/11/21 CC LPD            CB*0443</t>
  </si>
  <si>
    <t>netto</t>
  </si>
  <si>
    <t>CARTE 24/11/21 NETTO             CB*0443</t>
  </si>
  <si>
    <t>CARTE 25/11/21 69 IKEA           CB*3973</t>
  </si>
  <si>
    <t>RETRAIT DAB 25/11/21 VENISSIEUX  CB*0443</t>
  </si>
  <si>
    <t>Autres</t>
  </si>
  <si>
    <t>Mois de Novembre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</si>
</sst>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4" fontId="0" fillId="2" borderId="4" xfId="0" applyNumberForma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4" fontId="0" fillId="2" borderId="4" xfId="0" applyNumberFormat="1" applyFill="1" applyBorder="1" applyAlignment="1">
      <alignment horizontal="left" vertical="center"/>
    </xf>
    <xf numFmtId="4" fontId="0" fillId="0" borderId="4" xfId="0" applyNumberFormat="1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4" fontId="0" fillId="0" borderId="0" xfId="0" applyNumberFormat="1"/>
    <xf numFmtId="0" fontId="0" fillId="0" borderId="4" xfId="0" applyBorder="1"/>
    <xf numFmtId="14" fontId="0" fillId="0" borderId="4" xfId="0" applyNumberFormat="1" applyBorder="1"/>
    <xf numFmtId="14" fontId="0" fillId="2" borderId="4" xfId="0" applyNumberFormat="1" applyFill="1" applyBorder="1"/>
    <xf numFmtId="0" fontId="0" fillId="2" borderId="4" xfId="0" applyFill="1" applyBorder="1"/>
    <xf numFmtId="4" fontId="0" fillId="2" borderId="4" xfId="0" applyNumberForma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A6C6-DAA4-467F-BC41-A735C4E6B559}">
  <dimension ref="B2:R251"/>
  <sheetViews>
    <sheetView tabSelected="1" topLeftCell="A3" workbookViewId="0">
      <selection activeCell="O15" sqref="O15"/>
    </sheetView>
  </sheetViews>
  <sheetFormatPr baseColWidth="10" defaultColWidth="11.5" defaultRowHeight="15" x14ac:dyDescent="0.2"/>
  <cols>
    <col min="1" max="9" width="11.5" style="1"/>
    <col min="10" max="10" width="15.33203125" style="1" customWidth="1"/>
    <col min="11" max="16" width="11.5" style="1"/>
    <col min="17" max="17" width="12.83203125" style="1" customWidth="1"/>
    <col min="18" max="16384" width="11.5" style="1"/>
  </cols>
  <sheetData>
    <row r="2" spans="2:18" ht="16" thickBot="1" x14ac:dyDescent="0.25"/>
    <row r="3" spans="2:18" ht="16" thickBot="1" x14ac:dyDescent="0.25">
      <c r="I3" s="18" t="s">
        <v>155</v>
      </c>
      <c r="J3" s="19"/>
      <c r="K3" s="20"/>
    </row>
    <row r="6" spans="2:18" x14ac:dyDescent="0.2">
      <c r="B6" s="13" t="s">
        <v>114</v>
      </c>
      <c r="C6" s="13" t="s">
        <v>113</v>
      </c>
      <c r="D6" s="13" t="s">
        <v>112</v>
      </c>
      <c r="E6" s="13" t="s">
        <v>111</v>
      </c>
      <c r="F6" s="13" t="s">
        <v>110</v>
      </c>
      <c r="G6" s="13" t="s">
        <v>109</v>
      </c>
      <c r="H6" s="13" t="s">
        <v>108</v>
      </c>
      <c r="I6" s="13" t="s">
        <v>107</v>
      </c>
      <c r="J6" s="13" t="s">
        <v>106</v>
      </c>
      <c r="K6"/>
    </row>
    <row r="7" spans="2:18" x14ac:dyDescent="0.2">
      <c r="B7" s="14">
        <v>44526</v>
      </c>
      <c r="C7" s="14">
        <v>44526</v>
      </c>
      <c r="D7" s="13" t="s">
        <v>340</v>
      </c>
      <c r="E7" s="13" t="s">
        <v>22</v>
      </c>
      <c r="F7" s="13" t="s">
        <v>22</v>
      </c>
      <c r="G7" s="13" t="s">
        <v>21</v>
      </c>
      <c r="H7" s="13">
        <v>-20</v>
      </c>
      <c r="I7" s="13">
        <v>40470850</v>
      </c>
      <c r="J7" s="2" t="s">
        <v>24</v>
      </c>
      <c r="K7" s="12"/>
    </row>
    <row r="8" spans="2:18" ht="16" thickBot="1" x14ac:dyDescent="0.25">
      <c r="B8" s="14">
        <v>44526</v>
      </c>
      <c r="C8" s="14">
        <v>44526</v>
      </c>
      <c r="D8" s="13" t="s">
        <v>339</v>
      </c>
      <c r="E8" s="13" t="s">
        <v>86</v>
      </c>
      <c r="F8" s="13" t="s">
        <v>26</v>
      </c>
      <c r="G8" s="13" t="s">
        <v>85</v>
      </c>
      <c r="H8" s="13">
        <v>-4.99</v>
      </c>
      <c r="I8" s="13">
        <v>40947164</v>
      </c>
      <c r="J8" s="2" t="s">
        <v>75</v>
      </c>
      <c r="K8" s="12"/>
    </row>
    <row r="9" spans="2:18" ht="16" thickBot="1" x14ac:dyDescent="0.25">
      <c r="B9" s="14">
        <v>44525</v>
      </c>
      <c r="C9" s="14">
        <v>44525</v>
      </c>
      <c r="D9" s="13" t="s">
        <v>338</v>
      </c>
      <c r="E9" s="13" t="s">
        <v>24</v>
      </c>
      <c r="F9" s="13" t="s">
        <v>26</v>
      </c>
      <c r="G9" s="13" t="s">
        <v>337</v>
      </c>
      <c r="H9" s="13">
        <v>-1.4</v>
      </c>
      <c r="I9" s="13">
        <v>40470850</v>
      </c>
      <c r="J9" s="2" t="s">
        <v>24</v>
      </c>
      <c r="K9" s="12"/>
      <c r="Q9" s="21" t="s">
        <v>342</v>
      </c>
      <c r="R9" s="22"/>
    </row>
    <row r="10" spans="2:18" x14ac:dyDescent="0.2">
      <c r="B10" s="14">
        <v>44525</v>
      </c>
      <c r="C10" s="14">
        <v>44525</v>
      </c>
      <c r="D10" s="13" t="s">
        <v>336</v>
      </c>
      <c r="E10" s="13" t="s">
        <v>57</v>
      </c>
      <c r="F10" s="13" t="s">
        <v>37</v>
      </c>
      <c r="G10" s="13" t="s">
        <v>335</v>
      </c>
      <c r="H10" s="13">
        <v>-2.8</v>
      </c>
      <c r="I10" s="13">
        <v>40470850</v>
      </c>
      <c r="J10" s="2" t="s">
        <v>37</v>
      </c>
      <c r="K10" s="12"/>
      <c r="Q10" s="4" t="s">
        <v>100</v>
      </c>
      <c r="R10" s="4" t="s">
        <v>99</v>
      </c>
    </row>
    <row r="11" spans="2:18" x14ac:dyDescent="0.2">
      <c r="B11" s="14">
        <v>44525</v>
      </c>
      <c r="C11" s="14">
        <v>44525</v>
      </c>
      <c r="D11" s="13" t="s">
        <v>334</v>
      </c>
      <c r="E11" s="13" t="s">
        <v>86</v>
      </c>
      <c r="F11" s="13" t="s">
        <v>26</v>
      </c>
      <c r="G11" s="13" t="s">
        <v>85</v>
      </c>
      <c r="H11" s="13">
        <v>-6.48</v>
      </c>
      <c r="I11" s="13">
        <v>40470850</v>
      </c>
      <c r="J11" s="2" t="s">
        <v>75</v>
      </c>
      <c r="K11" s="12"/>
      <c r="Q11" s="2" t="s">
        <v>4</v>
      </c>
      <c r="R11" s="2">
        <f>SUMIFS(H7:H41,J7:J41,Q11)</f>
        <v>-566.94000000000005</v>
      </c>
    </row>
    <row r="12" spans="2:18" x14ac:dyDescent="0.2">
      <c r="B12" s="14">
        <v>44525</v>
      </c>
      <c r="C12" s="14">
        <v>44525</v>
      </c>
      <c r="D12" s="13" t="s">
        <v>333</v>
      </c>
      <c r="E12" s="13" t="s">
        <v>57</v>
      </c>
      <c r="F12" s="13" t="s">
        <v>37</v>
      </c>
      <c r="G12" s="13" t="s">
        <v>332</v>
      </c>
      <c r="H12" s="13">
        <v>-9.99</v>
      </c>
      <c r="I12" s="13">
        <v>40470850</v>
      </c>
      <c r="J12" s="2" t="s">
        <v>341</v>
      </c>
      <c r="K12" s="12"/>
      <c r="Q12" s="2" t="s">
        <v>24</v>
      </c>
      <c r="R12" s="2">
        <f>SUMIFS(H7:H41,J7:J41,Q12)</f>
        <v>-168.51</v>
      </c>
    </row>
    <row r="13" spans="2:18" x14ac:dyDescent="0.2">
      <c r="B13" s="15">
        <v>44525</v>
      </c>
      <c r="C13" s="15">
        <v>44525</v>
      </c>
      <c r="D13" s="16" t="s">
        <v>331</v>
      </c>
      <c r="E13" s="16" t="s">
        <v>2</v>
      </c>
      <c r="F13" s="16" t="s">
        <v>1</v>
      </c>
      <c r="G13" s="16" t="s">
        <v>330</v>
      </c>
      <c r="H13" s="16">
        <v>-100</v>
      </c>
      <c r="I13" s="16">
        <v>40947164</v>
      </c>
      <c r="J13" s="16"/>
      <c r="K13" s="12"/>
      <c r="Q13" s="2" t="s">
        <v>68</v>
      </c>
      <c r="R13" s="2">
        <f>SUMIFS(H7:H41,J7:J41,Q13)</f>
        <v>-125.01</v>
      </c>
    </row>
    <row r="14" spans="2:18" x14ac:dyDescent="0.2">
      <c r="B14" s="14">
        <v>44523</v>
      </c>
      <c r="C14" s="14">
        <v>44523</v>
      </c>
      <c r="D14" s="13" t="s">
        <v>329</v>
      </c>
      <c r="E14" s="13" t="s">
        <v>24</v>
      </c>
      <c r="F14" s="13" t="s">
        <v>26</v>
      </c>
      <c r="G14" s="13" t="s">
        <v>25</v>
      </c>
      <c r="H14" s="13">
        <v>-11.8</v>
      </c>
      <c r="I14" s="13">
        <v>40470850</v>
      </c>
      <c r="J14" s="2" t="s">
        <v>24</v>
      </c>
      <c r="K14" s="12"/>
      <c r="Q14" s="2" t="s">
        <v>75</v>
      </c>
      <c r="R14" s="2">
        <f>SUMIFS(H7:H41,J7:J41,Q14)</f>
        <v>-418.36</v>
      </c>
    </row>
    <row r="15" spans="2:18" x14ac:dyDescent="0.2">
      <c r="B15" s="14">
        <v>44523</v>
      </c>
      <c r="C15" s="14">
        <v>44523</v>
      </c>
      <c r="D15" s="13" t="s">
        <v>328</v>
      </c>
      <c r="E15" s="13" t="s">
        <v>94</v>
      </c>
      <c r="F15" s="13" t="s">
        <v>64</v>
      </c>
      <c r="G15" s="13" t="s">
        <v>327</v>
      </c>
      <c r="H15" s="13">
        <v>-55</v>
      </c>
      <c r="I15" s="13">
        <v>40470850</v>
      </c>
      <c r="J15" s="13" t="s">
        <v>68</v>
      </c>
      <c r="K15" s="12"/>
      <c r="Q15" s="2" t="s">
        <v>37</v>
      </c>
      <c r="R15" s="2">
        <f>SUMIFS(H7:H41,J7:J41,Q15)</f>
        <v>-2.8</v>
      </c>
    </row>
    <row r="16" spans="2:18" x14ac:dyDescent="0.2">
      <c r="B16" s="14">
        <v>44523</v>
      </c>
      <c r="C16" s="14">
        <v>44523</v>
      </c>
      <c r="D16" s="13" t="s">
        <v>326</v>
      </c>
      <c r="E16" s="13" t="s">
        <v>24</v>
      </c>
      <c r="F16" s="13" t="s">
        <v>26</v>
      </c>
      <c r="G16" s="13" t="s">
        <v>299</v>
      </c>
      <c r="H16" s="13">
        <v>-9.65</v>
      </c>
      <c r="I16" s="13">
        <v>40470850</v>
      </c>
      <c r="J16" s="2" t="s">
        <v>24</v>
      </c>
      <c r="K16" s="12"/>
      <c r="Q16" s="2" t="s">
        <v>28</v>
      </c>
      <c r="R16" s="2">
        <f>SUMIFS(H7:H41,J7:J41,Q16)</f>
        <v>0</v>
      </c>
    </row>
    <row r="17" spans="2:18" x14ac:dyDescent="0.2">
      <c r="B17" s="15">
        <v>44522</v>
      </c>
      <c r="C17" s="15">
        <v>44522</v>
      </c>
      <c r="D17" s="16" t="s">
        <v>325</v>
      </c>
      <c r="E17" s="16" t="s">
        <v>6</v>
      </c>
      <c r="F17" s="16" t="s">
        <v>6</v>
      </c>
      <c r="G17" s="16" t="s">
        <v>324</v>
      </c>
      <c r="H17" s="16">
        <v>-100</v>
      </c>
      <c r="I17" s="16">
        <v>40947164</v>
      </c>
      <c r="J17" s="16"/>
      <c r="K17" s="12"/>
      <c r="Q17" s="2" t="s">
        <v>82</v>
      </c>
      <c r="R17" s="2">
        <f>SUMIFS(H7:H41,J7:J41,Q17)</f>
        <v>0</v>
      </c>
    </row>
    <row r="18" spans="2:18" x14ac:dyDescent="0.2">
      <c r="B18" s="14">
        <v>44522</v>
      </c>
      <c r="C18" s="14">
        <v>44522</v>
      </c>
      <c r="D18" s="13" t="s">
        <v>92</v>
      </c>
      <c r="E18" s="13" t="s">
        <v>13</v>
      </c>
      <c r="F18" s="13" t="s">
        <v>12</v>
      </c>
      <c r="G18" s="13" t="s">
        <v>91</v>
      </c>
      <c r="H18" s="13">
        <v>-9.99</v>
      </c>
      <c r="I18" s="13">
        <v>40470850</v>
      </c>
      <c r="J18" s="2" t="s">
        <v>10</v>
      </c>
      <c r="K18" s="12"/>
      <c r="Q18" s="2" t="s">
        <v>20</v>
      </c>
      <c r="R18" s="2">
        <f>SUMIFS(H7:H41,J7:J41,Q18)</f>
        <v>-40</v>
      </c>
    </row>
    <row r="19" spans="2:18" x14ac:dyDescent="0.2">
      <c r="B19" s="14">
        <v>44522</v>
      </c>
      <c r="C19" s="14">
        <v>44522</v>
      </c>
      <c r="D19" s="13" t="s">
        <v>323</v>
      </c>
      <c r="E19" s="13" t="s">
        <v>24</v>
      </c>
      <c r="F19" s="13" t="s">
        <v>26</v>
      </c>
      <c r="G19" s="13" t="s">
        <v>33</v>
      </c>
      <c r="H19" s="13">
        <v>-17.149999999999999</v>
      </c>
      <c r="I19" s="13">
        <v>40470850</v>
      </c>
      <c r="J19" s="2" t="s">
        <v>24</v>
      </c>
      <c r="K19" s="12"/>
      <c r="Q19" s="2" t="s">
        <v>15</v>
      </c>
      <c r="R19" s="2">
        <f>SUMIFS(H7:H41,J7:J41,Q19)</f>
        <v>-903.9</v>
      </c>
    </row>
    <row r="20" spans="2:18" x14ac:dyDescent="0.2">
      <c r="B20" s="14">
        <v>44522</v>
      </c>
      <c r="C20" s="14">
        <v>44522</v>
      </c>
      <c r="D20" s="13" t="s">
        <v>322</v>
      </c>
      <c r="E20" s="13" t="s">
        <v>80</v>
      </c>
      <c r="F20" s="13" t="s">
        <v>26</v>
      </c>
      <c r="G20" s="13" t="s">
        <v>79</v>
      </c>
      <c r="H20" s="13">
        <v>-2.2000000000000002</v>
      </c>
      <c r="I20" s="13">
        <v>40470850</v>
      </c>
      <c r="J20" s="2" t="s">
        <v>24</v>
      </c>
      <c r="K20" s="12"/>
      <c r="Q20" s="2" t="s">
        <v>42</v>
      </c>
      <c r="R20" s="2">
        <f>SUMIFS(H7:H41,J7:J41,Q20)</f>
        <v>-12.86</v>
      </c>
    </row>
    <row r="21" spans="2:18" x14ac:dyDescent="0.2">
      <c r="B21" s="14">
        <v>44522</v>
      </c>
      <c r="C21" s="14">
        <v>44522</v>
      </c>
      <c r="D21" s="13" t="s">
        <v>321</v>
      </c>
      <c r="E21" s="13" t="s">
        <v>70</v>
      </c>
      <c r="F21" s="13" t="s">
        <v>64</v>
      </c>
      <c r="G21" s="13" t="s">
        <v>152</v>
      </c>
      <c r="H21" s="13">
        <v>-70.010000000000005</v>
      </c>
      <c r="I21" s="13">
        <v>40470850</v>
      </c>
      <c r="J21" s="2" t="s">
        <v>68</v>
      </c>
      <c r="K21" s="12"/>
      <c r="Q21" s="2" t="s">
        <v>10</v>
      </c>
      <c r="R21" s="2">
        <f>SUMIFS(H7:H41,J7:J41,Q21)</f>
        <v>-17.990000000000002</v>
      </c>
    </row>
    <row r="22" spans="2:18" x14ac:dyDescent="0.2">
      <c r="B22" s="14">
        <v>44522</v>
      </c>
      <c r="C22" s="14">
        <v>44522</v>
      </c>
      <c r="D22" s="13" t="s">
        <v>320</v>
      </c>
      <c r="E22" s="13" t="s">
        <v>271</v>
      </c>
      <c r="F22" s="13" t="s">
        <v>270</v>
      </c>
      <c r="G22" s="13" t="s">
        <v>319</v>
      </c>
      <c r="H22" s="13">
        <v>-59.73</v>
      </c>
      <c r="I22" s="13">
        <v>40470850</v>
      </c>
      <c r="J22" s="2" t="s">
        <v>341</v>
      </c>
      <c r="K22" s="12"/>
      <c r="Q22" s="2" t="s">
        <v>341</v>
      </c>
      <c r="R22" s="2">
        <f>SUMIFS(H7:H41,J7:J41,Q22)</f>
        <v>-155.72</v>
      </c>
    </row>
    <row r="23" spans="2:18" x14ac:dyDescent="0.2">
      <c r="B23" s="14">
        <v>44517</v>
      </c>
      <c r="C23" s="14">
        <v>44517</v>
      </c>
      <c r="D23" s="13" t="s">
        <v>318</v>
      </c>
      <c r="E23" s="13" t="s">
        <v>22</v>
      </c>
      <c r="F23" s="13" t="s">
        <v>22</v>
      </c>
      <c r="G23" s="13" t="s">
        <v>21</v>
      </c>
      <c r="H23" s="13">
        <v>-40</v>
      </c>
      <c r="I23" s="13">
        <v>40470850</v>
      </c>
      <c r="J23" s="2" t="s">
        <v>20</v>
      </c>
      <c r="K23" s="12"/>
      <c r="Q23" s="2" t="s">
        <v>67</v>
      </c>
      <c r="R23" s="2">
        <f>SUM(R11:R22)</f>
        <v>-2412.0899999999997</v>
      </c>
    </row>
    <row r="24" spans="2:18" x14ac:dyDescent="0.2">
      <c r="B24" s="14">
        <v>44516</v>
      </c>
      <c r="C24" s="14">
        <v>44516</v>
      </c>
      <c r="D24" s="13" t="s">
        <v>317</v>
      </c>
      <c r="E24" s="13" t="s">
        <v>77</v>
      </c>
      <c r="F24" s="13" t="s">
        <v>26</v>
      </c>
      <c r="G24" s="13" t="s">
        <v>196</v>
      </c>
      <c r="H24" s="13">
        <v>-47.79</v>
      </c>
      <c r="I24" s="13">
        <v>40470850</v>
      </c>
      <c r="J24" s="2" t="s">
        <v>24</v>
      </c>
      <c r="K24" s="12"/>
    </row>
    <row r="25" spans="2:18" x14ac:dyDescent="0.2">
      <c r="B25" s="14">
        <v>44515</v>
      </c>
      <c r="C25" s="14">
        <v>44515</v>
      </c>
      <c r="D25" s="13" t="s">
        <v>316</v>
      </c>
      <c r="E25" s="13" t="s">
        <v>24</v>
      </c>
      <c r="F25" s="13" t="s">
        <v>26</v>
      </c>
      <c r="G25" s="13" t="s">
        <v>299</v>
      </c>
      <c r="H25" s="13">
        <v>-5.95</v>
      </c>
      <c r="I25" s="13">
        <v>40470850</v>
      </c>
      <c r="J25" s="2" t="s">
        <v>24</v>
      </c>
      <c r="K25" s="12"/>
    </row>
    <row r="26" spans="2:18" x14ac:dyDescent="0.2">
      <c r="B26" s="14">
        <v>44515</v>
      </c>
      <c r="C26" s="14">
        <v>44515</v>
      </c>
      <c r="D26" s="13" t="s">
        <v>315</v>
      </c>
      <c r="E26" s="13" t="s">
        <v>162</v>
      </c>
      <c r="F26" s="13" t="s">
        <v>26</v>
      </c>
      <c r="G26" s="13" t="s">
        <v>314</v>
      </c>
      <c r="H26" s="13">
        <v>-83.97</v>
      </c>
      <c r="I26" s="13">
        <v>40470850</v>
      </c>
      <c r="J26" s="2" t="s">
        <v>75</v>
      </c>
      <c r="K26" s="12"/>
    </row>
    <row r="27" spans="2:18" x14ac:dyDescent="0.2">
      <c r="B27" s="14">
        <v>44515</v>
      </c>
      <c r="C27" s="14">
        <v>44515</v>
      </c>
      <c r="D27" s="13" t="s">
        <v>313</v>
      </c>
      <c r="E27" s="13" t="s">
        <v>18</v>
      </c>
      <c r="F27" s="13" t="s">
        <v>17</v>
      </c>
      <c r="G27" s="13" t="s">
        <v>16</v>
      </c>
      <c r="H27" s="13">
        <v>-903.9</v>
      </c>
      <c r="I27" s="13">
        <v>40470850</v>
      </c>
      <c r="J27" s="2" t="s">
        <v>15</v>
      </c>
      <c r="K27" s="12"/>
    </row>
    <row r="28" spans="2:18" x14ac:dyDescent="0.2">
      <c r="B28" s="15">
        <v>44512</v>
      </c>
      <c r="C28" s="15">
        <v>44512</v>
      </c>
      <c r="D28" s="16" t="s">
        <v>312</v>
      </c>
      <c r="E28" s="16" t="s">
        <v>2</v>
      </c>
      <c r="F28" s="16" t="s">
        <v>1</v>
      </c>
      <c r="G28" s="16" t="s">
        <v>311</v>
      </c>
      <c r="H28" s="16">
        <v>-900</v>
      </c>
      <c r="I28" s="16">
        <v>40947164</v>
      </c>
      <c r="J28" s="16"/>
      <c r="K28" s="12"/>
    </row>
    <row r="29" spans="2:18" x14ac:dyDescent="0.2">
      <c r="B29" s="14">
        <v>44510</v>
      </c>
      <c r="C29" s="14">
        <v>44510</v>
      </c>
      <c r="D29" s="13" t="s">
        <v>310</v>
      </c>
      <c r="E29" s="13" t="s">
        <v>24</v>
      </c>
      <c r="F29" s="13" t="s">
        <v>26</v>
      </c>
      <c r="G29" s="13" t="s">
        <v>33</v>
      </c>
      <c r="H29" s="13">
        <v>-11.61</v>
      </c>
      <c r="I29" s="13">
        <v>40470850</v>
      </c>
      <c r="J29" s="2" t="s">
        <v>24</v>
      </c>
      <c r="K29" s="12"/>
    </row>
    <row r="30" spans="2:18" x14ac:dyDescent="0.2">
      <c r="B30" s="14">
        <v>44509</v>
      </c>
      <c r="C30" s="14">
        <v>44509</v>
      </c>
      <c r="D30" s="13" t="s">
        <v>309</v>
      </c>
      <c r="E30" s="13" t="s">
        <v>77</v>
      </c>
      <c r="F30" s="13" t="s">
        <v>26</v>
      </c>
      <c r="G30" s="13" t="s">
        <v>76</v>
      </c>
      <c r="H30" s="13">
        <v>-269.98</v>
      </c>
      <c r="I30" s="13">
        <v>40470850</v>
      </c>
      <c r="J30" s="2" t="s">
        <v>75</v>
      </c>
      <c r="K30" s="12"/>
    </row>
    <row r="31" spans="2:18" x14ac:dyDescent="0.2">
      <c r="B31" s="14">
        <v>44508</v>
      </c>
      <c r="C31" s="14">
        <v>44508</v>
      </c>
      <c r="D31" s="13" t="s">
        <v>308</v>
      </c>
      <c r="E31" s="13" t="s">
        <v>24</v>
      </c>
      <c r="F31" s="13" t="s">
        <v>26</v>
      </c>
      <c r="G31" s="13" t="s">
        <v>25</v>
      </c>
      <c r="H31" s="13">
        <v>-6.92</v>
      </c>
      <c r="I31" s="13">
        <v>40470850</v>
      </c>
      <c r="J31" s="2" t="s">
        <v>24</v>
      </c>
      <c r="K31" s="12"/>
    </row>
    <row r="32" spans="2:18" x14ac:dyDescent="0.2">
      <c r="B32" s="14">
        <v>44508</v>
      </c>
      <c r="C32" s="14">
        <v>44508</v>
      </c>
      <c r="D32" s="13" t="s">
        <v>307</v>
      </c>
      <c r="E32" s="13" t="s">
        <v>86</v>
      </c>
      <c r="F32" s="13" t="s">
        <v>26</v>
      </c>
      <c r="G32" s="13" t="s">
        <v>85</v>
      </c>
      <c r="H32" s="13">
        <v>-28.94</v>
      </c>
      <c r="I32" s="13">
        <v>40470850</v>
      </c>
      <c r="J32" s="2" t="s">
        <v>75</v>
      </c>
      <c r="K32" s="12"/>
    </row>
    <row r="33" spans="2:18" x14ac:dyDescent="0.2">
      <c r="B33" s="14">
        <v>44508</v>
      </c>
      <c r="C33" s="14">
        <v>44508</v>
      </c>
      <c r="D33" s="13" t="s">
        <v>306</v>
      </c>
      <c r="E33" s="13" t="s">
        <v>169</v>
      </c>
      <c r="F33" s="13" t="s">
        <v>26</v>
      </c>
      <c r="G33" s="13" t="s">
        <v>168</v>
      </c>
      <c r="H33" s="13">
        <v>-24</v>
      </c>
      <c r="I33" s="13">
        <v>40470850</v>
      </c>
      <c r="J33" s="2" t="s">
        <v>75</v>
      </c>
      <c r="K33" s="12"/>
    </row>
    <row r="34" spans="2:18" x14ac:dyDescent="0.2">
      <c r="B34" s="14">
        <v>44508</v>
      </c>
      <c r="C34" s="14">
        <v>44508</v>
      </c>
      <c r="D34" s="13" t="s">
        <v>305</v>
      </c>
      <c r="E34" s="13" t="s">
        <v>24</v>
      </c>
      <c r="F34" s="13" t="s">
        <v>26</v>
      </c>
      <c r="G34" s="13" t="s">
        <v>47</v>
      </c>
      <c r="H34" s="13">
        <v>-17</v>
      </c>
      <c r="I34" s="13">
        <v>40470850</v>
      </c>
      <c r="J34" s="2" t="s">
        <v>24</v>
      </c>
      <c r="K34" s="12"/>
    </row>
    <row r="35" spans="2:18" x14ac:dyDescent="0.2">
      <c r="B35" s="14">
        <v>44508</v>
      </c>
      <c r="C35" s="14">
        <v>44508</v>
      </c>
      <c r="D35" s="13" t="s">
        <v>304</v>
      </c>
      <c r="E35" s="13" t="s">
        <v>303</v>
      </c>
      <c r="F35" s="13" t="s">
        <v>302</v>
      </c>
      <c r="G35" s="13" t="s">
        <v>301</v>
      </c>
      <c r="H35" s="13">
        <v>-86</v>
      </c>
      <c r="I35" s="13">
        <v>40470850</v>
      </c>
      <c r="J35" s="2" t="s">
        <v>341</v>
      </c>
      <c r="K35" s="12"/>
    </row>
    <row r="36" spans="2:18" x14ac:dyDescent="0.2">
      <c r="B36" s="14">
        <v>44505</v>
      </c>
      <c r="C36" s="14">
        <v>44505</v>
      </c>
      <c r="D36" s="13" t="s">
        <v>45</v>
      </c>
      <c r="E36" s="13" t="s">
        <v>44</v>
      </c>
      <c r="F36" s="13" t="s">
        <v>37</v>
      </c>
      <c r="G36" s="13" t="s">
        <v>43</v>
      </c>
      <c r="H36" s="13">
        <v>-12.86</v>
      </c>
      <c r="I36" s="13">
        <v>40470850</v>
      </c>
      <c r="J36" s="2" t="s">
        <v>42</v>
      </c>
      <c r="K36" s="12"/>
    </row>
    <row r="37" spans="2:18" x14ac:dyDescent="0.2">
      <c r="B37" s="14">
        <v>44504</v>
      </c>
      <c r="C37" s="14">
        <v>44504</v>
      </c>
      <c r="D37" s="13" t="s">
        <v>300</v>
      </c>
      <c r="E37" s="13" t="s">
        <v>24</v>
      </c>
      <c r="F37" s="13" t="s">
        <v>26</v>
      </c>
      <c r="G37" s="13" t="s">
        <v>299</v>
      </c>
      <c r="H37" s="13">
        <v>-11.04</v>
      </c>
      <c r="I37" s="13">
        <v>40470850</v>
      </c>
      <c r="J37" s="2" t="s">
        <v>24</v>
      </c>
      <c r="K37" s="12"/>
    </row>
    <row r="38" spans="2:18" x14ac:dyDescent="0.2">
      <c r="B38" s="14">
        <v>44503</v>
      </c>
      <c r="C38" s="14">
        <v>44503</v>
      </c>
      <c r="D38" s="13" t="s">
        <v>14</v>
      </c>
      <c r="E38" s="13" t="s">
        <v>13</v>
      </c>
      <c r="F38" s="13" t="s">
        <v>12</v>
      </c>
      <c r="G38" s="13" t="s">
        <v>11</v>
      </c>
      <c r="H38" s="13">
        <v>-8</v>
      </c>
      <c r="I38" s="13">
        <v>40470850</v>
      </c>
      <c r="J38" s="2" t="s">
        <v>10</v>
      </c>
      <c r="K38" s="12"/>
    </row>
    <row r="39" spans="2:18" x14ac:dyDescent="0.2">
      <c r="B39" s="14">
        <v>44503</v>
      </c>
      <c r="C39" s="14">
        <v>44503</v>
      </c>
      <c r="D39" s="13" t="s">
        <v>298</v>
      </c>
      <c r="E39" s="13" t="s">
        <v>57</v>
      </c>
      <c r="F39" s="13" t="s">
        <v>37</v>
      </c>
      <c r="G39" s="13" t="s">
        <v>297</v>
      </c>
      <c r="H39" s="13">
        <v>-6</v>
      </c>
      <c r="I39" s="13">
        <v>40470850</v>
      </c>
      <c r="J39" s="2" t="s">
        <v>24</v>
      </c>
      <c r="K39" s="12"/>
    </row>
    <row r="40" spans="2:18" x14ac:dyDescent="0.2">
      <c r="B40" s="15">
        <v>44501</v>
      </c>
      <c r="C40" s="15">
        <v>44501</v>
      </c>
      <c r="D40" s="16" t="s">
        <v>3</v>
      </c>
      <c r="E40" s="16" t="s">
        <v>2</v>
      </c>
      <c r="F40" s="16" t="s">
        <v>1</v>
      </c>
      <c r="G40" s="16" t="s">
        <v>0</v>
      </c>
      <c r="H40" s="17">
        <v>-1200</v>
      </c>
      <c r="I40" s="16">
        <v>40947164</v>
      </c>
      <c r="J40" s="16"/>
      <c r="K40" s="12"/>
    </row>
    <row r="41" spans="2:18" x14ac:dyDescent="0.2">
      <c r="B41" s="14">
        <v>44501</v>
      </c>
      <c r="C41" s="14">
        <v>44499</v>
      </c>
      <c r="D41" s="13" t="s">
        <v>7</v>
      </c>
      <c r="E41" s="13" t="s">
        <v>6</v>
      </c>
      <c r="F41" s="13" t="s">
        <v>6</v>
      </c>
      <c r="G41" s="13" t="s">
        <v>5</v>
      </c>
      <c r="H41" s="13">
        <v>-566.94000000000005</v>
      </c>
      <c r="I41" s="13">
        <v>40470850</v>
      </c>
      <c r="J41" s="13" t="s">
        <v>4</v>
      </c>
      <c r="K41" s="12"/>
    </row>
    <row r="44" spans="2:18" x14ac:dyDescent="0.2">
      <c r="B44" s="2" t="s">
        <v>114</v>
      </c>
      <c r="C44" s="2" t="s">
        <v>113</v>
      </c>
      <c r="D44" s="2" t="s">
        <v>112</v>
      </c>
      <c r="E44" s="2" t="s">
        <v>111</v>
      </c>
      <c r="F44" s="2" t="s">
        <v>110</v>
      </c>
      <c r="G44" s="2" t="s">
        <v>109</v>
      </c>
      <c r="H44" s="2" t="s">
        <v>108</v>
      </c>
      <c r="I44" s="2" t="s">
        <v>107</v>
      </c>
      <c r="J44" s="2" t="s">
        <v>106</v>
      </c>
    </row>
    <row r="45" spans="2:18" x14ac:dyDescent="0.2">
      <c r="B45" s="3">
        <v>44497</v>
      </c>
      <c r="C45" s="3">
        <v>44497</v>
      </c>
      <c r="D45" s="2" t="s">
        <v>154</v>
      </c>
      <c r="E45" s="2" t="s">
        <v>24</v>
      </c>
      <c r="F45" s="2" t="s">
        <v>26</v>
      </c>
      <c r="G45" s="2" t="s">
        <v>25</v>
      </c>
      <c r="H45" s="2">
        <v>-3.43</v>
      </c>
      <c r="I45" s="2">
        <v>40470850</v>
      </c>
      <c r="J45" s="2" t="s">
        <v>24</v>
      </c>
    </row>
    <row r="46" spans="2:18" ht="16" thickBot="1" x14ac:dyDescent="0.25">
      <c r="B46" s="3">
        <v>44494</v>
      </c>
      <c r="C46" s="3">
        <v>44494</v>
      </c>
      <c r="D46" s="2" t="s">
        <v>153</v>
      </c>
      <c r="E46" s="2" t="s">
        <v>70</v>
      </c>
      <c r="F46" s="2" t="s">
        <v>64</v>
      </c>
      <c r="G46" s="2" t="s">
        <v>152</v>
      </c>
      <c r="H46" s="2">
        <v>-70</v>
      </c>
      <c r="I46" s="2">
        <v>40470850</v>
      </c>
      <c r="J46" s="2" t="s">
        <v>68</v>
      </c>
    </row>
    <row r="47" spans="2:18" ht="16" thickBot="1" x14ac:dyDescent="0.25">
      <c r="B47" s="3">
        <v>44494</v>
      </c>
      <c r="C47" s="3">
        <v>44494</v>
      </c>
      <c r="D47" s="2" t="s">
        <v>151</v>
      </c>
      <c r="E47" s="2" t="s">
        <v>24</v>
      </c>
      <c r="F47" s="2" t="s">
        <v>26</v>
      </c>
      <c r="G47" s="2" t="s">
        <v>73</v>
      </c>
      <c r="H47" s="2">
        <v>-4.5199999999999996</v>
      </c>
      <c r="I47" s="2">
        <v>40470850</v>
      </c>
      <c r="J47" s="2" t="s">
        <v>24</v>
      </c>
      <c r="Q47" s="21" t="s">
        <v>292</v>
      </c>
      <c r="R47" s="22"/>
    </row>
    <row r="48" spans="2:18" x14ac:dyDescent="0.2">
      <c r="B48" s="3">
        <v>44491</v>
      </c>
      <c r="C48" s="3">
        <v>44491</v>
      </c>
      <c r="D48" s="2" t="s">
        <v>150</v>
      </c>
      <c r="E48" s="2" t="s">
        <v>24</v>
      </c>
      <c r="F48" s="2" t="s">
        <v>26</v>
      </c>
      <c r="G48" s="2" t="s">
        <v>25</v>
      </c>
      <c r="H48" s="2">
        <v>-6.42</v>
      </c>
      <c r="I48" s="2">
        <v>40470850</v>
      </c>
      <c r="J48" s="2" t="s">
        <v>24</v>
      </c>
      <c r="Q48" s="4" t="s">
        <v>100</v>
      </c>
      <c r="R48" s="4" t="s">
        <v>99</v>
      </c>
    </row>
    <row r="49" spans="2:18" x14ac:dyDescent="0.2">
      <c r="B49" s="3">
        <v>44491</v>
      </c>
      <c r="C49" s="3">
        <v>44491</v>
      </c>
      <c r="D49" s="2" t="s">
        <v>150</v>
      </c>
      <c r="E49" s="2" t="s">
        <v>24</v>
      </c>
      <c r="F49" s="2" t="s">
        <v>26</v>
      </c>
      <c r="G49" s="2" t="s">
        <v>25</v>
      </c>
      <c r="H49" s="2">
        <v>-13.47</v>
      </c>
      <c r="I49" s="2">
        <v>40470850</v>
      </c>
      <c r="J49" s="2" t="s">
        <v>24</v>
      </c>
      <c r="Q49" s="2" t="s">
        <v>4</v>
      </c>
      <c r="R49" s="2">
        <f>SUMIFS(H45:H77,J45:J77,Q49)</f>
        <v>-653.04999999999995</v>
      </c>
    </row>
    <row r="50" spans="2:18" x14ac:dyDescent="0.2">
      <c r="B50" s="5">
        <v>44491</v>
      </c>
      <c r="C50" s="5">
        <v>44491</v>
      </c>
      <c r="D50" s="6" t="s">
        <v>149</v>
      </c>
      <c r="E50" s="6" t="s">
        <v>132</v>
      </c>
      <c r="F50" s="6" t="s">
        <v>116</v>
      </c>
      <c r="G50" s="6" t="s">
        <v>134</v>
      </c>
      <c r="H50" s="6">
        <v>-100.04</v>
      </c>
      <c r="I50" s="6">
        <v>40470850</v>
      </c>
      <c r="J50" s="6"/>
      <c r="Q50" s="2" t="s">
        <v>24</v>
      </c>
      <c r="R50" s="2">
        <f>SUMIFS(H45:H77,J45:J77,Q50)</f>
        <v>-127.67999999999999</v>
      </c>
    </row>
    <row r="51" spans="2:18" x14ac:dyDescent="0.2">
      <c r="B51" s="3">
        <v>44489</v>
      </c>
      <c r="C51" s="3">
        <v>44489</v>
      </c>
      <c r="D51" s="2" t="s">
        <v>148</v>
      </c>
      <c r="E51" s="2" t="s">
        <v>147</v>
      </c>
      <c r="F51" s="2" t="s">
        <v>147</v>
      </c>
      <c r="G51" s="2" t="s">
        <v>146</v>
      </c>
      <c r="H51" s="2">
        <v>-12</v>
      </c>
      <c r="I51" s="2">
        <v>40470850</v>
      </c>
      <c r="J51" s="2" t="s">
        <v>37</v>
      </c>
      <c r="Q51" s="2" t="s">
        <v>68</v>
      </c>
      <c r="R51" s="2">
        <f>SUMIFS(H45:H77,J45:J77,Q51)</f>
        <v>-78.19</v>
      </c>
    </row>
    <row r="52" spans="2:18" x14ac:dyDescent="0.2">
      <c r="B52" s="3">
        <v>44489</v>
      </c>
      <c r="C52" s="3">
        <v>44489</v>
      </c>
      <c r="D52" s="2" t="s">
        <v>92</v>
      </c>
      <c r="E52" s="2" t="s">
        <v>13</v>
      </c>
      <c r="F52" s="2" t="s">
        <v>12</v>
      </c>
      <c r="G52" s="2" t="s">
        <v>91</v>
      </c>
      <c r="H52" s="2">
        <v>-9.99</v>
      </c>
      <c r="I52" s="2">
        <v>40470850</v>
      </c>
      <c r="J52" s="2" t="s">
        <v>10</v>
      </c>
      <c r="Q52" s="2" t="s">
        <v>75</v>
      </c>
      <c r="R52" s="2">
        <f>SUMIFS(H45:H77,J45:J77,Q52)</f>
        <v>-63.84</v>
      </c>
    </row>
    <row r="53" spans="2:18" x14ac:dyDescent="0.2">
      <c r="B53" s="3">
        <v>44489</v>
      </c>
      <c r="C53" s="3">
        <v>44489</v>
      </c>
      <c r="D53" s="2" t="s">
        <v>145</v>
      </c>
      <c r="E53" s="2" t="s">
        <v>77</v>
      </c>
      <c r="F53" s="2" t="s">
        <v>26</v>
      </c>
      <c r="G53" s="2" t="s">
        <v>76</v>
      </c>
      <c r="H53" s="2">
        <v>-63.84</v>
      </c>
      <c r="I53" s="2">
        <v>40470850</v>
      </c>
      <c r="J53" s="2" t="s">
        <v>75</v>
      </c>
      <c r="Q53" s="2" t="s">
        <v>37</v>
      </c>
      <c r="R53" s="2">
        <f>SUMIFS(H45:H77,J45:J77,Q53)</f>
        <v>-90.86</v>
      </c>
    </row>
    <row r="54" spans="2:18" x14ac:dyDescent="0.2">
      <c r="B54" s="3">
        <v>44488</v>
      </c>
      <c r="C54" s="3">
        <v>44488</v>
      </c>
      <c r="D54" s="2" t="s">
        <v>144</v>
      </c>
      <c r="E54" s="2" t="s">
        <v>24</v>
      </c>
      <c r="F54" s="2" t="s">
        <v>26</v>
      </c>
      <c r="G54" s="2" t="s">
        <v>33</v>
      </c>
      <c r="H54" s="2">
        <v>-20.77</v>
      </c>
      <c r="I54" s="2">
        <v>40470850</v>
      </c>
      <c r="J54" s="2" t="s">
        <v>24</v>
      </c>
      <c r="Q54" s="2" t="s">
        <v>28</v>
      </c>
      <c r="R54" s="2">
        <f>SUMIFS(H45:H77,J45:J77,Q54)</f>
        <v>-571.96999999999991</v>
      </c>
    </row>
    <row r="55" spans="2:18" x14ac:dyDescent="0.2">
      <c r="B55" s="3">
        <v>44487</v>
      </c>
      <c r="C55" s="3">
        <v>44487</v>
      </c>
      <c r="D55" s="2" t="s">
        <v>143</v>
      </c>
      <c r="E55" s="2" t="s">
        <v>24</v>
      </c>
      <c r="F55" s="2" t="s">
        <v>26</v>
      </c>
      <c r="G55" s="2" t="s">
        <v>25</v>
      </c>
      <c r="H55" s="2">
        <v>-7.0000000000000007E-2</v>
      </c>
      <c r="I55" s="2">
        <v>40470850</v>
      </c>
      <c r="J55" s="2" t="s">
        <v>24</v>
      </c>
      <c r="Q55" s="2" t="s">
        <v>82</v>
      </c>
      <c r="R55" s="2">
        <f>SUMIFS(H45:H77,J45:J77,Q55)</f>
        <v>-107.07</v>
      </c>
    </row>
    <row r="56" spans="2:18" x14ac:dyDescent="0.2">
      <c r="B56" s="3">
        <v>44487</v>
      </c>
      <c r="C56" s="3">
        <v>44487</v>
      </c>
      <c r="D56" s="2" t="s">
        <v>143</v>
      </c>
      <c r="E56" s="2" t="s">
        <v>24</v>
      </c>
      <c r="F56" s="2" t="s">
        <v>26</v>
      </c>
      <c r="G56" s="2" t="s">
        <v>25</v>
      </c>
      <c r="H56" s="2">
        <v>-9.18</v>
      </c>
      <c r="I56" s="2">
        <v>40470850</v>
      </c>
      <c r="J56" s="2" t="s">
        <v>24</v>
      </c>
      <c r="Q56" s="2" t="s">
        <v>20</v>
      </c>
      <c r="R56" s="2">
        <f>SUMIFS(H45:H77,J45:J77,Q56)</f>
        <v>0</v>
      </c>
    </row>
    <row r="57" spans="2:18" x14ac:dyDescent="0.2">
      <c r="B57" s="3">
        <v>44487</v>
      </c>
      <c r="C57" s="3">
        <v>44487</v>
      </c>
      <c r="D57" s="2" t="s">
        <v>142</v>
      </c>
      <c r="E57" s="2" t="s">
        <v>24</v>
      </c>
      <c r="F57" s="2" t="s">
        <v>26</v>
      </c>
      <c r="G57" s="2" t="s">
        <v>25</v>
      </c>
      <c r="H57" s="2">
        <v>-1.86</v>
      </c>
      <c r="I57" s="2">
        <v>40470850</v>
      </c>
      <c r="J57" s="2" t="s">
        <v>24</v>
      </c>
      <c r="Q57" s="2" t="s">
        <v>15</v>
      </c>
      <c r="R57" s="2">
        <f>SUMIFS(H45:H77,J45:J77,Q57)</f>
        <v>0</v>
      </c>
    </row>
    <row r="58" spans="2:18" x14ac:dyDescent="0.2">
      <c r="B58" s="5">
        <v>44484</v>
      </c>
      <c r="C58" s="5">
        <v>44484</v>
      </c>
      <c r="D58" s="6" t="s">
        <v>141</v>
      </c>
      <c r="E58" s="6" t="s">
        <v>132</v>
      </c>
      <c r="F58" s="6" t="s">
        <v>116</v>
      </c>
      <c r="G58" s="6" t="s">
        <v>140</v>
      </c>
      <c r="H58" s="6">
        <v>-322</v>
      </c>
      <c r="I58" s="6">
        <v>40947164</v>
      </c>
      <c r="J58" s="6"/>
      <c r="Q58" s="2" t="s">
        <v>42</v>
      </c>
      <c r="R58" s="2">
        <f>SUMIFS(H45:H77,J45:J77,Q58)</f>
        <v>-19.989999999999998</v>
      </c>
    </row>
    <row r="59" spans="2:18" x14ac:dyDescent="0.2">
      <c r="B59" s="3">
        <v>44483</v>
      </c>
      <c r="C59" s="3">
        <v>44483</v>
      </c>
      <c r="D59" s="2" t="s">
        <v>135</v>
      </c>
      <c r="E59" s="2" t="s">
        <v>132</v>
      </c>
      <c r="F59" s="2" t="s">
        <v>116</v>
      </c>
      <c r="G59" s="2" t="s">
        <v>134</v>
      </c>
      <c r="H59" s="2">
        <v>-422.31</v>
      </c>
      <c r="I59" s="2">
        <v>40470850</v>
      </c>
      <c r="J59" s="2" t="s">
        <v>28</v>
      </c>
      <c r="Q59" s="2" t="s">
        <v>10</v>
      </c>
      <c r="R59" s="2">
        <f>SUMIFS(H45:H77,J45:J77,Q59)</f>
        <v>-17.990000000000002</v>
      </c>
    </row>
    <row r="60" spans="2:18" x14ac:dyDescent="0.2">
      <c r="B60" s="3">
        <v>44483</v>
      </c>
      <c r="C60" s="3">
        <v>44483</v>
      </c>
      <c r="D60" s="2" t="s">
        <v>139</v>
      </c>
      <c r="E60" s="2" t="s">
        <v>24</v>
      </c>
      <c r="F60" s="2" t="s">
        <v>26</v>
      </c>
      <c r="G60" s="2" t="s">
        <v>73</v>
      </c>
      <c r="H60" s="2">
        <v>-9.17</v>
      </c>
      <c r="I60" s="2">
        <v>40470850</v>
      </c>
      <c r="J60" s="2" t="s">
        <v>24</v>
      </c>
      <c r="Q60" s="2" t="s">
        <v>67</v>
      </c>
      <c r="R60" s="2">
        <f>SUM(R49:R59)</f>
        <v>-1730.6399999999996</v>
      </c>
    </row>
    <row r="61" spans="2:18" x14ac:dyDescent="0.2">
      <c r="B61" s="3">
        <v>44483</v>
      </c>
      <c r="C61" s="3">
        <v>44483</v>
      </c>
      <c r="D61" s="2" t="s">
        <v>138</v>
      </c>
      <c r="E61" s="2" t="s">
        <v>137</v>
      </c>
      <c r="F61" s="2" t="s">
        <v>39</v>
      </c>
      <c r="G61" s="2" t="s">
        <v>136</v>
      </c>
      <c r="H61" s="2">
        <v>-78.86</v>
      </c>
      <c r="I61" s="2">
        <v>40470850</v>
      </c>
      <c r="J61" s="2" t="s">
        <v>37</v>
      </c>
    </row>
    <row r="62" spans="2:18" x14ac:dyDescent="0.2">
      <c r="B62" s="3">
        <v>44483</v>
      </c>
      <c r="C62" s="3">
        <v>44483</v>
      </c>
      <c r="D62" s="2" t="s">
        <v>135</v>
      </c>
      <c r="E62" s="2" t="s">
        <v>132</v>
      </c>
      <c r="F62" s="2" t="s">
        <v>116</v>
      </c>
      <c r="G62" s="2" t="s">
        <v>134</v>
      </c>
      <c r="H62" s="2">
        <v>-99.25</v>
      </c>
      <c r="I62" s="2">
        <v>40470850</v>
      </c>
      <c r="J62" s="2" t="s">
        <v>28</v>
      </c>
    </row>
    <row r="63" spans="2:18" x14ac:dyDescent="0.2">
      <c r="B63" s="5">
        <v>44482</v>
      </c>
      <c r="C63" s="5">
        <v>44482</v>
      </c>
      <c r="D63" s="6" t="s">
        <v>133</v>
      </c>
      <c r="E63" s="6" t="s">
        <v>132</v>
      </c>
      <c r="F63" s="6" t="s">
        <v>116</v>
      </c>
      <c r="G63" s="6" t="s">
        <v>131</v>
      </c>
      <c r="H63" s="6">
        <v>-200</v>
      </c>
      <c r="I63" s="6">
        <v>40947164</v>
      </c>
      <c r="J63" s="6"/>
    </row>
    <row r="64" spans="2:18" x14ac:dyDescent="0.2">
      <c r="B64" s="3">
        <v>44481</v>
      </c>
      <c r="C64" s="3">
        <v>44481</v>
      </c>
      <c r="D64" s="2" t="s">
        <v>130</v>
      </c>
      <c r="E64" s="2" t="s">
        <v>24</v>
      </c>
      <c r="F64" s="2" t="s">
        <v>26</v>
      </c>
      <c r="G64" s="2" t="s">
        <v>47</v>
      </c>
      <c r="H64" s="2">
        <v>-17</v>
      </c>
      <c r="I64" s="2">
        <v>40470850</v>
      </c>
      <c r="J64" s="2" t="s">
        <v>24</v>
      </c>
    </row>
    <row r="65" spans="2:10" x14ac:dyDescent="0.2">
      <c r="B65" s="3">
        <v>44480</v>
      </c>
      <c r="C65" s="3">
        <v>44480</v>
      </c>
      <c r="D65" s="2" t="s">
        <v>129</v>
      </c>
      <c r="E65" s="2" t="s">
        <v>65</v>
      </c>
      <c r="F65" s="2" t="s">
        <v>64</v>
      </c>
      <c r="G65" s="2" t="s">
        <v>128</v>
      </c>
      <c r="H65" s="2">
        <v>-2.2000000000000002</v>
      </c>
      <c r="I65" s="2">
        <v>40470850</v>
      </c>
      <c r="J65" s="2" t="s">
        <v>68</v>
      </c>
    </row>
    <row r="66" spans="2:10" x14ac:dyDescent="0.2">
      <c r="B66" s="3">
        <v>44480</v>
      </c>
      <c r="C66" s="3">
        <v>44480</v>
      </c>
      <c r="D66" s="2" t="s">
        <v>127</v>
      </c>
      <c r="E66" s="2" t="s">
        <v>65</v>
      </c>
      <c r="F66" s="2" t="s">
        <v>64</v>
      </c>
      <c r="G66" s="2" t="s">
        <v>63</v>
      </c>
      <c r="H66" s="2">
        <v>-3</v>
      </c>
      <c r="I66" s="2">
        <v>40470850</v>
      </c>
      <c r="J66" s="2" t="s">
        <v>68</v>
      </c>
    </row>
    <row r="67" spans="2:10" x14ac:dyDescent="0.2">
      <c r="B67" s="3">
        <v>44480</v>
      </c>
      <c r="C67" s="3">
        <v>44480</v>
      </c>
      <c r="D67" s="2" t="s">
        <v>126</v>
      </c>
      <c r="E67" s="2" t="s">
        <v>94</v>
      </c>
      <c r="F67" s="2" t="s">
        <v>64</v>
      </c>
      <c r="G67" s="2" t="s">
        <v>125</v>
      </c>
      <c r="H67" s="2">
        <v>-2.99</v>
      </c>
      <c r="I67" s="2">
        <v>40470850</v>
      </c>
      <c r="J67" s="2" t="s">
        <v>68</v>
      </c>
    </row>
    <row r="68" spans="2:10" x14ac:dyDescent="0.2">
      <c r="B68" s="3">
        <v>44480</v>
      </c>
      <c r="C68" s="3">
        <v>44480</v>
      </c>
      <c r="D68" s="2" t="s">
        <v>124</v>
      </c>
      <c r="E68" s="2" t="s">
        <v>24</v>
      </c>
      <c r="F68" s="2" t="s">
        <v>26</v>
      </c>
      <c r="G68" s="2" t="s">
        <v>73</v>
      </c>
      <c r="H68" s="2">
        <v>-17.86</v>
      </c>
      <c r="I68" s="2">
        <v>40470850</v>
      </c>
      <c r="J68" s="2" t="s">
        <v>24</v>
      </c>
    </row>
    <row r="69" spans="2:10" x14ac:dyDescent="0.2">
      <c r="B69" s="3">
        <v>44477</v>
      </c>
      <c r="C69" s="3">
        <v>44477</v>
      </c>
      <c r="D69" s="2" t="s">
        <v>123</v>
      </c>
      <c r="E69" s="2" t="s">
        <v>122</v>
      </c>
      <c r="F69" s="2" t="s">
        <v>26</v>
      </c>
      <c r="G69" s="2" t="s">
        <v>121</v>
      </c>
      <c r="H69" s="2">
        <v>-3.5</v>
      </c>
      <c r="I69" s="2">
        <v>40470850</v>
      </c>
      <c r="J69" s="2" t="s">
        <v>24</v>
      </c>
    </row>
    <row r="70" spans="2:10" x14ac:dyDescent="0.2">
      <c r="B70" s="3">
        <v>44476</v>
      </c>
      <c r="C70" s="3">
        <v>44476</v>
      </c>
      <c r="D70" s="2" t="s">
        <v>120</v>
      </c>
      <c r="E70" s="2" t="s">
        <v>24</v>
      </c>
      <c r="F70" s="2" t="s">
        <v>26</v>
      </c>
      <c r="G70" s="2" t="s">
        <v>25</v>
      </c>
      <c r="H70" s="2">
        <v>-4.74</v>
      </c>
      <c r="I70" s="2">
        <v>40470850</v>
      </c>
      <c r="J70" s="2" t="s">
        <v>24</v>
      </c>
    </row>
    <row r="71" spans="2:10" x14ac:dyDescent="0.2">
      <c r="B71" s="3">
        <v>44476</v>
      </c>
      <c r="C71" s="3">
        <v>44476</v>
      </c>
      <c r="D71" s="2" t="s">
        <v>7</v>
      </c>
      <c r="E71" s="2" t="s">
        <v>6</v>
      </c>
      <c r="F71" s="2" t="s">
        <v>6</v>
      </c>
      <c r="G71" s="2" t="s">
        <v>5</v>
      </c>
      <c r="H71" s="2">
        <v>-653.04999999999995</v>
      </c>
      <c r="I71" s="2">
        <v>40470850</v>
      </c>
      <c r="J71" s="2" t="s">
        <v>4</v>
      </c>
    </row>
    <row r="72" spans="2:10" x14ac:dyDescent="0.2">
      <c r="B72" s="3">
        <v>44475</v>
      </c>
      <c r="C72" s="3">
        <v>44475</v>
      </c>
      <c r="D72" s="2" t="s">
        <v>45</v>
      </c>
      <c r="E72" s="2" t="s">
        <v>44</v>
      </c>
      <c r="F72" s="2" t="s">
        <v>37</v>
      </c>
      <c r="G72" s="2" t="s">
        <v>43</v>
      </c>
      <c r="H72" s="2">
        <v>-19.989999999999998</v>
      </c>
      <c r="I72" s="2">
        <v>40470850</v>
      </c>
      <c r="J72" s="2" t="s">
        <v>42</v>
      </c>
    </row>
    <row r="73" spans="2:10" x14ac:dyDescent="0.2">
      <c r="B73" s="3">
        <v>44474</v>
      </c>
      <c r="C73" s="3">
        <v>44474</v>
      </c>
      <c r="D73" s="2" t="s">
        <v>119</v>
      </c>
      <c r="E73" s="2" t="s">
        <v>24</v>
      </c>
      <c r="F73" s="2" t="s">
        <v>26</v>
      </c>
      <c r="G73" s="2" t="s">
        <v>33</v>
      </c>
      <c r="H73" s="2">
        <v>-15.69</v>
      </c>
      <c r="I73" s="2">
        <v>40947164</v>
      </c>
      <c r="J73" s="2" t="s">
        <v>24</v>
      </c>
    </row>
    <row r="74" spans="2:10" x14ac:dyDescent="0.2">
      <c r="B74" s="3">
        <v>44474</v>
      </c>
      <c r="C74" s="3">
        <v>44474</v>
      </c>
      <c r="D74" s="2" t="s">
        <v>118</v>
      </c>
      <c r="E74" s="2" t="s">
        <v>117</v>
      </c>
      <c r="F74" s="2" t="s">
        <v>116</v>
      </c>
      <c r="G74" s="2" t="s">
        <v>115</v>
      </c>
      <c r="H74" s="2">
        <v>-107.07</v>
      </c>
      <c r="I74" s="2">
        <v>40470850</v>
      </c>
      <c r="J74" s="2" t="s">
        <v>82</v>
      </c>
    </row>
    <row r="75" spans="2:10" x14ac:dyDescent="0.2">
      <c r="B75" s="3">
        <v>44474</v>
      </c>
      <c r="C75" s="3">
        <v>44474</v>
      </c>
      <c r="D75" s="2" t="s">
        <v>14</v>
      </c>
      <c r="E75" s="2" t="s">
        <v>13</v>
      </c>
      <c r="F75" s="2" t="s">
        <v>12</v>
      </c>
      <c r="G75" s="2" t="s">
        <v>11</v>
      </c>
      <c r="H75" s="2">
        <v>-8</v>
      </c>
      <c r="I75" s="2">
        <v>40470850</v>
      </c>
      <c r="J75" s="2" t="s">
        <v>10</v>
      </c>
    </row>
    <row r="76" spans="2:10" x14ac:dyDescent="0.2">
      <c r="B76" s="3">
        <v>44473</v>
      </c>
      <c r="C76" s="3">
        <v>44473</v>
      </c>
      <c r="D76" s="2" t="s">
        <v>32</v>
      </c>
      <c r="E76" s="2" t="s">
        <v>31</v>
      </c>
      <c r="F76" s="2" t="s">
        <v>30</v>
      </c>
      <c r="G76" s="2" t="s">
        <v>29</v>
      </c>
      <c r="H76" s="2">
        <v>-50.41</v>
      </c>
      <c r="I76" s="2">
        <v>40470850</v>
      </c>
      <c r="J76" s="2" t="s">
        <v>28</v>
      </c>
    </row>
    <row r="77" spans="2:10" x14ac:dyDescent="0.2">
      <c r="B77" s="5">
        <v>44470</v>
      </c>
      <c r="C77" s="5">
        <v>44470</v>
      </c>
      <c r="D77" s="6" t="s">
        <v>3</v>
      </c>
      <c r="E77" s="6" t="s">
        <v>2</v>
      </c>
      <c r="F77" s="6" t="s">
        <v>1</v>
      </c>
      <c r="G77" s="6" t="s">
        <v>0</v>
      </c>
      <c r="H77" s="7">
        <v>-1200</v>
      </c>
      <c r="I77" s="6">
        <v>40947164</v>
      </c>
      <c r="J77" s="6"/>
    </row>
    <row r="80" spans="2:10" x14ac:dyDescent="0.2">
      <c r="B80" s="2" t="s">
        <v>114</v>
      </c>
      <c r="C80" s="2" t="s">
        <v>113</v>
      </c>
      <c r="D80" s="2" t="s">
        <v>112</v>
      </c>
      <c r="E80" s="2" t="s">
        <v>111</v>
      </c>
      <c r="F80" s="2" t="s">
        <v>110</v>
      </c>
      <c r="G80" s="2" t="s">
        <v>109</v>
      </c>
      <c r="H80" s="2" t="s">
        <v>108</v>
      </c>
      <c r="I80" s="2" t="s">
        <v>107</v>
      </c>
      <c r="J80" s="2" t="s">
        <v>106</v>
      </c>
    </row>
    <row r="81" spans="2:18" x14ac:dyDescent="0.2">
      <c r="B81" s="3">
        <v>44469</v>
      </c>
      <c r="C81" s="3">
        <v>44469</v>
      </c>
      <c r="D81" s="2" t="s">
        <v>105</v>
      </c>
      <c r="E81" s="2" t="s">
        <v>70</v>
      </c>
      <c r="F81" s="2" t="s">
        <v>64</v>
      </c>
      <c r="G81" s="2" t="s">
        <v>104</v>
      </c>
      <c r="H81" s="2">
        <v>-68.819999999999993</v>
      </c>
      <c r="I81" s="2">
        <v>40470850</v>
      </c>
      <c r="J81" s="2" t="s">
        <v>68</v>
      </c>
    </row>
    <row r="82" spans="2:18" ht="16" thickBot="1" x14ac:dyDescent="0.25">
      <c r="B82" s="3">
        <v>44468</v>
      </c>
      <c r="C82" s="3">
        <v>44468</v>
      </c>
      <c r="D82" s="2" t="s">
        <v>103</v>
      </c>
      <c r="E82" s="2" t="s">
        <v>24</v>
      </c>
      <c r="F82" s="2" t="s">
        <v>26</v>
      </c>
      <c r="G82" s="2" t="s">
        <v>25</v>
      </c>
      <c r="H82" s="2">
        <v>-20.16</v>
      </c>
      <c r="I82" s="2">
        <v>40470850</v>
      </c>
      <c r="J82" s="2" t="s">
        <v>24</v>
      </c>
    </row>
    <row r="83" spans="2:18" ht="16" thickBot="1" x14ac:dyDescent="0.25">
      <c r="B83" s="3">
        <v>44466</v>
      </c>
      <c r="C83" s="3">
        <v>44466</v>
      </c>
      <c r="D83" s="2" t="s">
        <v>102</v>
      </c>
      <c r="E83" s="2" t="s">
        <v>24</v>
      </c>
      <c r="F83" s="2" t="s">
        <v>26</v>
      </c>
      <c r="G83" s="2" t="s">
        <v>73</v>
      </c>
      <c r="H83" s="2">
        <v>-8.17</v>
      </c>
      <c r="I83" s="2">
        <v>40470850</v>
      </c>
      <c r="J83" s="2" t="s">
        <v>24</v>
      </c>
      <c r="Q83" s="21" t="s">
        <v>292</v>
      </c>
      <c r="R83" s="22"/>
    </row>
    <row r="84" spans="2:18" x14ac:dyDescent="0.2">
      <c r="B84" s="3">
        <v>44466</v>
      </c>
      <c r="C84" s="3">
        <v>44466</v>
      </c>
      <c r="D84" s="2" t="s">
        <v>101</v>
      </c>
      <c r="E84" s="2" t="s">
        <v>24</v>
      </c>
      <c r="F84" s="2" t="s">
        <v>26</v>
      </c>
      <c r="G84" s="2" t="s">
        <v>25</v>
      </c>
      <c r="H84" s="2">
        <v>-8.1</v>
      </c>
      <c r="I84" s="2">
        <v>40470850</v>
      </c>
      <c r="J84" s="2" t="s">
        <v>24</v>
      </c>
      <c r="Q84" s="4" t="s">
        <v>100</v>
      </c>
      <c r="R84" s="4" t="s">
        <v>99</v>
      </c>
    </row>
    <row r="85" spans="2:18" x14ac:dyDescent="0.2">
      <c r="B85" s="3">
        <v>44461</v>
      </c>
      <c r="C85" s="3">
        <v>44461</v>
      </c>
      <c r="D85" s="2" t="s">
        <v>98</v>
      </c>
      <c r="E85" s="2" t="s">
        <v>80</v>
      </c>
      <c r="F85" s="2" t="s">
        <v>26</v>
      </c>
      <c r="G85" s="2" t="s">
        <v>97</v>
      </c>
      <c r="H85" s="2">
        <v>-6.9</v>
      </c>
      <c r="I85" s="2">
        <v>40470850</v>
      </c>
      <c r="J85" s="2" t="s">
        <v>37</v>
      </c>
      <c r="Q85" s="2" t="s">
        <v>4</v>
      </c>
      <c r="R85" s="2">
        <f>SUMIFS(H81:H116,J81:J116,Q85)</f>
        <v>-480.83</v>
      </c>
    </row>
    <row r="86" spans="2:18" x14ac:dyDescent="0.2">
      <c r="B86" s="3">
        <v>44460</v>
      </c>
      <c r="C86" s="3">
        <v>44460</v>
      </c>
      <c r="D86" s="2" t="s">
        <v>96</v>
      </c>
      <c r="E86" s="2" t="s">
        <v>24</v>
      </c>
      <c r="F86" s="2" t="s">
        <v>26</v>
      </c>
      <c r="G86" s="2" t="s">
        <v>73</v>
      </c>
      <c r="H86" s="2">
        <v>-1.69</v>
      </c>
      <c r="I86" s="2">
        <v>40470850</v>
      </c>
      <c r="J86" s="2" t="s">
        <v>24</v>
      </c>
      <c r="Q86" s="2" t="s">
        <v>24</v>
      </c>
      <c r="R86" s="2">
        <f>SUMIFS(H81:H116,J81:J116,Q86)</f>
        <v>-140.29</v>
      </c>
    </row>
    <row r="87" spans="2:18" x14ac:dyDescent="0.2">
      <c r="B87" s="3">
        <v>44459</v>
      </c>
      <c r="C87" s="3">
        <v>44459</v>
      </c>
      <c r="D87" s="2" t="s">
        <v>95</v>
      </c>
      <c r="E87" s="2" t="s">
        <v>94</v>
      </c>
      <c r="F87" s="2" t="s">
        <v>64</v>
      </c>
      <c r="G87" s="2" t="s">
        <v>93</v>
      </c>
      <c r="H87" s="2">
        <v>-9.9</v>
      </c>
      <c r="I87" s="2">
        <v>40470850</v>
      </c>
      <c r="J87" s="2" t="s">
        <v>68</v>
      </c>
      <c r="Q87" s="2" t="s">
        <v>68</v>
      </c>
      <c r="R87" s="2">
        <f>SUMIFS(H81:H116,J81:J116,Q87)</f>
        <v>-144.55000000000001</v>
      </c>
    </row>
    <row r="88" spans="2:18" x14ac:dyDescent="0.2">
      <c r="B88" s="3">
        <v>44459</v>
      </c>
      <c r="C88" s="3">
        <v>44459</v>
      </c>
      <c r="D88" s="2" t="s">
        <v>92</v>
      </c>
      <c r="E88" s="2" t="s">
        <v>13</v>
      </c>
      <c r="F88" s="2" t="s">
        <v>12</v>
      </c>
      <c r="G88" s="2" t="s">
        <v>91</v>
      </c>
      <c r="H88" s="2">
        <v>-11.32</v>
      </c>
      <c r="I88" s="2">
        <v>40470850</v>
      </c>
      <c r="J88" s="2" t="s">
        <v>10</v>
      </c>
      <c r="Q88" s="2" t="s">
        <v>75</v>
      </c>
      <c r="R88" s="2">
        <f>SUMIFS(H81:H116,J81:J116,Q88)</f>
        <v>-79.44</v>
      </c>
    </row>
    <row r="89" spans="2:18" x14ac:dyDescent="0.2">
      <c r="B89" s="3">
        <v>44459</v>
      </c>
      <c r="C89" s="3">
        <v>44459</v>
      </c>
      <c r="D89" s="2" t="s">
        <v>90</v>
      </c>
      <c r="E89" s="2" t="s">
        <v>89</v>
      </c>
      <c r="F89" s="2" t="s">
        <v>26</v>
      </c>
      <c r="G89" s="2" t="s">
        <v>88</v>
      </c>
      <c r="H89" s="2">
        <v>-4.88</v>
      </c>
      <c r="I89" s="2">
        <v>40470850</v>
      </c>
      <c r="J89" s="2" t="s">
        <v>37</v>
      </c>
      <c r="Q89" s="2" t="s">
        <v>37</v>
      </c>
      <c r="R89" s="2">
        <f>SUMIFS(H81:H116,J81:J116,Q89)</f>
        <v>-80.56</v>
      </c>
    </row>
    <row r="90" spans="2:18" x14ac:dyDescent="0.2">
      <c r="B90" s="3">
        <v>44456</v>
      </c>
      <c r="C90" s="3">
        <v>44456</v>
      </c>
      <c r="D90" s="2" t="s">
        <v>87</v>
      </c>
      <c r="E90" s="2" t="s">
        <v>86</v>
      </c>
      <c r="F90" s="2" t="s">
        <v>26</v>
      </c>
      <c r="G90" s="2" t="s">
        <v>85</v>
      </c>
      <c r="H90" s="2">
        <v>-44.46</v>
      </c>
      <c r="I90" s="2">
        <v>40470850</v>
      </c>
      <c r="J90" s="2" t="s">
        <v>75</v>
      </c>
      <c r="Q90" s="2" t="s">
        <v>28</v>
      </c>
      <c r="R90" s="2">
        <f>SUMIFS(H81:H116,J81:J116,Q90)</f>
        <v>-50.41</v>
      </c>
    </row>
    <row r="91" spans="2:18" x14ac:dyDescent="0.2">
      <c r="B91" s="3">
        <v>44456</v>
      </c>
      <c r="C91" s="3">
        <v>44456</v>
      </c>
      <c r="D91" s="2" t="s">
        <v>84</v>
      </c>
      <c r="E91" s="2" t="s">
        <v>6</v>
      </c>
      <c r="F91" s="2" t="s">
        <v>6</v>
      </c>
      <c r="G91" s="2" t="s">
        <v>83</v>
      </c>
      <c r="H91" s="2">
        <v>-25.6</v>
      </c>
      <c r="I91" s="2">
        <v>40470850</v>
      </c>
      <c r="J91" s="2" t="s">
        <v>37</v>
      </c>
      <c r="Q91" s="2" t="s">
        <v>82</v>
      </c>
      <c r="R91" s="2">
        <f>SUMIFS(H81:H116,J81:J116,Q91)</f>
        <v>0</v>
      </c>
    </row>
    <row r="92" spans="2:18" x14ac:dyDescent="0.2">
      <c r="B92" s="3">
        <v>44455</v>
      </c>
      <c r="C92" s="3">
        <v>44455</v>
      </c>
      <c r="D92" s="2" t="s">
        <v>81</v>
      </c>
      <c r="E92" s="2" t="s">
        <v>80</v>
      </c>
      <c r="F92" s="2" t="s">
        <v>26</v>
      </c>
      <c r="G92" s="2" t="s">
        <v>79</v>
      </c>
      <c r="H92" s="2">
        <v>-1</v>
      </c>
      <c r="I92" s="2">
        <v>40470850</v>
      </c>
      <c r="J92" s="2" t="s">
        <v>37</v>
      </c>
      <c r="Q92" s="2" t="s">
        <v>20</v>
      </c>
      <c r="R92" s="2">
        <f>SUMIFS(H81:H116,J81:J116,Q92)</f>
        <v>-90</v>
      </c>
    </row>
    <row r="93" spans="2:18" x14ac:dyDescent="0.2">
      <c r="B93" s="3">
        <v>44455</v>
      </c>
      <c r="C93" s="3">
        <v>44455</v>
      </c>
      <c r="D93" s="2" t="s">
        <v>78</v>
      </c>
      <c r="E93" s="2" t="s">
        <v>77</v>
      </c>
      <c r="F93" s="2" t="s">
        <v>26</v>
      </c>
      <c r="G93" s="2" t="s">
        <v>76</v>
      </c>
      <c r="H93" s="2">
        <v>-34.979999999999997</v>
      </c>
      <c r="I93" s="2">
        <v>40470850</v>
      </c>
      <c r="J93" s="2" t="s">
        <v>75</v>
      </c>
      <c r="Q93" s="2" t="s">
        <v>15</v>
      </c>
      <c r="R93" s="2">
        <f>SUMIFS(H81:H116,J81:J116,Q93)</f>
        <v>-1503.9</v>
      </c>
    </row>
    <row r="94" spans="2:18" x14ac:dyDescent="0.2">
      <c r="B94" s="3">
        <v>44454</v>
      </c>
      <c r="C94" s="3">
        <v>44454</v>
      </c>
      <c r="D94" s="2" t="s">
        <v>74</v>
      </c>
      <c r="E94" s="2" t="s">
        <v>24</v>
      </c>
      <c r="F94" s="2" t="s">
        <v>26</v>
      </c>
      <c r="G94" s="2" t="s">
        <v>73</v>
      </c>
      <c r="H94" s="2">
        <v>-7.32</v>
      </c>
      <c r="I94" s="2">
        <v>40947164</v>
      </c>
      <c r="J94" s="2" t="s">
        <v>24</v>
      </c>
      <c r="Q94" s="2" t="s">
        <v>42</v>
      </c>
      <c r="R94" s="2">
        <f>SUMIFS(H81:H116,J81:J116,Q94)</f>
        <v>-19.989999999999998</v>
      </c>
    </row>
    <row r="95" spans="2:18" x14ac:dyDescent="0.2">
      <c r="B95" s="3">
        <v>44453</v>
      </c>
      <c r="C95" s="3">
        <v>44453</v>
      </c>
      <c r="D95" s="2" t="s">
        <v>72</v>
      </c>
      <c r="E95" s="2" t="s">
        <v>57</v>
      </c>
      <c r="F95" s="2" t="s">
        <v>37</v>
      </c>
      <c r="G95" s="2" t="s">
        <v>59</v>
      </c>
      <c r="H95" s="2">
        <v>-16</v>
      </c>
      <c r="I95" s="2">
        <v>40470850</v>
      </c>
      <c r="J95" s="2" t="s">
        <v>24</v>
      </c>
      <c r="Q95" s="2" t="s">
        <v>10</v>
      </c>
      <c r="R95" s="2">
        <f>SUMIFS(H81:H116,J81:J116,Q95)</f>
        <v>-19.32</v>
      </c>
    </row>
    <row r="96" spans="2:18" x14ac:dyDescent="0.2">
      <c r="B96" s="3">
        <v>44453</v>
      </c>
      <c r="C96" s="3">
        <v>44453</v>
      </c>
      <c r="D96" s="2" t="s">
        <v>71</v>
      </c>
      <c r="E96" s="2" t="s">
        <v>70</v>
      </c>
      <c r="F96" s="2" t="s">
        <v>64</v>
      </c>
      <c r="G96" s="2" t="s">
        <v>69</v>
      </c>
      <c r="H96" s="2">
        <v>-63.53</v>
      </c>
      <c r="I96" s="2">
        <v>40470850</v>
      </c>
      <c r="J96" s="2" t="s">
        <v>68</v>
      </c>
      <c r="Q96" s="11" t="s">
        <v>67</v>
      </c>
      <c r="R96" s="11">
        <f>SUM(R85:R95)</f>
        <v>-2609.29</v>
      </c>
    </row>
    <row r="97" spans="2:10" x14ac:dyDescent="0.2">
      <c r="B97" s="3">
        <v>44453</v>
      </c>
      <c r="C97" s="3">
        <v>44453</v>
      </c>
      <c r="D97" s="2" t="s">
        <v>66</v>
      </c>
      <c r="E97" s="2" t="s">
        <v>65</v>
      </c>
      <c r="F97" s="2" t="s">
        <v>64</v>
      </c>
      <c r="G97" s="2" t="s">
        <v>63</v>
      </c>
      <c r="H97" s="2">
        <v>-2.2999999999999998</v>
      </c>
      <c r="I97" s="2">
        <v>40470850</v>
      </c>
      <c r="J97" s="2" t="s">
        <v>68</v>
      </c>
    </row>
    <row r="98" spans="2:10" x14ac:dyDescent="0.2">
      <c r="B98" s="3">
        <v>44453</v>
      </c>
      <c r="C98" s="3">
        <v>44453</v>
      </c>
      <c r="D98" s="2" t="s">
        <v>62</v>
      </c>
      <c r="E98" s="2" t="s">
        <v>40</v>
      </c>
      <c r="F98" s="2" t="s">
        <v>39</v>
      </c>
      <c r="G98" s="2" t="s">
        <v>61</v>
      </c>
      <c r="H98" s="2">
        <v>-3.2</v>
      </c>
      <c r="I98" s="2">
        <v>40470850</v>
      </c>
      <c r="J98" s="2" t="s">
        <v>37</v>
      </c>
    </row>
    <row r="99" spans="2:10" x14ac:dyDescent="0.2">
      <c r="B99" s="3">
        <v>44453</v>
      </c>
      <c r="C99" s="3">
        <v>44453</v>
      </c>
      <c r="D99" s="2" t="s">
        <v>60</v>
      </c>
      <c r="E99" s="2" t="s">
        <v>57</v>
      </c>
      <c r="F99" s="2" t="s">
        <v>37</v>
      </c>
      <c r="G99" s="2" t="s">
        <v>59</v>
      </c>
      <c r="H99" s="2">
        <v>-7</v>
      </c>
      <c r="I99" s="2">
        <v>40470850</v>
      </c>
      <c r="J99" s="2" t="s">
        <v>24</v>
      </c>
    </row>
    <row r="100" spans="2:10" x14ac:dyDescent="0.2">
      <c r="B100" s="3">
        <v>44453</v>
      </c>
      <c r="C100" s="3">
        <v>44453</v>
      </c>
      <c r="D100" s="2" t="s">
        <v>58</v>
      </c>
      <c r="E100" s="2" t="s">
        <v>57</v>
      </c>
      <c r="F100" s="2" t="s">
        <v>37</v>
      </c>
      <c r="G100" s="2" t="s">
        <v>56</v>
      </c>
      <c r="H100" s="2">
        <v>-8</v>
      </c>
      <c r="I100" s="2">
        <v>40470850</v>
      </c>
      <c r="J100" s="2" t="s">
        <v>24</v>
      </c>
    </row>
    <row r="101" spans="2:10" x14ac:dyDescent="0.2">
      <c r="B101" s="3">
        <v>44452</v>
      </c>
      <c r="C101" s="3">
        <v>44452</v>
      </c>
      <c r="D101" s="2" t="s">
        <v>55</v>
      </c>
      <c r="E101" s="2" t="s">
        <v>54</v>
      </c>
      <c r="F101" s="2" t="s">
        <v>39</v>
      </c>
      <c r="G101" s="2" t="s">
        <v>53</v>
      </c>
      <c r="H101" s="2">
        <v>-22.99</v>
      </c>
      <c r="I101" s="2">
        <v>40470850</v>
      </c>
      <c r="J101" s="2" t="s">
        <v>37</v>
      </c>
    </row>
    <row r="102" spans="2:10" x14ac:dyDescent="0.2">
      <c r="B102" s="3">
        <v>44449</v>
      </c>
      <c r="C102" s="3">
        <v>44449</v>
      </c>
      <c r="D102" s="2" t="s">
        <v>52</v>
      </c>
      <c r="E102" s="2" t="s">
        <v>51</v>
      </c>
      <c r="F102" s="2" t="s">
        <v>50</v>
      </c>
      <c r="G102" s="2" t="s">
        <v>49</v>
      </c>
      <c r="H102" s="2">
        <v>-10</v>
      </c>
      <c r="I102" s="2">
        <v>40470850</v>
      </c>
      <c r="J102" s="2" t="s">
        <v>37</v>
      </c>
    </row>
    <row r="103" spans="2:10" x14ac:dyDescent="0.2">
      <c r="B103" s="3">
        <v>44448</v>
      </c>
      <c r="C103" s="3">
        <v>44448</v>
      </c>
      <c r="D103" s="2" t="s">
        <v>48</v>
      </c>
      <c r="E103" s="2" t="s">
        <v>24</v>
      </c>
      <c r="F103" s="2" t="s">
        <v>26</v>
      </c>
      <c r="G103" s="2" t="s">
        <v>47</v>
      </c>
      <c r="H103" s="2">
        <v>-23.5</v>
      </c>
      <c r="I103" s="2">
        <v>40470850</v>
      </c>
      <c r="J103" s="2" t="s">
        <v>24</v>
      </c>
    </row>
    <row r="104" spans="2:10" x14ac:dyDescent="0.2">
      <c r="B104" s="3">
        <v>44448</v>
      </c>
      <c r="C104" s="3">
        <v>44448</v>
      </c>
      <c r="D104" s="2" t="s">
        <v>46</v>
      </c>
      <c r="E104" s="2" t="s">
        <v>24</v>
      </c>
      <c r="F104" s="2" t="s">
        <v>26</v>
      </c>
      <c r="G104" s="2" t="s">
        <v>33</v>
      </c>
      <c r="H104" s="2">
        <v>-4.9800000000000004</v>
      </c>
      <c r="I104" s="2">
        <v>40470850</v>
      </c>
      <c r="J104" s="2" t="s">
        <v>24</v>
      </c>
    </row>
    <row r="105" spans="2:10" x14ac:dyDescent="0.2">
      <c r="B105" s="3">
        <v>44447</v>
      </c>
      <c r="C105" s="3">
        <v>44447</v>
      </c>
      <c r="D105" s="2" t="s">
        <v>45</v>
      </c>
      <c r="E105" s="2" t="s">
        <v>44</v>
      </c>
      <c r="F105" s="2" t="s">
        <v>37</v>
      </c>
      <c r="G105" s="2" t="s">
        <v>43</v>
      </c>
      <c r="H105" s="2">
        <v>-19.989999999999998</v>
      </c>
      <c r="I105" s="2">
        <v>40470850</v>
      </c>
      <c r="J105" s="2" t="s">
        <v>42</v>
      </c>
    </row>
    <row r="106" spans="2:10" x14ac:dyDescent="0.2">
      <c r="B106" s="3">
        <v>44447</v>
      </c>
      <c r="C106" s="3">
        <v>44447</v>
      </c>
      <c r="D106" s="2" t="s">
        <v>41</v>
      </c>
      <c r="E106" s="2" t="s">
        <v>40</v>
      </c>
      <c r="F106" s="2" t="s">
        <v>39</v>
      </c>
      <c r="G106" s="2" t="s">
        <v>38</v>
      </c>
      <c r="H106" s="2">
        <v>-5.99</v>
      </c>
      <c r="I106" s="2">
        <v>40470850</v>
      </c>
      <c r="J106" s="2" t="s">
        <v>37</v>
      </c>
    </row>
    <row r="107" spans="2:10" x14ac:dyDescent="0.2">
      <c r="B107" s="3">
        <v>44447</v>
      </c>
      <c r="C107" s="3">
        <v>44447</v>
      </c>
      <c r="D107" s="2" t="s">
        <v>36</v>
      </c>
      <c r="E107" s="2" t="s">
        <v>24</v>
      </c>
      <c r="F107" s="2" t="s">
        <v>26</v>
      </c>
      <c r="G107" s="2" t="s">
        <v>35</v>
      </c>
      <c r="H107" s="2">
        <v>-8.35</v>
      </c>
      <c r="I107" s="2">
        <v>40470850</v>
      </c>
      <c r="J107" s="2" t="s">
        <v>24</v>
      </c>
    </row>
    <row r="108" spans="2:10" x14ac:dyDescent="0.2">
      <c r="B108" s="3">
        <v>44445</v>
      </c>
      <c r="C108" s="3">
        <v>44445</v>
      </c>
      <c r="D108" s="2" t="s">
        <v>34</v>
      </c>
      <c r="E108" s="2" t="s">
        <v>24</v>
      </c>
      <c r="F108" s="2" t="s">
        <v>26</v>
      </c>
      <c r="G108" s="2" t="s">
        <v>33</v>
      </c>
      <c r="H108" s="2">
        <v>-13.69</v>
      </c>
      <c r="I108" s="2">
        <v>40947164</v>
      </c>
      <c r="J108" s="2" t="s">
        <v>24</v>
      </c>
    </row>
    <row r="109" spans="2:10" x14ac:dyDescent="0.2">
      <c r="B109" s="3">
        <v>44445</v>
      </c>
      <c r="C109" s="3">
        <v>44445</v>
      </c>
      <c r="D109" s="2" t="s">
        <v>32</v>
      </c>
      <c r="E109" s="2" t="s">
        <v>31</v>
      </c>
      <c r="F109" s="2" t="s">
        <v>30</v>
      </c>
      <c r="G109" s="2" t="s">
        <v>29</v>
      </c>
      <c r="H109" s="2">
        <v>-50.41</v>
      </c>
      <c r="I109" s="2">
        <v>40470850</v>
      </c>
      <c r="J109" s="2" t="s">
        <v>28</v>
      </c>
    </row>
    <row r="110" spans="2:10" x14ac:dyDescent="0.2">
      <c r="B110" s="3">
        <v>44445</v>
      </c>
      <c r="C110" s="3">
        <v>44445</v>
      </c>
      <c r="D110" s="2" t="s">
        <v>27</v>
      </c>
      <c r="E110" s="2" t="s">
        <v>24</v>
      </c>
      <c r="F110" s="2" t="s">
        <v>26</v>
      </c>
      <c r="G110" s="2" t="s">
        <v>25</v>
      </c>
      <c r="H110" s="2">
        <v>-13.33</v>
      </c>
      <c r="I110" s="2">
        <v>40470850</v>
      </c>
      <c r="J110" s="2" t="s">
        <v>24</v>
      </c>
    </row>
    <row r="111" spans="2:10" x14ac:dyDescent="0.2">
      <c r="B111" s="3">
        <v>44445</v>
      </c>
      <c r="C111" s="3">
        <v>44445</v>
      </c>
      <c r="D111" s="2" t="s">
        <v>23</v>
      </c>
      <c r="E111" s="2" t="s">
        <v>22</v>
      </c>
      <c r="F111" s="2" t="s">
        <v>22</v>
      </c>
      <c r="G111" s="2" t="s">
        <v>21</v>
      </c>
      <c r="H111" s="2">
        <v>-90</v>
      </c>
      <c r="I111" s="2">
        <v>40470850</v>
      </c>
      <c r="J111" s="2" t="s">
        <v>20</v>
      </c>
    </row>
    <row r="112" spans="2:10" x14ac:dyDescent="0.2">
      <c r="B112" s="3">
        <v>44441</v>
      </c>
      <c r="C112" s="3">
        <v>44441</v>
      </c>
      <c r="D112" s="2" t="s">
        <v>19</v>
      </c>
      <c r="E112" s="2" t="s">
        <v>18</v>
      </c>
      <c r="F112" s="2" t="s">
        <v>17</v>
      </c>
      <c r="G112" s="2" t="s">
        <v>16</v>
      </c>
      <c r="H112" s="8">
        <v>-1503.9</v>
      </c>
      <c r="I112" s="2">
        <v>40470850</v>
      </c>
      <c r="J112" s="2" t="s">
        <v>15</v>
      </c>
    </row>
    <row r="113" spans="2:18" x14ac:dyDescent="0.2">
      <c r="B113" s="3">
        <v>44441</v>
      </c>
      <c r="C113" s="3">
        <v>44441</v>
      </c>
      <c r="D113" s="2" t="s">
        <v>14</v>
      </c>
      <c r="E113" s="2" t="s">
        <v>13</v>
      </c>
      <c r="F113" s="2" t="s">
        <v>12</v>
      </c>
      <c r="G113" s="2" t="s">
        <v>11</v>
      </c>
      <c r="H113" s="2">
        <v>-8</v>
      </c>
      <c r="I113" s="2">
        <v>40470850</v>
      </c>
      <c r="J113" s="2" t="s">
        <v>10</v>
      </c>
    </row>
    <row r="114" spans="2:18" x14ac:dyDescent="0.2">
      <c r="B114" s="5">
        <v>44440</v>
      </c>
      <c r="C114" s="5">
        <v>44440</v>
      </c>
      <c r="D114" s="6" t="s">
        <v>9</v>
      </c>
      <c r="E114" s="6" t="s">
        <v>2</v>
      </c>
      <c r="F114" s="6" t="s">
        <v>1</v>
      </c>
      <c r="G114" s="6" t="s">
        <v>8</v>
      </c>
      <c r="H114" s="7">
        <v>-1500</v>
      </c>
      <c r="I114" s="6">
        <v>40947164</v>
      </c>
      <c r="J114" s="6"/>
    </row>
    <row r="115" spans="2:18" x14ac:dyDescent="0.2">
      <c r="B115" s="3">
        <v>44440</v>
      </c>
      <c r="C115" s="3">
        <v>44440</v>
      </c>
      <c r="D115" s="2" t="s">
        <v>7</v>
      </c>
      <c r="E115" s="2" t="s">
        <v>6</v>
      </c>
      <c r="F115" s="2" t="s">
        <v>6</v>
      </c>
      <c r="G115" s="2" t="s">
        <v>5</v>
      </c>
      <c r="H115" s="2">
        <v>-480.83</v>
      </c>
      <c r="I115" s="2">
        <v>40470850</v>
      </c>
      <c r="J115" s="2" t="s">
        <v>4</v>
      </c>
    </row>
    <row r="116" spans="2:18" x14ac:dyDescent="0.2">
      <c r="B116" s="5">
        <v>44440</v>
      </c>
      <c r="C116" s="5">
        <v>44440</v>
      </c>
      <c r="D116" s="6" t="s">
        <v>3</v>
      </c>
      <c r="E116" s="6" t="s">
        <v>2</v>
      </c>
      <c r="F116" s="6" t="s">
        <v>1</v>
      </c>
      <c r="G116" s="6" t="s">
        <v>0</v>
      </c>
      <c r="H116" s="7">
        <v>-1200</v>
      </c>
      <c r="I116" s="6">
        <v>40947164</v>
      </c>
      <c r="J116" s="6"/>
    </row>
    <row r="119" spans="2:18" x14ac:dyDescent="0.2">
      <c r="B119" s="2" t="s">
        <v>114</v>
      </c>
      <c r="C119" s="2" t="s">
        <v>113</v>
      </c>
      <c r="D119" s="2" t="s">
        <v>112</v>
      </c>
      <c r="E119" s="2" t="s">
        <v>111</v>
      </c>
      <c r="F119" s="2" t="s">
        <v>110</v>
      </c>
      <c r="G119" s="2" t="s">
        <v>109</v>
      </c>
      <c r="H119" s="2" t="s">
        <v>108</v>
      </c>
      <c r="I119" s="2" t="s">
        <v>107</v>
      </c>
      <c r="J119" s="2" t="s">
        <v>106</v>
      </c>
    </row>
    <row r="120" spans="2:18" x14ac:dyDescent="0.2">
      <c r="B120" s="3">
        <v>44438</v>
      </c>
      <c r="C120" s="3">
        <v>44438</v>
      </c>
      <c r="D120" s="2" t="s">
        <v>252</v>
      </c>
      <c r="E120" s="2" t="s">
        <v>24</v>
      </c>
      <c r="F120" s="2" t="s">
        <v>26</v>
      </c>
      <c r="G120" s="2" t="s">
        <v>33</v>
      </c>
      <c r="H120" s="2">
        <v>-10.28</v>
      </c>
      <c r="I120" s="2">
        <v>40947164</v>
      </c>
      <c r="J120" s="2" t="s">
        <v>24</v>
      </c>
      <c r="K120" s="9"/>
    </row>
    <row r="121" spans="2:18" ht="16" thickBot="1" x14ac:dyDescent="0.25">
      <c r="B121" s="3">
        <v>44438</v>
      </c>
      <c r="C121" s="3">
        <v>44438</v>
      </c>
      <c r="D121" s="2" t="s">
        <v>251</v>
      </c>
      <c r="E121" s="2" t="s">
        <v>24</v>
      </c>
      <c r="F121" s="2" t="s">
        <v>26</v>
      </c>
      <c r="G121" s="2" t="s">
        <v>73</v>
      </c>
      <c r="H121" s="2">
        <v>-9.43</v>
      </c>
      <c r="I121" s="2">
        <v>40470850</v>
      </c>
      <c r="J121" s="2" t="s">
        <v>24</v>
      </c>
    </row>
    <row r="122" spans="2:18" ht="16" thickBot="1" x14ac:dyDescent="0.25">
      <c r="B122" s="3">
        <v>44435</v>
      </c>
      <c r="C122" s="3">
        <v>44435</v>
      </c>
      <c r="D122" s="2" t="s">
        <v>250</v>
      </c>
      <c r="E122" s="2" t="s">
        <v>24</v>
      </c>
      <c r="F122" s="2" t="s">
        <v>26</v>
      </c>
      <c r="G122" s="2" t="s">
        <v>249</v>
      </c>
      <c r="H122" s="2">
        <v>-4.8899999999999997</v>
      </c>
      <c r="I122" s="2">
        <v>40470850</v>
      </c>
      <c r="J122" s="2" t="s">
        <v>24</v>
      </c>
      <c r="Q122" s="21" t="s">
        <v>292</v>
      </c>
      <c r="R122" s="22"/>
    </row>
    <row r="123" spans="2:18" x14ac:dyDescent="0.2">
      <c r="B123" s="3">
        <v>44434</v>
      </c>
      <c r="C123" s="3">
        <v>44434</v>
      </c>
      <c r="D123" s="2" t="s">
        <v>248</v>
      </c>
      <c r="E123" s="2" t="s">
        <v>24</v>
      </c>
      <c r="F123" s="2" t="s">
        <v>26</v>
      </c>
      <c r="G123" s="2" t="s">
        <v>73</v>
      </c>
      <c r="H123" s="2">
        <v>-4</v>
      </c>
      <c r="I123" s="2">
        <v>40470850</v>
      </c>
      <c r="J123" s="2" t="s">
        <v>24</v>
      </c>
      <c r="Q123" s="4" t="s">
        <v>100</v>
      </c>
      <c r="R123" s="4" t="s">
        <v>99</v>
      </c>
    </row>
    <row r="124" spans="2:18" x14ac:dyDescent="0.2">
      <c r="B124" s="3">
        <v>44431</v>
      </c>
      <c r="C124" s="3">
        <v>44431</v>
      </c>
      <c r="D124" s="2" t="s">
        <v>247</v>
      </c>
      <c r="E124" s="2" t="s">
        <v>80</v>
      </c>
      <c r="F124" s="2" t="s">
        <v>26</v>
      </c>
      <c r="G124" s="2" t="s">
        <v>97</v>
      </c>
      <c r="H124" s="2">
        <v>-5.55</v>
      </c>
      <c r="I124" s="2">
        <v>40470850</v>
      </c>
      <c r="J124" s="2" t="s">
        <v>37</v>
      </c>
      <c r="Q124" s="2" t="s">
        <v>4</v>
      </c>
      <c r="R124" s="2">
        <f>SUMIFS(H120:H152,J120:J152,Q124)</f>
        <v>-567.14</v>
      </c>
    </row>
    <row r="125" spans="2:18" x14ac:dyDescent="0.2">
      <c r="B125" s="3">
        <v>44431</v>
      </c>
      <c r="C125" s="3">
        <v>44431</v>
      </c>
      <c r="D125" s="2" t="s">
        <v>246</v>
      </c>
      <c r="E125" s="2" t="s">
        <v>24</v>
      </c>
      <c r="F125" s="2" t="s">
        <v>26</v>
      </c>
      <c r="G125" s="2" t="s">
        <v>35</v>
      </c>
      <c r="H125" s="2">
        <v>-10.44</v>
      </c>
      <c r="I125" s="2">
        <v>40470850</v>
      </c>
      <c r="J125" s="2" t="s">
        <v>24</v>
      </c>
      <c r="Q125" s="2" t="s">
        <v>24</v>
      </c>
      <c r="R125" s="2">
        <f>SUMIFS(H120:H152,J120:J152,Q125)</f>
        <v>-125.73999999999998</v>
      </c>
    </row>
    <row r="126" spans="2:18" x14ac:dyDescent="0.2">
      <c r="B126" s="3">
        <v>44431</v>
      </c>
      <c r="C126" s="3">
        <v>44431</v>
      </c>
      <c r="D126" s="2" t="s">
        <v>245</v>
      </c>
      <c r="E126" s="2" t="s">
        <v>24</v>
      </c>
      <c r="F126" s="2" t="s">
        <v>26</v>
      </c>
      <c r="G126" s="2" t="s">
        <v>47</v>
      </c>
      <c r="H126" s="2">
        <v>-23.5</v>
      </c>
      <c r="I126" s="2">
        <v>40470850</v>
      </c>
      <c r="J126" s="2" t="s">
        <v>24</v>
      </c>
      <c r="Q126" s="2" t="s">
        <v>68</v>
      </c>
      <c r="R126" s="2">
        <f>SUMIFS(H120:H152,J120:J152,Q126)</f>
        <v>-80</v>
      </c>
    </row>
    <row r="127" spans="2:18" x14ac:dyDescent="0.2">
      <c r="B127" s="3">
        <v>44428</v>
      </c>
      <c r="C127" s="3">
        <v>44428</v>
      </c>
      <c r="D127" s="2" t="s">
        <v>244</v>
      </c>
      <c r="E127" s="2" t="s">
        <v>70</v>
      </c>
      <c r="F127" s="2" t="s">
        <v>64</v>
      </c>
      <c r="G127" s="2" t="s">
        <v>69</v>
      </c>
      <c r="H127" s="2">
        <v>-66.5</v>
      </c>
      <c r="I127" s="2">
        <v>40470850</v>
      </c>
      <c r="J127" s="2" t="s">
        <v>68</v>
      </c>
      <c r="Q127" s="2" t="s">
        <v>75</v>
      </c>
      <c r="R127" s="2">
        <f>SUMIFS(H120:H152,J120:J152,Q127)</f>
        <v>-3.9</v>
      </c>
    </row>
    <row r="128" spans="2:18" x14ac:dyDescent="0.2">
      <c r="B128" s="3">
        <v>44427</v>
      </c>
      <c r="C128" s="3">
        <v>44427</v>
      </c>
      <c r="D128" s="2" t="s">
        <v>84</v>
      </c>
      <c r="E128" s="2" t="s">
        <v>6</v>
      </c>
      <c r="F128" s="2" t="s">
        <v>6</v>
      </c>
      <c r="G128" s="2" t="s">
        <v>83</v>
      </c>
      <c r="H128" s="2">
        <v>-525</v>
      </c>
      <c r="I128" s="2">
        <v>40470850</v>
      </c>
      <c r="J128" s="2" t="s">
        <v>37</v>
      </c>
      <c r="Q128" s="2" t="s">
        <v>37</v>
      </c>
      <c r="R128" s="2">
        <f>SUMIFS(H120:H152,J120:J152,Q128)</f>
        <v>-530.54999999999995</v>
      </c>
    </row>
    <row r="129" spans="2:18" x14ac:dyDescent="0.2">
      <c r="B129" s="5">
        <v>44427</v>
      </c>
      <c r="C129" s="5">
        <v>44427</v>
      </c>
      <c r="D129" s="6" t="s">
        <v>243</v>
      </c>
      <c r="E129" s="6" t="s">
        <v>2</v>
      </c>
      <c r="F129" s="6" t="s">
        <v>1</v>
      </c>
      <c r="G129" s="6" t="s">
        <v>242</v>
      </c>
      <c r="H129" s="6">
        <v>-150</v>
      </c>
      <c r="I129" s="6">
        <v>40947164</v>
      </c>
      <c r="J129" s="6"/>
      <c r="K129" s="9"/>
      <c r="Q129" s="2" t="s">
        <v>28</v>
      </c>
      <c r="R129" s="2">
        <f>SUMIFS(H120:H152,J120:J152,Q129)</f>
        <v>-50.41</v>
      </c>
    </row>
    <row r="130" spans="2:18" x14ac:dyDescent="0.2">
      <c r="B130" s="3">
        <v>44427</v>
      </c>
      <c r="C130" s="3">
        <v>44427</v>
      </c>
      <c r="D130" s="2" t="s">
        <v>241</v>
      </c>
      <c r="E130" s="2" t="s">
        <v>24</v>
      </c>
      <c r="F130" s="2" t="s">
        <v>26</v>
      </c>
      <c r="G130" s="2" t="s">
        <v>240</v>
      </c>
      <c r="H130" s="2">
        <v>-5</v>
      </c>
      <c r="I130" s="2">
        <v>40470850</v>
      </c>
      <c r="J130" s="2" t="s">
        <v>24</v>
      </c>
      <c r="Q130" s="2" t="s">
        <v>82</v>
      </c>
      <c r="R130" s="2">
        <f>SUMIFS(H120:H152,J120:J152,Q130)</f>
        <v>-107.44</v>
      </c>
    </row>
    <row r="131" spans="2:18" x14ac:dyDescent="0.2">
      <c r="B131" s="3">
        <v>44426</v>
      </c>
      <c r="C131" s="3">
        <v>44426</v>
      </c>
      <c r="D131" s="2" t="s">
        <v>239</v>
      </c>
      <c r="E131" s="2" t="s">
        <v>24</v>
      </c>
      <c r="F131" s="2" t="s">
        <v>26</v>
      </c>
      <c r="G131" s="2" t="s">
        <v>73</v>
      </c>
      <c r="H131" s="2">
        <v>-12.02</v>
      </c>
      <c r="I131" s="2">
        <v>40470850</v>
      </c>
      <c r="J131" s="2" t="s">
        <v>24</v>
      </c>
      <c r="Q131" s="2" t="s">
        <v>20</v>
      </c>
      <c r="R131" s="2">
        <f>SUMIFS(H120:H152,J120:J152,Q131)</f>
        <v>-80</v>
      </c>
    </row>
    <row r="132" spans="2:18" x14ac:dyDescent="0.2">
      <c r="B132" s="3">
        <v>44426</v>
      </c>
      <c r="C132" s="3">
        <v>44426</v>
      </c>
      <c r="D132" s="2" t="s">
        <v>238</v>
      </c>
      <c r="E132" s="2" t="s">
        <v>12</v>
      </c>
      <c r="F132" s="2" t="s">
        <v>12</v>
      </c>
      <c r="G132" s="2" t="s">
        <v>91</v>
      </c>
      <c r="H132" s="2">
        <v>-48</v>
      </c>
      <c r="I132" s="2">
        <v>40470850</v>
      </c>
      <c r="J132" s="2" t="s">
        <v>10</v>
      </c>
      <c r="Q132" s="2" t="s">
        <v>15</v>
      </c>
      <c r="R132" s="2">
        <f>SUMIFS(H120:H152,J120:J152,Q132)</f>
        <v>0</v>
      </c>
    </row>
    <row r="133" spans="2:18" x14ac:dyDescent="0.2">
      <c r="B133" s="3">
        <v>44426</v>
      </c>
      <c r="C133" s="3">
        <v>44426</v>
      </c>
      <c r="D133" s="2" t="s">
        <v>237</v>
      </c>
      <c r="E133" s="2" t="s">
        <v>117</v>
      </c>
      <c r="F133" s="2" t="s">
        <v>116</v>
      </c>
      <c r="G133" s="2" t="s">
        <v>115</v>
      </c>
      <c r="H133" s="2">
        <v>-107.44</v>
      </c>
      <c r="I133" s="2">
        <v>40470850</v>
      </c>
      <c r="J133" s="2" t="s">
        <v>82</v>
      </c>
      <c r="Q133" s="2" t="s">
        <v>42</v>
      </c>
      <c r="R133" s="2">
        <f>SUMIFS(H120:H152,J120:J152,Q133)</f>
        <v>-19.989999999999998</v>
      </c>
    </row>
    <row r="134" spans="2:18" x14ac:dyDescent="0.2">
      <c r="B134" s="3">
        <v>44425</v>
      </c>
      <c r="C134" s="3">
        <v>44425</v>
      </c>
      <c r="D134" s="2" t="s">
        <v>236</v>
      </c>
      <c r="E134" s="2" t="s">
        <v>70</v>
      </c>
      <c r="F134" s="2" t="s">
        <v>64</v>
      </c>
      <c r="G134" s="2" t="s">
        <v>235</v>
      </c>
      <c r="H134" s="2">
        <v>-11.3</v>
      </c>
      <c r="I134" s="2">
        <v>40470850</v>
      </c>
      <c r="J134" s="2" t="s">
        <v>68</v>
      </c>
      <c r="Q134" s="2" t="s">
        <v>10</v>
      </c>
      <c r="R134" s="2">
        <f>SUMIFS(H120:H152,J120:J152,Q134)</f>
        <v>-56</v>
      </c>
    </row>
    <row r="135" spans="2:18" x14ac:dyDescent="0.2">
      <c r="B135" s="3">
        <v>44424</v>
      </c>
      <c r="C135" s="3">
        <v>44424</v>
      </c>
      <c r="D135" s="2" t="s">
        <v>234</v>
      </c>
      <c r="E135" s="2" t="s">
        <v>24</v>
      </c>
      <c r="F135" s="2" t="s">
        <v>26</v>
      </c>
      <c r="G135" s="2" t="s">
        <v>233</v>
      </c>
      <c r="H135" s="2">
        <v>-8.02</v>
      </c>
      <c r="I135" s="2">
        <v>40470850</v>
      </c>
      <c r="J135" s="2" t="s">
        <v>24</v>
      </c>
      <c r="Q135" s="11" t="s">
        <v>67</v>
      </c>
      <c r="R135" s="11">
        <f>SUM(R124:R134)</f>
        <v>-1621.17</v>
      </c>
    </row>
    <row r="136" spans="2:18" x14ac:dyDescent="0.2">
      <c r="B136" s="3">
        <v>44424</v>
      </c>
      <c r="C136" s="3">
        <v>44424</v>
      </c>
      <c r="D136" s="2" t="s">
        <v>232</v>
      </c>
      <c r="E136" s="2" t="s">
        <v>57</v>
      </c>
      <c r="F136" s="2" t="s">
        <v>37</v>
      </c>
      <c r="G136" s="2" t="s">
        <v>231</v>
      </c>
      <c r="H136" s="2">
        <v>-50</v>
      </c>
      <c r="I136" s="2">
        <v>40470850</v>
      </c>
      <c r="J136" s="2" t="s">
        <v>20</v>
      </c>
    </row>
    <row r="137" spans="2:18" x14ac:dyDescent="0.2">
      <c r="B137" s="3">
        <v>44424</v>
      </c>
      <c r="C137" s="3">
        <v>44424</v>
      </c>
      <c r="D137" s="2" t="s">
        <v>230</v>
      </c>
      <c r="E137" s="2" t="s">
        <v>24</v>
      </c>
      <c r="F137" s="2" t="s">
        <v>26</v>
      </c>
      <c r="G137" s="2" t="s">
        <v>229</v>
      </c>
      <c r="H137" s="2">
        <v>-3.9</v>
      </c>
      <c r="I137" s="2">
        <v>40470850</v>
      </c>
      <c r="J137" s="2" t="s">
        <v>75</v>
      </c>
    </row>
    <row r="138" spans="2:18" x14ac:dyDescent="0.2">
      <c r="B138" s="3">
        <v>44421</v>
      </c>
      <c r="C138" s="3">
        <v>44421</v>
      </c>
      <c r="D138" s="2" t="s">
        <v>228</v>
      </c>
      <c r="E138" s="2" t="s">
        <v>24</v>
      </c>
      <c r="F138" s="2" t="s">
        <v>26</v>
      </c>
      <c r="G138" s="2" t="s">
        <v>33</v>
      </c>
      <c r="H138" s="2">
        <v>-8.85</v>
      </c>
      <c r="I138" s="2">
        <v>40470850</v>
      </c>
      <c r="J138" s="2" t="s">
        <v>24</v>
      </c>
    </row>
    <row r="139" spans="2:18" x14ac:dyDescent="0.2">
      <c r="B139" s="3">
        <v>44419</v>
      </c>
      <c r="C139" s="3">
        <v>44419</v>
      </c>
      <c r="D139" s="2" t="s">
        <v>45</v>
      </c>
      <c r="E139" s="2" t="s">
        <v>44</v>
      </c>
      <c r="F139" s="2" t="s">
        <v>37</v>
      </c>
      <c r="G139" s="2" t="s">
        <v>43</v>
      </c>
      <c r="H139" s="2">
        <v>-19.989999999999998</v>
      </c>
      <c r="I139" s="2">
        <v>40470850</v>
      </c>
      <c r="J139" s="2" t="s">
        <v>42</v>
      </c>
    </row>
    <row r="140" spans="2:18" x14ac:dyDescent="0.2">
      <c r="B140" s="3">
        <v>44418</v>
      </c>
      <c r="C140" s="3">
        <v>44418</v>
      </c>
      <c r="D140" s="2" t="s">
        <v>227</v>
      </c>
      <c r="E140" s="2" t="s">
        <v>24</v>
      </c>
      <c r="F140" s="2" t="s">
        <v>26</v>
      </c>
      <c r="G140" s="2" t="s">
        <v>73</v>
      </c>
      <c r="H140" s="2">
        <v>-4.99</v>
      </c>
      <c r="I140" s="2">
        <v>40470850</v>
      </c>
      <c r="J140" s="2" t="s">
        <v>24</v>
      </c>
    </row>
    <row r="141" spans="2:18" x14ac:dyDescent="0.2">
      <c r="B141" s="3">
        <v>44418</v>
      </c>
      <c r="C141" s="3">
        <v>44418</v>
      </c>
      <c r="D141" s="2" t="s">
        <v>226</v>
      </c>
      <c r="E141" s="2" t="s">
        <v>24</v>
      </c>
      <c r="F141" s="2" t="s">
        <v>26</v>
      </c>
      <c r="G141" s="2" t="s">
        <v>152</v>
      </c>
      <c r="H141" s="2">
        <v>-6.5</v>
      </c>
      <c r="I141" s="2">
        <v>40470850</v>
      </c>
      <c r="J141" s="2" t="s">
        <v>24</v>
      </c>
    </row>
    <row r="142" spans="2:18" x14ac:dyDescent="0.2">
      <c r="B142" s="3">
        <v>44417</v>
      </c>
      <c r="C142" s="3">
        <v>44417</v>
      </c>
      <c r="D142" s="2" t="s">
        <v>225</v>
      </c>
      <c r="E142" s="2" t="s">
        <v>169</v>
      </c>
      <c r="F142" s="2" t="s">
        <v>26</v>
      </c>
      <c r="G142" s="2" t="s">
        <v>224</v>
      </c>
      <c r="H142" s="2">
        <v>-2.5</v>
      </c>
      <c r="I142" s="2">
        <v>40470850</v>
      </c>
      <c r="J142" s="2" t="s">
        <v>24</v>
      </c>
    </row>
    <row r="143" spans="2:18" x14ac:dyDescent="0.2">
      <c r="B143" s="3">
        <v>44417</v>
      </c>
      <c r="C143" s="3">
        <v>44417</v>
      </c>
      <c r="D143" s="2" t="s">
        <v>32</v>
      </c>
      <c r="E143" s="2" t="s">
        <v>31</v>
      </c>
      <c r="F143" s="2" t="s">
        <v>30</v>
      </c>
      <c r="G143" s="2" t="s">
        <v>29</v>
      </c>
      <c r="H143" s="2">
        <v>-50.41</v>
      </c>
      <c r="I143" s="2">
        <v>40470850</v>
      </c>
      <c r="J143" s="2" t="s">
        <v>28</v>
      </c>
    </row>
    <row r="144" spans="2:18" x14ac:dyDescent="0.2">
      <c r="B144" s="3">
        <v>44417</v>
      </c>
      <c r="C144" s="3">
        <v>44417</v>
      </c>
      <c r="D144" s="2" t="s">
        <v>223</v>
      </c>
      <c r="E144" s="2" t="s">
        <v>24</v>
      </c>
      <c r="F144" s="2" t="s">
        <v>26</v>
      </c>
      <c r="G144" s="2" t="s">
        <v>73</v>
      </c>
      <c r="H144" s="2">
        <v>-2.81</v>
      </c>
      <c r="I144" s="2">
        <v>40470850</v>
      </c>
      <c r="J144" s="2" t="s">
        <v>24</v>
      </c>
    </row>
    <row r="145" spans="2:18" x14ac:dyDescent="0.2">
      <c r="B145" s="3">
        <v>44417</v>
      </c>
      <c r="C145" s="3">
        <v>44417</v>
      </c>
      <c r="D145" s="2" t="s">
        <v>222</v>
      </c>
      <c r="E145" s="2" t="s">
        <v>24</v>
      </c>
      <c r="F145" s="2" t="s">
        <v>26</v>
      </c>
      <c r="G145" s="2" t="s">
        <v>73</v>
      </c>
      <c r="H145" s="2">
        <v>-2.81</v>
      </c>
      <c r="I145" s="2">
        <v>40470850</v>
      </c>
      <c r="J145" s="2" t="s">
        <v>24</v>
      </c>
    </row>
    <row r="146" spans="2:18" x14ac:dyDescent="0.2">
      <c r="B146" s="3">
        <v>44412</v>
      </c>
      <c r="C146" s="3">
        <v>44412</v>
      </c>
      <c r="D146" s="2" t="s">
        <v>221</v>
      </c>
      <c r="E146" s="2" t="s">
        <v>24</v>
      </c>
      <c r="F146" s="2" t="s">
        <v>26</v>
      </c>
      <c r="G146" s="2" t="s">
        <v>25</v>
      </c>
      <c r="H146" s="2">
        <v>-4.3600000000000003</v>
      </c>
      <c r="I146" s="2">
        <v>40470850</v>
      </c>
      <c r="J146" s="2" t="s">
        <v>24</v>
      </c>
    </row>
    <row r="147" spans="2:18" x14ac:dyDescent="0.2">
      <c r="B147" s="3">
        <v>44411</v>
      </c>
      <c r="C147" s="3">
        <v>44411</v>
      </c>
      <c r="D147" s="2" t="s">
        <v>14</v>
      </c>
      <c r="E147" s="2" t="s">
        <v>13</v>
      </c>
      <c r="F147" s="2" t="s">
        <v>12</v>
      </c>
      <c r="G147" s="2" t="s">
        <v>11</v>
      </c>
      <c r="H147" s="2">
        <v>-8</v>
      </c>
      <c r="I147" s="2">
        <v>40470850</v>
      </c>
      <c r="J147" s="2" t="s">
        <v>10</v>
      </c>
    </row>
    <row r="148" spans="2:18" x14ac:dyDescent="0.2">
      <c r="B148" s="3">
        <v>44410</v>
      </c>
      <c r="C148" s="3">
        <v>44410</v>
      </c>
      <c r="D148" s="2" t="s">
        <v>220</v>
      </c>
      <c r="E148" s="2" t="s">
        <v>24</v>
      </c>
      <c r="F148" s="2" t="s">
        <v>26</v>
      </c>
      <c r="G148" s="2" t="s">
        <v>73</v>
      </c>
      <c r="H148" s="2">
        <v>-5.34</v>
      </c>
      <c r="I148" s="2">
        <v>40470850</v>
      </c>
      <c r="J148" s="2" t="s">
        <v>24</v>
      </c>
    </row>
    <row r="149" spans="2:18" x14ac:dyDescent="0.2">
      <c r="B149" s="3">
        <v>44410</v>
      </c>
      <c r="C149" s="3">
        <v>44410</v>
      </c>
      <c r="D149" s="2" t="s">
        <v>7</v>
      </c>
      <c r="E149" s="2" t="s">
        <v>6</v>
      </c>
      <c r="F149" s="2" t="s">
        <v>6</v>
      </c>
      <c r="G149" s="2" t="s">
        <v>5</v>
      </c>
      <c r="H149" s="2">
        <v>-567.14</v>
      </c>
      <c r="I149" s="2">
        <v>40470850</v>
      </c>
      <c r="J149" s="2" t="s">
        <v>4</v>
      </c>
    </row>
    <row r="150" spans="2:18" x14ac:dyDescent="0.2">
      <c r="B150" s="3">
        <v>44410</v>
      </c>
      <c r="C150" s="3">
        <v>44410</v>
      </c>
      <c r="D150" s="2" t="s">
        <v>219</v>
      </c>
      <c r="E150" s="2" t="s">
        <v>65</v>
      </c>
      <c r="F150" s="2" t="s">
        <v>64</v>
      </c>
      <c r="G150" s="2" t="s">
        <v>128</v>
      </c>
      <c r="H150" s="2">
        <v>-2.2000000000000002</v>
      </c>
      <c r="I150" s="2">
        <v>40470850</v>
      </c>
      <c r="J150" s="2" t="s">
        <v>68</v>
      </c>
    </row>
    <row r="151" spans="2:18" x14ac:dyDescent="0.2">
      <c r="B151" s="3">
        <v>44410</v>
      </c>
      <c r="C151" s="3">
        <v>44410</v>
      </c>
      <c r="D151" s="2" t="s">
        <v>218</v>
      </c>
      <c r="E151" s="2" t="s">
        <v>22</v>
      </c>
      <c r="F151" s="2" t="s">
        <v>22</v>
      </c>
      <c r="G151" s="2" t="s">
        <v>21</v>
      </c>
      <c r="H151" s="2">
        <v>-30</v>
      </c>
      <c r="I151" s="2">
        <v>40947164</v>
      </c>
      <c r="J151" s="2" t="s">
        <v>20</v>
      </c>
      <c r="K151" s="9"/>
    </row>
    <row r="152" spans="2:18" x14ac:dyDescent="0.2">
      <c r="B152" s="5">
        <v>44410</v>
      </c>
      <c r="C152" s="5">
        <v>44410</v>
      </c>
      <c r="D152" s="6" t="s">
        <v>3</v>
      </c>
      <c r="E152" s="6" t="s">
        <v>2</v>
      </c>
      <c r="F152" s="6" t="s">
        <v>1</v>
      </c>
      <c r="G152" s="6" t="s">
        <v>0</v>
      </c>
      <c r="H152" s="7">
        <v>-1200</v>
      </c>
      <c r="I152" s="6">
        <v>40947164</v>
      </c>
      <c r="J152" s="6"/>
      <c r="K152" s="9"/>
    </row>
    <row r="155" spans="2:18" x14ac:dyDescent="0.2">
      <c r="B155" s="2" t="s">
        <v>114</v>
      </c>
      <c r="C155" s="2" t="s">
        <v>113</v>
      </c>
      <c r="D155" s="2" t="s">
        <v>112</v>
      </c>
      <c r="E155" s="2" t="s">
        <v>111</v>
      </c>
      <c r="F155" s="2" t="s">
        <v>110</v>
      </c>
      <c r="G155" s="2" t="s">
        <v>109</v>
      </c>
      <c r="H155" s="2" t="s">
        <v>108</v>
      </c>
      <c r="I155" s="2" t="s">
        <v>107</v>
      </c>
      <c r="J155" s="2" t="s">
        <v>106</v>
      </c>
    </row>
    <row r="156" spans="2:18" x14ac:dyDescent="0.2">
      <c r="B156" s="5">
        <v>44405</v>
      </c>
      <c r="C156" s="5">
        <v>44405</v>
      </c>
      <c r="D156" s="6" t="s">
        <v>157</v>
      </c>
      <c r="E156" s="6" t="s">
        <v>6</v>
      </c>
      <c r="F156" s="6" t="s">
        <v>6</v>
      </c>
      <c r="G156" s="6" t="s">
        <v>156</v>
      </c>
      <c r="H156" s="6">
        <v>-30</v>
      </c>
      <c r="I156" s="6">
        <v>40470850</v>
      </c>
      <c r="J156" s="6"/>
    </row>
    <row r="157" spans="2:18" ht="16" thickBot="1" x14ac:dyDescent="0.25">
      <c r="B157" s="3">
        <v>44405</v>
      </c>
      <c r="C157" s="3">
        <v>44405</v>
      </c>
      <c r="D157" s="2" t="s">
        <v>186</v>
      </c>
      <c r="E157" s="2" t="s">
        <v>24</v>
      </c>
      <c r="F157" s="2" t="s">
        <v>26</v>
      </c>
      <c r="G157" s="2" t="s">
        <v>73</v>
      </c>
      <c r="H157" s="2">
        <v>-4.12</v>
      </c>
      <c r="I157" s="2">
        <v>40470850</v>
      </c>
      <c r="J157" s="2" t="s">
        <v>24</v>
      </c>
    </row>
    <row r="158" spans="2:18" ht="16" thickBot="1" x14ac:dyDescent="0.25">
      <c r="B158" s="3">
        <v>44403</v>
      </c>
      <c r="C158" s="3">
        <v>44403</v>
      </c>
      <c r="D158" s="2" t="s">
        <v>185</v>
      </c>
      <c r="E158" s="2" t="s">
        <v>24</v>
      </c>
      <c r="F158" s="2" t="s">
        <v>26</v>
      </c>
      <c r="G158" s="2" t="s">
        <v>73</v>
      </c>
      <c r="H158" s="2">
        <v>-2.83</v>
      </c>
      <c r="I158" s="2">
        <v>40470850</v>
      </c>
      <c r="J158" s="2" t="s">
        <v>24</v>
      </c>
      <c r="Q158" s="21" t="s">
        <v>296</v>
      </c>
      <c r="R158" s="22"/>
    </row>
    <row r="159" spans="2:18" x14ac:dyDescent="0.2">
      <c r="B159" s="3">
        <v>44403</v>
      </c>
      <c r="C159" s="3">
        <v>44403</v>
      </c>
      <c r="D159" s="2" t="s">
        <v>184</v>
      </c>
      <c r="E159" s="2" t="s">
        <v>24</v>
      </c>
      <c r="F159" s="2" t="s">
        <v>26</v>
      </c>
      <c r="G159" s="2" t="s">
        <v>33</v>
      </c>
      <c r="H159" s="2">
        <v>-12.31</v>
      </c>
      <c r="I159" s="2">
        <v>40947164</v>
      </c>
      <c r="J159" s="2" t="s">
        <v>24</v>
      </c>
      <c r="K159" s="9"/>
      <c r="Q159" s="4" t="s">
        <v>100</v>
      </c>
      <c r="R159" s="4" t="s">
        <v>99</v>
      </c>
    </row>
    <row r="160" spans="2:18" x14ac:dyDescent="0.2">
      <c r="B160" s="3">
        <v>44403</v>
      </c>
      <c r="C160" s="3">
        <v>44403</v>
      </c>
      <c r="D160" s="2" t="s">
        <v>183</v>
      </c>
      <c r="E160" s="2" t="s">
        <v>24</v>
      </c>
      <c r="F160" s="2" t="s">
        <v>26</v>
      </c>
      <c r="G160" s="2" t="s">
        <v>47</v>
      </c>
      <c r="H160" s="2">
        <v>-17</v>
      </c>
      <c r="I160" s="2">
        <v>40470850</v>
      </c>
      <c r="J160" s="2" t="s">
        <v>24</v>
      </c>
      <c r="Q160" s="2" t="s">
        <v>4</v>
      </c>
      <c r="R160" s="2">
        <f>SUMIFS(H156:H182,J156:J182,Q160)</f>
        <v>-566.49</v>
      </c>
    </row>
    <row r="161" spans="2:18" x14ac:dyDescent="0.2">
      <c r="B161" s="3">
        <v>44398</v>
      </c>
      <c r="C161" s="3">
        <v>44398</v>
      </c>
      <c r="D161" s="2" t="s">
        <v>84</v>
      </c>
      <c r="E161" s="2" t="s">
        <v>6</v>
      </c>
      <c r="F161" s="2" t="s">
        <v>6</v>
      </c>
      <c r="G161" s="2" t="s">
        <v>83</v>
      </c>
      <c r="H161" s="2">
        <v>-210</v>
      </c>
      <c r="I161" s="2">
        <v>40470850</v>
      </c>
      <c r="J161" s="2" t="s">
        <v>37</v>
      </c>
      <c r="Q161" s="2" t="s">
        <v>24</v>
      </c>
      <c r="R161" s="2">
        <f>SUMIFS(H156:H182,J156:J182,Q161)</f>
        <v>-100.82000000000002</v>
      </c>
    </row>
    <row r="162" spans="2:18" x14ac:dyDescent="0.2">
      <c r="B162" s="3">
        <v>44398</v>
      </c>
      <c r="C162" s="3">
        <v>44398</v>
      </c>
      <c r="D162" s="2" t="s">
        <v>182</v>
      </c>
      <c r="E162" s="2" t="s">
        <v>24</v>
      </c>
      <c r="F162" s="2" t="s">
        <v>26</v>
      </c>
      <c r="G162" s="2" t="s">
        <v>73</v>
      </c>
      <c r="H162" s="2">
        <v>-5.34</v>
      </c>
      <c r="I162" s="2">
        <v>40470850</v>
      </c>
      <c r="J162" s="2" t="s">
        <v>24</v>
      </c>
      <c r="Q162" s="2" t="s">
        <v>68</v>
      </c>
      <c r="R162" s="2">
        <f>SUMIFS(H156:H182,J156:J182,Q162)</f>
        <v>-72.2</v>
      </c>
    </row>
    <row r="163" spans="2:18" x14ac:dyDescent="0.2">
      <c r="B163" s="3">
        <v>44398</v>
      </c>
      <c r="C163" s="3">
        <v>44398</v>
      </c>
      <c r="D163" s="2" t="s">
        <v>181</v>
      </c>
      <c r="E163" s="2" t="s">
        <v>70</v>
      </c>
      <c r="F163" s="2" t="s">
        <v>64</v>
      </c>
      <c r="G163" s="2" t="s">
        <v>69</v>
      </c>
      <c r="H163" s="2">
        <v>-67</v>
      </c>
      <c r="I163" s="2">
        <v>40470850</v>
      </c>
      <c r="J163" s="2" t="s">
        <v>68</v>
      </c>
      <c r="Q163" s="2" t="s">
        <v>75</v>
      </c>
      <c r="R163" s="2">
        <f>SUMIFS(H156:H182,J156:J182,Q163)</f>
        <v>-151.28</v>
      </c>
    </row>
    <row r="164" spans="2:18" x14ac:dyDescent="0.2">
      <c r="B164" s="3">
        <v>44396</v>
      </c>
      <c r="C164" s="3">
        <v>44396</v>
      </c>
      <c r="D164" s="2" t="s">
        <v>180</v>
      </c>
      <c r="E164" s="2" t="s">
        <v>122</v>
      </c>
      <c r="F164" s="2" t="s">
        <v>26</v>
      </c>
      <c r="G164" s="2" t="s">
        <v>179</v>
      </c>
      <c r="H164" s="2">
        <v>-2.2000000000000002</v>
      </c>
      <c r="I164" s="2">
        <v>40470850</v>
      </c>
      <c r="J164" s="2" t="s">
        <v>37</v>
      </c>
      <c r="Q164" s="2" t="s">
        <v>37</v>
      </c>
      <c r="R164" s="2">
        <f>SUMIFS(H156:H182,J156:J182,Q164)</f>
        <v>-226.2</v>
      </c>
    </row>
    <row r="165" spans="2:18" x14ac:dyDescent="0.2">
      <c r="B165" s="3">
        <v>44396</v>
      </c>
      <c r="C165" s="3">
        <v>44396</v>
      </c>
      <c r="D165" s="2" t="s">
        <v>178</v>
      </c>
      <c r="E165" s="2" t="s">
        <v>24</v>
      </c>
      <c r="F165" s="2" t="s">
        <v>26</v>
      </c>
      <c r="G165" s="2" t="s">
        <v>33</v>
      </c>
      <c r="H165" s="2">
        <v>-14.4</v>
      </c>
      <c r="I165" s="2">
        <v>40470850</v>
      </c>
      <c r="J165" s="2" t="s">
        <v>24</v>
      </c>
      <c r="Q165" s="2" t="s">
        <v>28</v>
      </c>
      <c r="R165" s="2">
        <f>SUMIFS(H156:H182,J156:J182,Q165)</f>
        <v>-50.41</v>
      </c>
    </row>
    <row r="166" spans="2:18" x14ac:dyDescent="0.2">
      <c r="B166" s="3">
        <v>44393</v>
      </c>
      <c r="C166" s="3">
        <v>44393</v>
      </c>
      <c r="D166" s="2" t="s">
        <v>177</v>
      </c>
      <c r="E166" s="2" t="s">
        <v>137</v>
      </c>
      <c r="F166" s="2" t="s">
        <v>39</v>
      </c>
      <c r="G166" s="2" t="s">
        <v>176</v>
      </c>
      <c r="H166" s="2">
        <v>-14</v>
      </c>
      <c r="I166" s="2">
        <v>40470850</v>
      </c>
      <c r="J166" s="2" t="s">
        <v>37</v>
      </c>
      <c r="Q166" s="2" t="s">
        <v>82</v>
      </c>
      <c r="R166" s="2">
        <f>SUMIFS(H156:H188,J156:J188,Q166)</f>
        <v>0</v>
      </c>
    </row>
    <row r="167" spans="2:18" x14ac:dyDescent="0.2">
      <c r="B167" s="3">
        <v>44393</v>
      </c>
      <c r="C167" s="3">
        <v>44393</v>
      </c>
      <c r="D167" s="2" t="s">
        <v>175</v>
      </c>
      <c r="E167" s="2" t="s">
        <v>24</v>
      </c>
      <c r="F167" s="2" t="s">
        <v>26</v>
      </c>
      <c r="G167" s="2" t="s">
        <v>73</v>
      </c>
      <c r="H167" s="2">
        <v>-1.1000000000000001</v>
      </c>
      <c r="I167" s="2">
        <v>40470850</v>
      </c>
      <c r="J167" s="2" t="s">
        <v>24</v>
      </c>
      <c r="Q167" s="2" t="s">
        <v>20</v>
      </c>
      <c r="R167" s="2">
        <f>SUMIFS(H156:H182,J156:J182,Q167)</f>
        <v>-15</v>
      </c>
    </row>
    <row r="168" spans="2:18" x14ac:dyDescent="0.2">
      <c r="B168" s="3">
        <v>44389</v>
      </c>
      <c r="C168" s="3">
        <v>44389</v>
      </c>
      <c r="D168" s="2" t="s">
        <v>174</v>
      </c>
      <c r="E168" s="2" t="s">
        <v>24</v>
      </c>
      <c r="F168" s="2" t="s">
        <v>26</v>
      </c>
      <c r="G168" s="2" t="s">
        <v>73</v>
      </c>
      <c r="H168" s="2">
        <v>-4.4000000000000004</v>
      </c>
      <c r="I168" s="2">
        <v>40470850</v>
      </c>
      <c r="J168" s="2" t="s">
        <v>24</v>
      </c>
      <c r="Q168" s="2" t="s">
        <v>15</v>
      </c>
      <c r="R168" s="2">
        <f>SUMIFS(H156:H188,J156:J188,Q168)</f>
        <v>0</v>
      </c>
    </row>
    <row r="169" spans="2:18" x14ac:dyDescent="0.2">
      <c r="B169" s="3">
        <v>44389</v>
      </c>
      <c r="C169" s="3">
        <v>44389</v>
      </c>
      <c r="D169" s="2" t="s">
        <v>173</v>
      </c>
      <c r="E169" s="2" t="s">
        <v>24</v>
      </c>
      <c r="F169" s="2" t="s">
        <v>26</v>
      </c>
      <c r="G169" s="2" t="s">
        <v>73</v>
      </c>
      <c r="H169" s="2">
        <v>-9.3800000000000008</v>
      </c>
      <c r="I169" s="2">
        <v>40470850</v>
      </c>
      <c r="J169" s="2" t="s">
        <v>24</v>
      </c>
      <c r="Q169" s="2" t="s">
        <v>42</v>
      </c>
      <c r="R169" s="2">
        <f>SUMIFS(H156:H188,J156:J188,Q169)</f>
        <v>0</v>
      </c>
    </row>
    <row r="170" spans="2:18" x14ac:dyDescent="0.2">
      <c r="B170" s="3">
        <v>44385</v>
      </c>
      <c r="C170" s="3">
        <v>44385</v>
      </c>
      <c r="D170" s="2" t="s">
        <v>172</v>
      </c>
      <c r="E170" s="2" t="s">
        <v>24</v>
      </c>
      <c r="F170" s="2" t="s">
        <v>26</v>
      </c>
      <c r="G170" s="2" t="s">
        <v>33</v>
      </c>
      <c r="H170" s="2">
        <v>-21.01</v>
      </c>
      <c r="I170" s="2">
        <v>40470850</v>
      </c>
      <c r="J170" s="2" t="s">
        <v>24</v>
      </c>
      <c r="Q170" s="2" t="s">
        <v>10</v>
      </c>
      <c r="R170" s="2">
        <f>SUMIFS(H156:H182,J156:J182,Q170)</f>
        <v>-8</v>
      </c>
    </row>
    <row r="171" spans="2:18" x14ac:dyDescent="0.2">
      <c r="B171" s="3">
        <v>44383</v>
      </c>
      <c r="C171" s="3">
        <v>44383</v>
      </c>
      <c r="D171" s="2" t="s">
        <v>171</v>
      </c>
      <c r="E171" s="2" t="s">
        <v>77</v>
      </c>
      <c r="F171" s="2" t="s">
        <v>26</v>
      </c>
      <c r="G171" s="2" t="s">
        <v>76</v>
      </c>
      <c r="H171" s="2">
        <v>-13.09</v>
      </c>
      <c r="I171" s="2">
        <v>40470850</v>
      </c>
      <c r="J171" s="2" t="s">
        <v>75</v>
      </c>
      <c r="Q171" s="11" t="s">
        <v>67</v>
      </c>
      <c r="R171" s="11">
        <f>SUM(R160:R170)</f>
        <v>-1190.4000000000001</v>
      </c>
    </row>
    <row r="172" spans="2:18" x14ac:dyDescent="0.2">
      <c r="B172" s="3">
        <v>44383</v>
      </c>
      <c r="C172" s="3">
        <v>44383</v>
      </c>
      <c r="D172" s="2" t="s">
        <v>170</v>
      </c>
      <c r="E172" s="2" t="s">
        <v>169</v>
      </c>
      <c r="F172" s="2" t="s">
        <v>26</v>
      </c>
      <c r="G172" s="2" t="s">
        <v>168</v>
      </c>
      <c r="H172" s="2">
        <v>-93.2</v>
      </c>
      <c r="I172" s="2">
        <v>40470850</v>
      </c>
      <c r="J172" s="2" t="s">
        <v>75</v>
      </c>
    </row>
    <row r="173" spans="2:18" x14ac:dyDescent="0.2">
      <c r="B173" s="3">
        <v>44383</v>
      </c>
      <c r="C173" s="3">
        <v>44383</v>
      </c>
      <c r="D173" s="2" t="s">
        <v>32</v>
      </c>
      <c r="E173" s="2" t="s">
        <v>31</v>
      </c>
      <c r="F173" s="2" t="s">
        <v>30</v>
      </c>
      <c r="G173" s="2" t="s">
        <v>29</v>
      </c>
      <c r="H173" s="2">
        <v>-50.41</v>
      </c>
      <c r="I173" s="2">
        <v>40470850</v>
      </c>
      <c r="J173" s="2" t="s">
        <v>28</v>
      </c>
    </row>
    <row r="174" spans="2:18" x14ac:dyDescent="0.2">
      <c r="B174" s="3">
        <v>44382</v>
      </c>
      <c r="C174" s="3">
        <v>44382</v>
      </c>
      <c r="D174" s="2" t="s">
        <v>167</v>
      </c>
      <c r="E174" s="2" t="s">
        <v>13</v>
      </c>
      <c r="F174" s="2" t="s">
        <v>12</v>
      </c>
      <c r="G174" s="2" t="s">
        <v>11</v>
      </c>
      <c r="H174" s="2">
        <v>-8</v>
      </c>
      <c r="I174" s="2">
        <v>40470850</v>
      </c>
      <c r="J174" s="2" t="s">
        <v>10</v>
      </c>
    </row>
    <row r="175" spans="2:18" x14ac:dyDescent="0.2">
      <c r="B175" s="3">
        <v>44382</v>
      </c>
      <c r="C175" s="3">
        <v>44382</v>
      </c>
      <c r="D175" s="2" t="s">
        <v>166</v>
      </c>
      <c r="E175" s="2" t="s">
        <v>24</v>
      </c>
      <c r="F175" s="2" t="s">
        <v>26</v>
      </c>
      <c r="G175" s="2" t="s">
        <v>33</v>
      </c>
      <c r="H175" s="2">
        <v>-7.06</v>
      </c>
      <c r="I175" s="2">
        <v>40470850</v>
      </c>
      <c r="J175" s="2" t="s">
        <v>24</v>
      </c>
    </row>
    <row r="176" spans="2:18" x14ac:dyDescent="0.2">
      <c r="B176" s="3">
        <v>44382</v>
      </c>
      <c r="C176" s="3">
        <v>44382</v>
      </c>
      <c r="D176" s="2" t="s">
        <v>165</v>
      </c>
      <c r="E176" s="2" t="s">
        <v>65</v>
      </c>
      <c r="F176" s="2" t="s">
        <v>64</v>
      </c>
      <c r="G176" s="2" t="s">
        <v>164</v>
      </c>
      <c r="H176" s="2">
        <v>-5.2</v>
      </c>
      <c r="I176" s="2">
        <v>40470850</v>
      </c>
      <c r="J176" s="2" t="s">
        <v>68</v>
      </c>
    </row>
    <row r="177" spans="2:18" x14ac:dyDescent="0.2">
      <c r="B177" s="3">
        <v>44378</v>
      </c>
      <c r="C177" s="3">
        <v>44378</v>
      </c>
      <c r="D177" s="2" t="s">
        <v>7</v>
      </c>
      <c r="E177" s="2" t="s">
        <v>6</v>
      </c>
      <c r="F177" s="2" t="s">
        <v>6</v>
      </c>
      <c r="G177" s="2" t="s">
        <v>5</v>
      </c>
      <c r="H177" s="2">
        <v>-566.49</v>
      </c>
      <c r="I177" s="2">
        <v>40470850</v>
      </c>
      <c r="J177" s="2" t="s">
        <v>4</v>
      </c>
    </row>
    <row r="178" spans="2:18" x14ac:dyDescent="0.2">
      <c r="B178" s="3">
        <v>44378</v>
      </c>
      <c r="C178" s="3">
        <v>44378</v>
      </c>
      <c r="D178" s="2" t="s">
        <v>163</v>
      </c>
      <c r="E178" s="2" t="s">
        <v>162</v>
      </c>
      <c r="F178" s="2" t="s">
        <v>26</v>
      </c>
      <c r="G178" s="2" t="s">
        <v>161</v>
      </c>
      <c r="H178" s="2">
        <v>-44.99</v>
      </c>
      <c r="I178" s="2">
        <v>40470850</v>
      </c>
      <c r="J178" s="2" t="s">
        <v>75</v>
      </c>
    </row>
    <row r="179" spans="2:18" x14ac:dyDescent="0.2">
      <c r="B179" s="3">
        <v>44378</v>
      </c>
      <c r="C179" s="3">
        <v>44378</v>
      </c>
      <c r="D179" s="2" t="s">
        <v>160</v>
      </c>
      <c r="E179" s="2" t="s">
        <v>24</v>
      </c>
      <c r="F179" s="2" t="s">
        <v>26</v>
      </c>
      <c r="G179" s="2" t="s">
        <v>25</v>
      </c>
      <c r="H179" s="2">
        <v>-1.87</v>
      </c>
      <c r="I179" s="2">
        <v>40470850</v>
      </c>
      <c r="J179" s="2" t="s">
        <v>24</v>
      </c>
    </row>
    <row r="180" spans="2:18" x14ac:dyDescent="0.2">
      <c r="B180" s="3">
        <v>44378</v>
      </c>
      <c r="C180" s="3">
        <v>44378</v>
      </c>
      <c r="D180" s="2" t="s">
        <v>159</v>
      </c>
      <c r="E180" s="2" t="s">
        <v>147</v>
      </c>
      <c r="F180" s="2" t="s">
        <v>147</v>
      </c>
      <c r="G180" s="2" t="s">
        <v>158</v>
      </c>
      <c r="H180" s="2">
        <v>-15</v>
      </c>
      <c r="I180" s="2">
        <v>40470850</v>
      </c>
      <c r="J180" s="2" t="s">
        <v>20</v>
      </c>
    </row>
    <row r="181" spans="2:18" x14ac:dyDescent="0.2">
      <c r="B181" s="5">
        <v>44378</v>
      </c>
      <c r="C181" s="5">
        <v>44378</v>
      </c>
      <c r="D181" s="6" t="s">
        <v>157</v>
      </c>
      <c r="E181" s="6" t="s">
        <v>6</v>
      </c>
      <c r="F181" s="6" t="s">
        <v>6</v>
      </c>
      <c r="G181" s="6" t="s">
        <v>156</v>
      </c>
      <c r="H181" s="6">
        <v>-70</v>
      </c>
      <c r="I181" s="6">
        <v>40470850</v>
      </c>
      <c r="J181" s="6"/>
    </row>
    <row r="182" spans="2:18" x14ac:dyDescent="0.2">
      <c r="B182" s="5">
        <v>44378</v>
      </c>
      <c r="C182" s="5">
        <v>44378</v>
      </c>
      <c r="D182" s="6" t="s">
        <v>3</v>
      </c>
      <c r="E182" s="6" t="s">
        <v>2</v>
      </c>
      <c r="F182" s="6" t="s">
        <v>1</v>
      </c>
      <c r="G182" s="6" t="s">
        <v>0</v>
      </c>
      <c r="H182" s="7">
        <v>-1200</v>
      </c>
      <c r="I182" s="6">
        <v>40947164</v>
      </c>
      <c r="J182" s="6"/>
      <c r="K182" s="9"/>
    </row>
    <row r="185" spans="2:18" x14ac:dyDescent="0.2">
      <c r="B185" s="2" t="s">
        <v>114</v>
      </c>
      <c r="C185" s="2" t="s">
        <v>113</v>
      </c>
      <c r="D185" s="2" t="s">
        <v>112</v>
      </c>
      <c r="E185" s="2" t="s">
        <v>111</v>
      </c>
      <c r="F185" s="2" t="s">
        <v>110</v>
      </c>
      <c r="G185" s="2" t="s">
        <v>109</v>
      </c>
      <c r="H185" s="2" t="s">
        <v>108</v>
      </c>
      <c r="I185" s="2" t="s">
        <v>107</v>
      </c>
      <c r="J185" s="2" t="s">
        <v>106</v>
      </c>
    </row>
    <row r="186" spans="2:18" x14ac:dyDescent="0.2">
      <c r="B186" s="3">
        <v>44377</v>
      </c>
      <c r="C186" s="3">
        <v>44377</v>
      </c>
      <c r="D186" s="2" t="s">
        <v>217</v>
      </c>
      <c r="E186" s="2" t="s">
        <v>24</v>
      </c>
      <c r="F186" s="2" t="s">
        <v>26</v>
      </c>
      <c r="G186" s="2" t="s">
        <v>73</v>
      </c>
      <c r="H186" s="2">
        <v>-0.76</v>
      </c>
      <c r="I186" s="2">
        <v>40470850</v>
      </c>
      <c r="J186" s="2" t="s">
        <v>24</v>
      </c>
    </row>
    <row r="187" spans="2:18" ht="16" thickBot="1" x14ac:dyDescent="0.25">
      <c r="B187" s="3">
        <v>44375</v>
      </c>
      <c r="C187" s="3">
        <v>44375</v>
      </c>
      <c r="D187" s="2" t="s">
        <v>216</v>
      </c>
      <c r="E187" s="2" t="s">
        <v>24</v>
      </c>
      <c r="F187" s="2" t="s">
        <v>26</v>
      </c>
      <c r="G187" s="2" t="s">
        <v>73</v>
      </c>
      <c r="H187" s="2">
        <v>-0.15</v>
      </c>
      <c r="I187" s="2">
        <v>40470850</v>
      </c>
      <c r="J187" s="2" t="s">
        <v>24</v>
      </c>
    </row>
    <row r="188" spans="2:18" ht="16" thickBot="1" x14ac:dyDescent="0.25">
      <c r="B188" s="3">
        <v>44375</v>
      </c>
      <c r="C188" s="3">
        <v>44375</v>
      </c>
      <c r="D188" s="2" t="s">
        <v>84</v>
      </c>
      <c r="E188" s="2" t="s">
        <v>6</v>
      </c>
      <c r="F188" s="2" t="s">
        <v>6</v>
      </c>
      <c r="G188" s="2" t="s">
        <v>83</v>
      </c>
      <c r="H188" s="2">
        <v>-21</v>
      </c>
      <c r="I188" s="2">
        <v>40470850</v>
      </c>
      <c r="J188" s="2" t="s">
        <v>37</v>
      </c>
      <c r="Q188" s="21" t="s">
        <v>295</v>
      </c>
      <c r="R188" s="22"/>
    </row>
    <row r="189" spans="2:18" x14ac:dyDescent="0.2">
      <c r="B189" s="3">
        <v>44375</v>
      </c>
      <c r="C189" s="3">
        <v>44375</v>
      </c>
      <c r="D189" s="2" t="s">
        <v>215</v>
      </c>
      <c r="E189" s="2" t="s">
        <v>57</v>
      </c>
      <c r="F189" s="2" t="s">
        <v>37</v>
      </c>
      <c r="G189" s="2" t="s">
        <v>214</v>
      </c>
      <c r="H189" s="2">
        <v>-1.5</v>
      </c>
      <c r="I189" s="2">
        <v>40470850</v>
      </c>
      <c r="J189" s="2" t="s">
        <v>24</v>
      </c>
      <c r="Q189" s="4" t="s">
        <v>100</v>
      </c>
      <c r="R189" s="4" t="s">
        <v>99</v>
      </c>
    </row>
    <row r="190" spans="2:18" x14ac:dyDescent="0.2">
      <c r="B190" s="3">
        <v>44375</v>
      </c>
      <c r="C190" s="3">
        <v>44375</v>
      </c>
      <c r="D190" s="2" t="s">
        <v>215</v>
      </c>
      <c r="E190" s="2" t="s">
        <v>57</v>
      </c>
      <c r="F190" s="2" t="s">
        <v>37</v>
      </c>
      <c r="G190" s="2" t="s">
        <v>214</v>
      </c>
      <c r="H190" s="2">
        <v>-5</v>
      </c>
      <c r="I190" s="2">
        <v>40470850</v>
      </c>
      <c r="J190" s="2" t="s">
        <v>24</v>
      </c>
      <c r="Q190" s="2" t="s">
        <v>4</v>
      </c>
      <c r="R190" s="2">
        <f>SUMIFS(H186:H218,J186:J218,Q190)</f>
        <v>-566.49</v>
      </c>
    </row>
    <row r="191" spans="2:18" x14ac:dyDescent="0.2">
      <c r="B191" s="3">
        <v>44371</v>
      </c>
      <c r="C191" s="3">
        <v>44371</v>
      </c>
      <c r="D191" s="2" t="s">
        <v>213</v>
      </c>
      <c r="E191" s="2" t="s">
        <v>24</v>
      </c>
      <c r="F191" s="2" t="s">
        <v>26</v>
      </c>
      <c r="G191" s="2" t="s">
        <v>73</v>
      </c>
      <c r="H191" s="2">
        <v>-5.41</v>
      </c>
      <c r="I191" s="2">
        <v>40470850</v>
      </c>
      <c r="J191" s="2" t="s">
        <v>24</v>
      </c>
      <c r="Q191" s="2" t="s">
        <v>24</v>
      </c>
      <c r="R191" s="2">
        <f>SUMIFS(H186:H218,J186:J218,Q191)</f>
        <v>-150.92999999999998</v>
      </c>
    </row>
    <row r="192" spans="2:18" x14ac:dyDescent="0.2">
      <c r="B192" s="3">
        <v>44369</v>
      </c>
      <c r="C192" s="3">
        <v>44369</v>
      </c>
      <c r="D192" s="2" t="s">
        <v>212</v>
      </c>
      <c r="E192" s="2" t="s">
        <v>70</v>
      </c>
      <c r="F192" s="2" t="s">
        <v>64</v>
      </c>
      <c r="G192" s="2" t="s">
        <v>69</v>
      </c>
      <c r="H192" s="2">
        <v>-67</v>
      </c>
      <c r="I192" s="2">
        <v>40470850</v>
      </c>
      <c r="J192" s="2" t="s">
        <v>68</v>
      </c>
      <c r="Q192" s="2" t="s">
        <v>68</v>
      </c>
      <c r="R192" s="2">
        <f>SUMIFS(H186:H218,J186:J218,Q192)</f>
        <v>-77.960000000000008</v>
      </c>
    </row>
    <row r="193" spans="2:18" x14ac:dyDescent="0.2">
      <c r="B193" s="3">
        <v>44369</v>
      </c>
      <c r="C193" s="3">
        <v>44369</v>
      </c>
      <c r="D193" s="2" t="s">
        <v>211</v>
      </c>
      <c r="E193" s="2" t="s">
        <v>24</v>
      </c>
      <c r="F193" s="2" t="s">
        <v>26</v>
      </c>
      <c r="G193" s="2" t="s">
        <v>73</v>
      </c>
      <c r="H193" s="2">
        <v>-9.65</v>
      </c>
      <c r="I193" s="2">
        <v>40470850</v>
      </c>
      <c r="J193" s="2" t="s">
        <v>24</v>
      </c>
      <c r="Q193" s="2" t="s">
        <v>75</v>
      </c>
      <c r="R193" s="2">
        <f>SUMIFS(H186:H218,J186:J218,Q193)</f>
        <v>-7.5</v>
      </c>
    </row>
    <row r="194" spans="2:18" x14ac:dyDescent="0.2">
      <c r="B194" s="3">
        <v>44365</v>
      </c>
      <c r="C194" s="3">
        <v>44365</v>
      </c>
      <c r="D194" s="2" t="s">
        <v>210</v>
      </c>
      <c r="E194" s="2" t="s">
        <v>24</v>
      </c>
      <c r="F194" s="2" t="s">
        <v>26</v>
      </c>
      <c r="G194" s="2" t="s">
        <v>73</v>
      </c>
      <c r="H194" s="2">
        <v>-3.3</v>
      </c>
      <c r="I194" s="2">
        <v>40470850</v>
      </c>
      <c r="J194" s="2" t="s">
        <v>24</v>
      </c>
      <c r="Q194" s="2" t="s">
        <v>37</v>
      </c>
      <c r="R194" s="2">
        <f>SUMIFS(H186:H218,J186:J218,Q194)</f>
        <v>-63.5</v>
      </c>
    </row>
    <row r="195" spans="2:18" x14ac:dyDescent="0.2">
      <c r="B195" s="3">
        <v>44363</v>
      </c>
      <c r="C195" s="3">
        <v>44363</v>
      </c>
      <c r="D195" s="2" t="s">
        <v>209</v>
      </c>
      <c r="E195" s="2" t="s">
        <v>22</v>
      </c>
      <c r="F195" s="2" t="s">
        <v>22</v>
      </c>
      <c r="G195" s="2" t="s">
        <v>21</v>
      </c>
      <c r="H195" s="2">
        <v>-80</v>
      </c>
      <c r="I195" s="2">
        <v>40470850</v>
      </c>
      <c r="J195" s="2" t="s">
        <v>20</v>
      </c>
      <c r="Q195" s="2" t="s">
        <v>28</v>
      </c>
      <c r="R195" s="2">
        <f>SUMIFS(H186:H218,J186:J218,Q195)</f>
        <v>-50.41</v>
      </c>
    </row>
    <row r="196" spans="2:18" x14ac:dyDescent="0.2">
      <c r="B196" s="3">
        <v>44363</v>
      </c>
      <c r="C196" s="3">
        <v>44363</v>
      </c>
      <c r="D196" s="2" t="s">
        <v>208</v>
      </c>
      <c r="E196" s="2" t="s">
        <v>207</v>
      </c>
      <c r="F196" s="2" t="s">
        <v>37</v>
      </c>
      <c r="G196" s="2" t="s">
        <v>206</v>
      </c>
      <c r="H196" s="2">
        <v>-20</v>
      </c>
      <c r="I196" s="2">
        <v>40470850</v>
      </c>
      <c r="J196" s="2" t="s">
        <v>37</v>
      </c>
      <c r="Q196" s="2" t="s">
        <v>82</v>
      </c>
      <c r="R196" s="2">
        <f>SUMIFS(H186:H218,J186:J218,Q196)</f>
        <v>-112.4</v>
      </c>
    </row>
    <row r="197" spans="2:18" x14ac:dyDescent="0.2">
      <c r="B197" s="3">
        <v>44363</v>
      </c>
      <c r="C197" s="3">
        <v>44363</v>
      </c>
      <c r="D197" s="2" t="s">
        <v>205</v>
      </c>
      <c r="E197" s="2" t="s">
        <v>24</v>
      </c>
      <c r="F197" s="2" t="s">
        <v>26</v>
      </c>
      <c r="G197" s="2" t="s">
        <v>47</v>
      </c>
      <c r="H197" s="2">
        <v>-22</v>
      </c>
      <c r="I197" s="2">
        <v>40470850</v>
      </c>
      <c r="J197" s="2" t="s">
        <v>24</v>
      </c>
      <c r="Q197" s="2" t="s">
        <v>20</v>
      </c>
      <c r="R197" s="2">
        <f>SUMIFS(H186:H218,J186:J218,Q197)</f>
        <v>-80</v>
      </c>
    </row>
    <row r="198" spans="2:18" x14ac:dyDescent="0.2">
      <c r="B198" s="5">
        <v>44362</v>
      </c>
      <c r="C198" s="5">
        <v>44362</v>
      </c>
      <c r="D198" s="6" t="s">
        <v>204</v>
      </c>
      <c r="E198" s="6" t="s">
        <v>2</v>
      </c>
      <c r="F198" s="6" t="s">
        <v>1</v>
      </c>
      <c r="G198" s="6" t="s">
        <v>203</v>
      </c>
      <c r="H198" s="6">
        <v>-80</v>
      </c>
      <c r="I198" s="6">
        <v>40947164</v>
      </c>
      <c r="J198" s="6"/>
      <c r="K198" s="9"/>
      <c r="Q198" s="2" t="s">
        <v>15</v>
      </c>
      <c r="R198" s="2">
        <f>SUMIFS(H186:H218,J186:J218,Q198)</f>
        <v>-803.9</v>
      </c>
    </row>
    <row r="199" spans="2:18" x14ac:dyDescent="0.2">
      <c r="B199" s="3">
        <v>44362</v>
      </c>
      <c r="C199" s="3">
        <v>44362</v>
      </c>
      <c r="D199" s="2" t="s">
        <v>202</v>
      </c>
      <c r="E199" s="2" t="s">
        <v>24</v>
      </c>
      <c r="F199" s="2" t="s">
        <v>26</v>
      </c>
      <c r="G199" s="2" t="s">
        <v>196</v>
      </c>
      <c r="H199" s="2">
        <v>-42.46</v>
      </c>
      <c r="I199" s="2">
        <v>40470850</v>
      </c>
      <c r="J199" s="2" t="s">
        <v>24</v>
      </c>
      <c r="Q199" s="2" t="s">
        <v>42</v>
      </c>
      <c r="R199" s="2">
        <f>SUMIFS(H186:H218,J186:J218,Q199)</f>
        <v>0</v>
      </c>
    </row>
    <row r="200" spans="2:18" x14ac:dyDescent="0.2">
      <c r="B200" s="3">
        <v>44362</v>
      </c>
      <c r="C200" s="3">
        <v>44362</v>
      </c>
      <c r="D200" s="2" t="s">
        <v>201</v>
      </c>
      <c r="E200" s="2" t="s">
        <v>70</v>
      </c>
      <c r="F200" s="2" t="s">
        <v>64</v>
      </c>
      <c r="G200" s="2" t="s">
        <v>25</v>
      </c>
      <c r="H200" s="2">
        <v>-8.76</v>
      </c>
      <c r="I200" s="2">
        <v>40470850</v>
      </c>
      <c r="J200" s="2" t="s">
        <v>68</v>
      </c>
      <c r="Q200" s="2" t="s">
        <v>10</v>
      </c>
      <c r="R200" s="2">
        <f>SUMIFS(H186:H218,J186:J218,Q200)</f>
        <v>-8</v>
      </c>
    </row>
    <row r="201" spans="2:18" x14ac:dyDescent="0.2">
      <c r="B201" s="3">
        <v>44362</v>
      </c>
      <c r="C201" s="3">
        <v>44362</v>
      </c>
      <c r="D201" s="2" t="s">
        <v>200</v>
      </c>
      <c r="E201" s="2" t="s">
        <v>117</v>
      </c>
      <c r="F201" s="2" t="s">
        <v>116</v>
      </c>
      <c r="G201" s="2" t="s">
        <v>115</v>
      </c>
      <c r="H201" s="2">
        <v>-112.4</v>
      </c>
      <c r="I201" s="2">
        <v>40470850</v>
      </c>
      <c r="J201" s="2" t="s">
        <v>82</v>
      </c>
      <c r="Q201" s="11" t="s">
        <v>67</v>
      </c>
      <c r="R201" s="11">
        <f>SUM(R190:R200)</f>
        <v>-1921.0900000000001</v>
      </c>
    </row>
    <row r="202" spans="2:18" x14ac:dyDescent="0.2">
      <c r="B202" s="3">
        <v>44361</v>
      </c>
      <c r="C202" s="3">
        <v>44361</v>
      </c>
      <c r="D202" s="2" t="s">
        <v>199</v>
      </c>
      <c r="E202" s="2" t="s">
        <v>65</v>
      </c>
      <c r="F202" s="2" t="s">
        <v>64</v>
      </c>
      <c r="G202" s="2" t="s">
        <v>128</v>
      </c>
      <c r="H202" s="2">
        <v>-2.2000000000000002</v>
      </c>
      <c r="I202" s="2">
        <v>40470850</v>
      </c>
      <c r="J202" s="2" t="s">
        <v>68</v>
      </c>
    </row>
    <row r="203" spans="2:18" x14ac:dyDescent="0.2">
      <c r="B203" s="3">
        <v>44361</v>
      </c>
      <c r="C203" s="3">
        <v>44361</v>
      </c>
      <c r="D203" s="2" t="s">
        <v>198</v>
      </c>
      <c r="E203" s="2" t="s">
        <v>24</v>
      </c>
      <c r="F203" s="2" t="s">
        <v>26</v>
      </c>
      <c r="G203" s="2" t="s">
        <v>73</v>
      </c>
      <c r="H203" s="2">
        <v>-6.35</v>
      </c>
      <c r="I203" s="2">
        <v>40470850</v>
      </c>
      <c r="J203" s="2" t="s">
        <v>24</v>
      </c>
    </row>
    <row r="204" spans="2:18" x14ac:dyDescent="0.2">
      <c r="B204" s="3">
        <v>44361</v>
      </c>
      <c r="C204" s="3">
        <v>44361</v>
      </c>
      <c r="D204" s="2" t="s">
        <v>197</v>
      </c>
      <c r="E204" s="2" t="s">
        <v>24</v>
      </c>
      <c r="F204" s="2" t="s">
        <v>26</v>
      </c>
      <c r="G204" s="2" t="s">
        <v>196</v>
      </c>
      <c r="H204" s="2">
        <v>-42.46</v>
      </c>
      <c r="I204" s="2">
        <v>40470850</v>
      </c>
      <c r="J204" s="2" t="s">
        <v>24</v>
      </c>
    </row>
    <row r="205" spans="2:18" x14ac:dyDescent="0.2">
      <c r="B205" s="3">
        <v>44356</v>
      </c>
      <c r="C205" s="3">
        <v>44356</v>
      </c>
      <c r="D205" s="2" t="s">
        <v>195</v>
      </c>
      <c r="E205" s="2" t="s">
        <v>24</v>
      </c>
      <c r="F205" s="2" t="s">
        <v>26</v>
      </c>
      <c r="G205" s="2" t="s">
        <v>73</v>
      </c>
      <c r="H205" s="2">
        <v>-4.04</v>
      </c>
      <c r="I205" s="2">
        <v>40947164</v>
      </c>
      <c r="J205" s="2" t="s">
        <v>24</v>
      </c>
      <c r="K205" s="9"/>
    </row>
    <row r="206" spans="2:18" x14ac:dyDescent="0.2">
      <c r="B206" s="3">
        <v>44354</v>
      </c>
      <c r="C206" s="3">
        <v>44354</v>
      </c>
      <c r="D206" s="2" t="s">
        <v>194</v>
      </c>
      <c r="E206" s="2" t="s">
        <v>24</v>
      </c>
      <c r="F206" s="2" t="s">
        <v>26</v>
      </c>
      <c r="G206" s="2" t="s">
        <v>73</v>
      </c>
      <c r="H206" s="2">
        <v>-1.69</v>
      </c>
      <c r="I206" s="2">
        <v>40470850</v>
      </c>
      <c r="J206" s="2" t="s">
        <v>24</v>
      </c>
    </row>
    <row r="207" spans="2:18" x14ac:dyDescent="0.2">
      <c r="B207" s="3">
        <v>44354</v>
      </c>
      <c r="C207" s="3">
        <v>44354</v>
      </c>
      <c r="D207" s="2" t="s">
        <v>193</v>
      </c>
      <c r="E207" s="2" t="s">
        <v>24</v>
      </c>
      <c r="F207" s="2" t="s">
        <v>26</v>
      </c>
      <c r="G207" s="2" t="s">
        <v>192</v>
      </c>
      <c r="H207" s="2">
        <v>-7.5</v>
      </c>
      <c r="I207" s="2">
        <v>40470850</v>
      </c>
      <c r="J207" s="2" t="s">
        <v>75</v>
      </c>
    </row>
    <row r="208" spans="2:18" x14ac:dyDescent="0.2">
      <c r="B208" s="3">
        <v>44354</v>
      </c>
      <c r="C208" s="3">
        <v>44354</v>
      </c>
      <c r="D208" s="2" t="s">
        <v>84</v>
      </c>
      <c r="E208" s="2" t="s">
        <v>6</v>
      </c>
      <c r="F208" s="2" t="s">
        <v>6</v>
      </c>
      <c r="G208" s="2" t="s">
        <v>83</v>
      </c>
      <c r="H208" s="2">
        <v>-22.5</v>
      </c>
      <c r="I208" s="2">
        <v>40470850</v>
      </c>
      <c r="J208" s="2" t="s">
        <v>37</v>
      </c>
    </row>
    <row r="209" spans="2:18" x14ac:dyDescent="0.2">
      <c r="B209" s="3">
        <v>44351</v>
      </c>
      <c r="C209" s="3">
        <v>44351</v>
      </c>
      <c r="D209" s="2" t="s">
        <v>32</v>
      </c>
      <c r="E209" s="2" t="s">
        <v>31</v>
      </c>
      <c r="F209" s="2" t="s">
        <v>30</v>
      </c>
      <c r="G209" s="2" t="s">
        <v>29</v>
      </c>
      <c r="H209" s="2">
        <v>-50.41</v>
      </c>
      <c r="I209" s="2">
        <v>40470850</v>
      </c>
      <c r="J209" s="2" t="s">
        <v>28</v>
      </c>
    </row>
    <row r="210" spans="2:18" x14ac:dyDescent="0.2">
      <c r="B210" s="3">
        <v>44350</v>
      </c>
      <c r="C210" s="3">
        <v>44350</v>
      </c>
      <c r="D210" s="2" t="s">
        <v>191</v>
      </c>
      <c r="E210" s="2" t="s">
        <v>18</v>
      </c>
      <c r="F210" s="2" t="s">
        <v>17</v>
      </c>
      <c r="G210" s="2" t="s">
        <v>16</v>
      </c>
      <c r="H210" s="2">
        <v>-803.9</v>
      </c>
      <c r="I210" s="2">
        <v>40470850</v>
      </c>
      <c r="J210" s="2" t="s">
        <v>15</v>
      </c>
    </row>
    <row r="211" spans="2:18" x14ac:dyDescent="0.2">
      <c r="B211" s="3">
        <v>44350</v>
      </c>
      <c r="C211" s="3">
        <v>44350</v>
      </c>
      <c r="D211" s="2" t="s">
        <v>7</v>
      </c>
      <c r="E211" s="2" t="s">
        <v>6</v>
      </c>
      <c r="F211" s="2" t="s">
        <v>6</v>
      </c>
      <c r="G211" s="2" t="s">
        <v>5</v>
      </c>
      <c r="H211" s="2">
        <v>-566.49</v>
      </c>
      <c r="I211" s="2">
        <v>40470850</v>
      </c>
      <c r="J211" s="2" t="s">
        <v>4</v>
      </c>
    </row>
    <row r="212" spans="2:18" x14ac:dyDescent="0.2">
      <c r="B212" s="3">
        <v>44350</v>
      </c>
      <c r="C212" s="3">
        <v>44350</v>
      </c>
      <c r="D212" s="2" t="s">
        <v>167</v>
      </c>
      <c r="E212" s="2" t="s">
        <v>13</v>
      </c>
      <c r="F212" s="2" t="s">
        <v>12</v>
      </c>
      <c r="G212" s="2" t="s">
        <v>11</v>
      </c>
      <c r="H212" s="2">
        <v>-8</v>
      </c>
      <c r="I212" s="2">
        <v>40470850</v>
      </c>
      <c r="J212" s="2" t="s">
        <v>10</v>
      </c>
    </row>
    <row r="213" spans="2:18" x14ac:dyDescent="0.2">
      <c r="B213" s="3">
        <v>44349</v>
      </c>
      <c r="C213" s="3">
        <v>44349</v>
      </c>
      <c r="D213" s="2" t="s">
        <v>190</v>
      </c>
      <c r="E213" s="2" t="s">
        <v>24</v>
      </c>
      <c r="F213" s="2" t="s">
        <v>26</v>
      </c>
      <c r="G213" s="2" t="s">
        <v>73</v>
      </c>
      <c r="H213" s="2">
        <v>-3.1</v>
      </c>
      <c r="I213" s="2">
        <v>40470850</v>
      </c>
      <c r="J213" s="2" t="s">
        <v>24</v>
      </c>
    </row>
    <row r="214" spans="2:18" x14ac:dyDescent="0.2">
      <c r="B214" s="5">
        <v>44348</v>
      </c>
      <c r="C214" s="5">
        <v>44348</v>
      </c>
      <c r="D214" s="6" t="s">
        <v>3</v>
      </c>
      <c r="E214" s="6" t="s">
        <v>2</v>
      </c>
      <c r="F214" s="6" t="s">
        <v>1</v>
      </c>
      <c r="G214" s="6" t="s">
        <v>0</v>
      </c>
      <c r="H214" s="7">
        <v>-1200</v>
      </c>
      <c r="I214" s="6">
        <v>40947164</v>
      </c>
      <c r="J214" s="6"/>
      <c r="K214" s="9"/>
    </row>
    <row r="215" spans="2:18" x14ac:dyDescent="0.2">
      <c r="B215" s="3">
        <v>44348</v>
      </c>
      <c r="C215" s="3">
        <v>44348</v>
      </c>
      <c r="D215" s="2" t="s">
        <v>189</v>
      </c>
      <c r="E215" s="2" t="s">
        <v>24</v>
      </c>
      <c r="F215" s="2" t="s">
        <v>26</v>
      </c>
      <c r="G215" s="2" t="s">
        <v>73</v>
      </c>
      <c r="H215" s="2">
        <v>-3.06</v>
      </c>
      <c r="I215" s="2">
        <v>40470850</v>
      </c>
      <c r="J215" s="2" t="s">
        <v>24</v>
      </c>
    </row>
    <row r="216" spans="2:18" x14ac:dyDescent="0.2">
      <c r="B216" s="5">
        <v>44348</v>
      </c>
      <c r="C216" s="5">
        <v>44348</v>
      </c>
      <c r="D216" s="6" t="s">
        <v>188</v>
      </c>
      <c r="E216" s="6" t="s">
        <v>2</v>
      </c>
      <c r="F216" s="6" t="s">
        <v>1</v>
      </c>
      <c r="G216" s="6" t="s">
        <v>187</v>
      </c>
      <c r="H216" s="6">
        <v>-800</v>
      </c>
      <c r="I216" s="6">
        <v>40947164</v>
      </c>
      <c r="J216" s="6"/>
      <c r="K216" s="9"/>
    </row>
    <row r="219" spans="2:18" x14ac:dyDescent="0.2">
      <c r="B219" s="2" t="s">
        <v>114</v>
      </c>
      <c r="C219" s="2" t="s">
        <v>113</v>
      </c>
      <c r="D219" s="2" t="s">
        <v>112</v>
      </c>
      <c r="E219" s="2" t="s">
        <v>111</v>
      </c>
      <c r="F219" s="2" t="s">
        <v>110</v>
      </c>
      <c r="G219" s="2" t="s">
        <v>109</v>
      </c>
      <c r="H219" s="2" t="s">
        <v>108</v>
      </c>
      <c r="I219" s="2" t="s">
        <v>107</v>
      </c>
      <c r="J219" s="2" t="s">
        <v>106</v>
      </c>
    </row>
    <row r="220" spans="2:18" x14ac:dyDescent="0.2">
      <c r="B220" s="3">
        <v>44347</v>
      </c>
      <c r="C220" s="3">
        <v>44347</v>
      </c>
      <c r="D220" s="2" t="s">
        <v>291</v>
      </c>
      <c r="E220" s="2" t="s">
        <v>24</v>
      </c>
      <c r="F220" s="2" t="s">
        <v>26</v>
      </c>
      <c r="G220" s="2" t="s">
        <v>73</v>
      </c>
      <c r="H220" s="2">
        <v>-3.39</v>
      </c>
      <c r="I220" s="2">
        <v>40470850</v>
      </c>
      <c r="J220" s="2" t="s">
        <v>24</v>
      </c>
    </row>
    <row r="221" spans="2:18" ht="16" thickBot="1" x14ac:dyDescent="0.25">
      <c r="B221" s="3">
        <v>44347</v>
      </c>
      <c r="C221" s="3">
        <v>44347</v>
      </c>
      <c r="D221" s="2" t="s">
        <v>290</v>
      </c>
      <c r="E221" s="2" t="s">
        <v>70</v>
      </c>
      <c r="F221" s="2" t="s">
        <v>64</v>
      </c>
      <c r="G221" s="2" t="s">
        <v>69</v>
      </c>
      <c r="H221" s="2">
        <v>-63.01</v>
      </c>
      <c r="I221" s="2">
        <v>40470850</v>
      </c>
      <c r="J221" s="2" t="s">
        <v>68</v>
      </c>
    </row>
    <row r="222" spans="2:18" ht="16" thickBot="1" x14ac:dyDescent="0.25">
      <c r="B222" s="3">
        <v>44341</v>
      </c>
      <c r="C222" s="3">
        <v>44341</v>
      </c>
      <c r="D222" s="2" t="s">
        <v>289</v>
      </c>
      <c r="E222" s="2" t="s">
        <v>24</v>
      </c>
      <c r="F222" s="2" t="s">
        <v>26</v>
      </c>
      <c r="G222" s="2" t="s">
        <v>73</v>
      </c>
      <c r="H222" s="2">
        <v>-11.87</v>
      </c>
      <c r="I222" s="2">
        <v>40470850</v>
      </c>
      <c r="J222" s="2" t="s">
        <v>24</v>
      </c>
      <c r="Q222" s="21" t="s">
        <v>294</v>
      </c>
      <c r="R222" s="22"/>
    </row>
    <row r="223" spans="2:18" x14ac:dyDescent="0.2">
      <c r="B223" s="3">
        <v>44341</v>
      </c>
      <c r="C223" s="3">
        <v>44341</v>
      </c>
      <c r="D223" s="2" t="s">
        <v>288</v>
      </c>
      <c r="E223" s="2" t="s">
        <v>86</v>
      </c>
      <c r="F223" s="2" t="s">
        <v>26</v>
      </c>
      <c r="G223" s="2" t="s">
        <v>85</v>
      </c>
      <c r="H223" s="2">
        <v>-3.99</v>
      </c>
      <c r="I223" s="2">
        <v>40470850</v>
      </c>
      <c r="J223" s="2" t="s">
        <v>75</v>
      </c>
      <c r="Q223" s="4" t="s">
        <v>100</v>
      </c>
      <c r="R223" s="4" t="s">
        <v>99</v>
      </c>
    </row>
    <row r="224" spans="2:18" x14ac:dyDescent="0.2">
      <c r="B224" s="3">
        <v>44341</v>
      </c>
      <c r="C224" s="3">
        <v>44341</v>
      </c>
      <c r="D224" s="2" t="s">
        <v>287</v>
      </c>
      <c r="E224" s="2" t="s">
        <v>65</v>
      </c>
      <c r="F224" s="2" t="s">
        <v>64</v>
      </c>
      <c r="G224" s="2" t="s">
        <v>286</v>
      </c>
      <c r="H224" s="2">
        <v>-11.9</v>
      </c>
      <c r="I224" s="2">
        <v>40470850</v>
      </c>
      <c r="J224" s="2" t="s">
        <v>68</v>
      </c>
      <c r="Q224" s="2" t="s">
        <v>4</v>
      </c>
      <c r="R224" s="2">
        <f>SUMIFS(H220:H252,J220:J252,Q224)</f>
        <v>0</v>
      </c>
    </row>
    <row r="225" spans="2:18" x14ac:dyDescent="0.2">
      <c r="B225" s="3">
        <v>44341</v>
      </c>
      <c r="C225" s="3">
        <v>44341</v>
      </c>
      <c r="D225" s="2" t="s">
        <v>285</v>
      </c>
      <c r="E225" s="2" t="s">
        <v>65</v>
      </c>
      <c r="F225" s="2" t="s">
        <v>64</v>
      </c>
      <c r="G225" s="2" t="s">
        <v>284</v>
      </c>
      <c r="H225" s="2">
        <v>-11.9</v>
      </c>
      <c r="I225" s="2">
        <v>40470850</v>
      </c>
      <c r="J225" s="2" t="s">
        <v>68</v>
      </c>
      <c r="Q225" s="2" t="s">
        <v>24</v>
      </c>
      <c r="R225" s="2">
        <f>SUMIFS(H220:H252,J220:J252,Q225)</f>
        <v>-71.12</v>
      </c>
    </row>
    <row r="226" spans="2:18" x14ac:dyDescent="0.2">
      <c r="B226" s="3">
        <v>44341</v>
      </c>
      <c r="C226" s="3">
        <v>44341</v>
      </c>
      <c r="D226" s="2" t="s">
        <v>283</v>
      </c>
      <c r="E226" s="2" t="s">
        <v>40</v>
      </c>
      <c r="F226" s="2" t="s">
        <v>39</v>
      </c>
      <c r="G226" s="2" t="s">
        <v>281</v>
      </c>
      <c r="H226" s="2">
        <v>-1.9</v>
      </c>
      <c r="I226" s="2">
        <v>40470850</v>
      </c>
      <c r="J226" s="2" t="s">
        <v>37</v>
      </c>
      <c r="Q226" s="2" t="s">
        <v>68</v>
      </c>
      <c r="R226" s="2">
        <f>SUMIFS(H220:H252,J220:J252,Q226)</f>
        <v>-568.92999999999995</v>
      </c>
    </row>
    <row r="227" spans="2:18" x14ac:dyDescent="0.2">
      <c r="B227" s="3">
        <v>44340</v>
      </c>
      <c r="C227" s="3">
        <v>44340</v>
      </c>
      <c r="D227" s="2" t="s">
        <v>84</v>
      </c>
      <c r="E227" s="2" t="s">
        <v>6</v>
      </c>
      <c r="F227" s="2" t="s">
        <v>6</v>
      </c>
      <c r="G227" s="2" t="s">
        <v>83</v>
      </c>
      <c r="H227" s="2">
        <v>-76</v>
      </c>
      <c r="I227" s="2">
        <v>40470850</v>
      </c>
      <c r="J227" s="2" t="s">
        <v>37</v>
      </c>
      <c r="Q227" s="2" t="s">
        <v>75</v>
      </c>
      <c r="R227" s="2">
        <f>SUMIFS(H220:H252,J220:J252,Q227)</f>
        <v>-3.99</v>
      </c>
    </row>
    <row r="228" spans="2:18" x14ac:dyDescent="0.2">
      <c r="B228" s="3">
        <v>44337</v>
      </c>
      <c r="C228" s="3">
        <v>44337</v>
      </c>
      <c r="D228" s="2" t="s">
        <v>282</v>
      </c>
      <c r="E228" s="2" t="s">
        <v>40</v>
      </c>
      <c r="F228" s="2" t="s">
        <v>39</v>
      </c>
      <c r="G228" s="2" t="s">
        <v>281</v>
      </c>
      <c r="H228" s="2">
        <v>-6.2</v>
      </c>
      <c r="I228" s="2">
        <v>40470850</v>
      </c>
      <c r="J228" s="2" t="s">
        <v>37</v>
      </c>
      <c r="Q228" s="2" t="s">
        <v>37</v>
      </c>
      <c r="R228" s="2">
        <f>SUMIFS(H220:H252,J220:J252,Q228)</f>
        <v>-84.100000000000009</v>
      </c>
    </row>
    <row r="229" spans="2:18" x14ac:dyDescent="0.2">
      <c r="B229" s="3">
        <v>44337</v>
      </c>
      <c r="C229" s="3">
        <v>44337</v>
      </c>
      <c r="D229" s="2" t="s">
        <v>280</v>
      </c>
      <c r="E229" s="2" t="s">
        <v>22</v>
      </c>
      <c r="F229" s="2" t="s">
        <v>22</v>
      </c>
      <c r="G229" s="2" t="s">
        <v>21</v>
      </c>
      <c r="H229" s="2">
        <v>-250</v>
      </c>
      <c r="I229" s="2">
        <v>40470850</v>
      </c>
      <c r="J229" s="2" t="s">
        <v>68</v>
      </c>
      <c r="Q229" s="2" t="s">
        <v>28</v>
      </c>
      <c r="R229" s="2">
        <f>SUMIFS(H220:H252,J220:J252,Q229)</f>
        <v>-50.41</v>
      </c>
    </row>
    <row r="230" spans="2:18" x14ac:dyDescent="0.2">
      <c r="B230" s="3">
        <v>44336</v>
      </c>
      <c r="C230" s="3">
        <v>44336</v>
      </c>
      <c r="D230" s="2" t="s">
        <v>279</v>
      </c>
      <c r="E230" s="2" t="s">
        <v>24</v>
      </c>
      <c r="F230" s="2" t="s">
        <v>26</v>
      </c>
      <c r="G230" s="2" t="s">
        <v>73</v>
      </c>
      <c r="H230" s="2">
        <v>-2.35</v>
      </c>
      <c r="I230" s="2">
        <v>40470850</v>
      </c>
      <c r="J230" s="2" t="s">
        <v>24</v>
      </c>
      <c r="Q230" s="2" t="s">
        <v>82</v>
      </c>
      <c r="R230" s="2">
        <f>SUMIFS(H220:H252,J220:J252,Q230)</f>
        <v>0</v>
      </c>
    </row>
    <row r="231" spans="2:18" x14ac:dyDescent="0.2">
      <c r="B231" s="3">
        <v>44336</v>
      </c>
      <c r="C231" s="3">
        <v>44336</v>
      </c>
      <c r="D231" s="2" t="s">
        <v>278</v>
      </c>
      <c r="E231" s="2" t="s">
        <v>24</v>
      </c>
      <c r="F231" s="2" t="s">
        <v>26</v>
      </c>
      <c r="G231" s="2" t="s">
        <v>33</v>
      </c>
      <c r="H231" s="2">
        <v>-10.47</v>
      </c>
      <c r="I231" s="2">
        <v>40470850</v>
      </c>
      <c r="J231" s="2" t="s">
        <v>24</v>
      </c>
      <c r="Q231" s="2" t="s">
        <v>20</v>
      </c>
      <c r="R231" s="2">
        <f>SUMIFS(H220:H252,J220:J252,Q231)</f>
        <v>-60</v>
      </c>
    </row>
    <row r="232" spans="2:18" x14ac:dyDescent="0.2">
      <c r="B232" s="3">
        <v>44335</v>
      </c>
      <c r="C232" s="3">
        <v>44335</v>
      </c>
      <c r="D232" s="2" t="s">
        <v>277</v>
      </c>
      <c r="E232" s="2" t="s">
        <v>94</v>
      </c>
      <c r="F232" s="2" t="s">
        <v>64</v>
      </c>
      <c r="G232" s="2" t="s">
        <v>276</v>
      </c>
      <c r="H232" s="2">
        <v>-215.2</v>
      </c>
      <c r="I232" s="2">
        <v>40470850</v>
      </c>
      <c r="J232" s="2" t="s">
        <v>68</v>
      </c>
      <c r="Q232" s="2" t="s">
        <v>15</v>
      </c>
      <c r="R232" s="2">
        <f>SUMIFS(H220:H252,J220:J252,Q232)</f>
        <v>-203.8</v>
      </c>
    </row>
    <row r="233" spans="2:18" x14ac:dyDescent="0.2">
      <c r="B233" s="3">
        <v>44334</v>
      </c>
      <c r="C233" s="3">
        <v>44334</v>
      </c>
      <c r="D233" s="2" t="s">
        <v>275</v>
      </c>
      <c r="E233" s="2" t="s">
        <v>24</v>
      </c>
      <c r="F233" s="2" t="s">
        <v>26</v>
      </c>
      <c r="G233" s="2" t="s">
        <v>47</v>
      </c>
      <c r="H233" s="2">
        <v>-17</v>
      </c>
      <c r="I233" s="2">
        <v>40470850</v>
      </c>
      <c r="J233" s="2" t="s">
        <v>24</v>
      </c>
      <c r="Q233" s="2" t="s">
        <v>42</v>
      </c>
      <c r="R233" s="2">
        <f>SUMIFS(H220:H252,J220:J252,Q233)</f>
        <v>0</v>
      </c>
    </row>
    <row r="234" spans="2:18" x14ac:dyDescent="0.2">
      <c r="B234" s="3">
        <v>44333</v>
      </c>
      <c r="C234" s="3">
        <v>44333</v>
      </c>
      <c r="D234" s="2" t="s">
        <v>274</v>
      </c>
      <c r="E234" s="2" t="s">
        <v>70</v>
      </c>
      <c r="F234" s="2" t="s">
        <v>64</v>
      </c>
      <c r="G234" s="2" t="s">
        <v>233</v>
      </c>
      <c r="H234" s="2">
        <v>-16.920000000000002</v>
      </c>
      <c r="I234" s="2">
        <v>40470850</v>
      </c>
      <c r="J234" s="2" t="s">
        <v>68</v>
      </c>
      <c r="Q234" s="2" t="s">
        <v>10</v>
      </c>
      <c r="R234" s="2">
        <f>SUMIFS(H220:H252,J220:J252,Q234)</f>
        <v>-8</v>
      </c>
    </row>
    <row r="235" spans="2:18" x14ac:dyDescent="0.2">
      <c r="B235" s="3">
        <v>44333</v>
      </c>
      <c r="C235" s="3">
        <v>44333</v>
      </c>
      <c r="D235" s="2" t="s">
        <v>273</v>
      </c>
      <c r="E235" s="2" t="s">
        <v>24</v>
      </c>
      <c r="F235" s="2" t="s">
        <v>26</v>
      </c>
      <c r="G235" s="2" t="s">
        <v>73</v>
      </c>
      <c r="H235" s="2">
        <v>-3.38</v>
      </c>
      <c r="I235" s="2">
        <v>40470850</v>
      </c>
      <c r="J235" s="2" t="s">
        <v>24</v>
      </c>
      <c r="Q235" s="10" t="s">
        <v>293</v>
      </c>
      <c r="R235" s="1">
        <f>SUMIFS(H220:H252,J220:J252,Q235)</f>
        <v>-400</v>
      </c>
    </row>
    <row r="236" spans="2:18" x14ac:dyDescent="0.2">
      <c r="B236" s="5">
        <v>44328</v>
      </c>
      <c r="C236" s="5">
        <v>44328</v>
      </c>
      <c r="D236" s="6" t="s">
        <v>272</v>
      </c>
      <c r="E236" s="6" t="s">
        <v>271</v>
      </c>
      <c r="F236" s="6" t="s">
        <v>270</v>
      </c>
      <c r="G236" s="6" t="s">
        <v>269</v>
      </c>
      <c r="H236" s="6">
        <v>-130</v>
      </c>
      <c r="I236" s="6">
        <v>40470850</v>
      </c>
      <c r="J236" s="6"/>
      <c r="Q236" s="11" t="s">
        <v>67</v>
      </c>
      <c r="R236" s="11">
        <f>SUM(R224:R235)</f>
        <v>-1450.35</v>
      </c>
    </row>
    <row r="237" spans="2:18" x14ac:dyDescent="0.2">
      <c r="B237" s="3">
        <v>44328</v>
      </c>
      <c r="C237" s="3">
        <v>44328</v>
      </c>
      <c r="D237" s="2" t="s">
        <v>268</v>
      </c>
      <c r="E237" s="2" t="s">
        <v>147</v>
      </c>
      <c r="F237" s="2" t="s">
        <v>147</v>
      </c>
      <c r="G237" s="2" t="s">
        <v>256</v>
      </c>
      <c r="H237" s="2">
        <v>-100</v>
      </c>
      <c r="I237" s="2">
        <v>40470850</v>
      </c>
      <c r="J237" s="2" t="s">
        <v>293</v>
      </c>
    </row>
    <row r="238" spans="2:18" x14ac:dyDescent="0.2">
      <c r="B238" s="3">
        <v>44328</v>
      </c>
      <c r="C238" s="3">
        <v>44328</v>
      </c>
      <c r="D238" s="2" t="s">
        <v>267</v>
      </c>
      <c r="E238" s="2" t="s">
        <v>24</v>
      </c>
      <c r="F238" s="2" t="s">
        <v>26</v>
      </c>
      <c r="G238" s="2" t="s">
        <v>73</v>
      </c>
      <c r="H238" s="2">
        <v>-1.2</v>
      </c>
      <c r="I238" s="2">
        <v>40470850</v>
      </c>
      <c r="J238" s="2" t="s">
        <v>24</v>
      </c>
    </row>
    <row r="239" spans="2:18" x14ac:dyDescent="0.2">
      <c r="B239" s="3">
        <v>44328</v>
      </c>
      <c r="C239" s="3">
        <v>44328</v>
      </c>
      <c r="D239" s="2" t="s">
        <v>266</v>
      </c>
      <c r="E239" s="2" t="s">
        <v>262</v>
      </c>
      <c r="F239" s="2" t="s">
        <v>26</v>
      </c>
      <c r="G239" s="2" t="s">
        <v>261</v>
      </c>
      <c r="H239" s="2">
        <v>-100</v>
      </c>
      <c r="I239" s="2">
        <v>40470850</v>
      </c>
      <c r="J239" s="2" t="s">
        <v>293</v>
      </c>
    </row>
    <row r="240" spans="2:18" x14ac:dyDescent="0.2">
      <c r="B240" s="3">
        <v>44327</v>
      </c>
      <c r="C240" s="3">
        <v>44327</v>
      </c>
      <c r="D240" s="2" t="s">
        <v>265</v>
      </c>
      <c r="E240" s="2" t="s">
        <v>147</v>
      </c>
      <c r="F240" s="2" t="s">
        <v>147</v>
      </c>
      <c r="G240" s="2" t="s">
        <v>264</v>
      </c>
      <c r="H240" s="2">
        <v>-30</v>
      </c>
      <c r="I240" s="2">
        <v>40470850</v>
      </c>
      <c r="J240" s="2" t="s">
        <v>20</v>
      </c>
    </row>
    <row r="241" spans="2:11" x14ac:dyDescent="0.2">
      <c r="B241" s="3">
        <v>44326</v>
      </c>
      <c r="C241" s="3">
        <v>44326</v>
      </c>
      <c r="D241" s="2" t="s">
        <v>263</v>
      </c>
      <c r="E241" s="2" t="s">
        <v>262</v>
      </c>
      <c r="F241" s="2" t="s">
        <v>26</v>
      </c>
      <c r="G241" s="2" t="s">
        <v>261</v>
      </c>
      <c r="H241" s="2">
        <v>-100</v>
      </c>
      <c r="I241" s="2">
        <v>40470850</v>
      </c>
      <c r="J241" s="2" t="s">
        <v>293</v>
      </c>
    </row>
    <row r="242" spans="2:11" x14ac:dyDescent="0.2">
      <c r="B242" s="3">
        <v>44326</v>
      </c>
      <c r="C242" s="3">
        <v>44326</v>
      </c>
      <c r="D242" s="2" t="s">
        <v>260</v>
      </c>
      <c r="E242" s="2" t="s">
        <v>24</v>
      </c>
      <c r="F242" s="2" t="s">
        <v>26</v>
      </c>
      <c r="G242" s="2" t="s">
        <v>73</v>
      </c>
      <c r="H242" s="2">
        <v>-3.31</v>
      </c>
      <c r="I242" s="2">
        <v>40470850</v>
      </c>
      <c r="J242" s="2" t="s">
        <v>24</v>
      </c>
    </row>
    <row r="243" spans="2:11" x14ac:dyDescent="0.2">
      <c r="B243" s="3">
        <v>44326</v>
      </c>
      <c r="C243" s="3">
        <v>44326</v>
      </c>
      <c r="D243" s="2" t="s">
        <v>259</v>
      </c>
      <c r="E243" s="2" t="s">
        <v>22</v>
      </c>
      <c r="F243" s="2" t="s">
        <v>22</v>
      </c>
      <c r="G243" s="2" t="s">
        <v>21</v>
      </c>
      <c r="H243" s="2">
        <v>-30</v>
      </c>
      <c r="I243" s="2">
        <v>40947164</v>
      </c>
      <c r="J243" s="2" t="s">
        <v>20</v>
      </c>
      <c r="K243" s="9"/>
    </row>
    <row r="244" spans="2:11" x14ac:dyDescent="0.2">
      <c r="B244" s="3">
        <v>44326</v>
      </c>
      <c r="C244" s="3">
        <v>44326</v>
      </c>
      <c r="D244" s="2" t="s">
        <v>258</v>
      </c>
      <c r="E244" s="2" t="s">
        <v>24</v>
      </c>
      <c r="F244" s="2" t="s">
        <v>26</v>
      </c>
      <c r="G244" s="2" t="s">
        <v>73</v>
      </c>
      <c r="H244" s="2">
        <v>-6.89</v>
      </c>
      <c r="I244" s="2">
        <v>40947164</v>
      </c>
      <c r="J244" s="2" t="s">
        <v>24</v>
      </c>
      <c r="K244" s="9"/>
    </row>
    <row r="245" spans="2:11" x14ac:dyDescent="0.2">
      <c r="B245" s="3">
        <v>44326</v>
      </c>
      <c r="C245" s="3">
        <v>44326</v>
      </c>
      <c r="D245" s="2" t="s">
        <v>257</v>
      </c>
      <c r="E245" s="2" t="s">
        <v>147</v>
      </c>
      <c r="F245" s="2" t="s">
        <v>147</v>
      </c>
      <c r="G245" s="2" t="s">
        <v>256</v>
      </c>
      <c r="H245" s="2">
        <v>-100</v>
      </c>
      <c r="I245" s="2">
        <v>40470850</v>
      </c>
      <c r="J245" s="2" t="s">
        <v>293</v>
      </c>
    </row>
    <row r="246" spans="2:11" x14ac:dyDescent="0.2">
      <c r="B246" s="3">
        <v>44322</v>
      </c>
      <c r="C246" s="3">
        <v>44322</v>
      </c>
      <c r="D246" s="2" t="s">
        <v>255</v>
      </c>
      <c r="E246" s="2" t="s">
        <v>18</v>
      </c>
      <c r="F246" s="2" t="s">
        <v>17</v>
      </c>
      <c r="G246" s="2" t="s">
        <v>16</v>
      </c>
      <c r="H246" s="2">
        <v>-101.9</v>
      </c>
      <c r="I246" s="2">
        <v>40470850</v>
      </c>
      <c r="J246" s="2" t="s">
        <v>15</v>
      </c>
    </row>
    <row r="247" spans="2:11" x14ac:dyDescent="0.2">
      <c r="B247" s="3">
        <v>44321</v>
      </c>
      <c r="C247" s="3">
        <v>44321</v>
      </c>
      <c r="D247" s="2" t="s">
        <v>32</v>
      </c>
      <c r="E247" s="2" t="s">
        <v>31</v>
      </c>
      <c r="F247" s="2" t="s">
        <v>30</v>
      </c>
      <c r="G247" s="2" t="s">
        <v>29</v>
      </c>
      <c r="H247" s="2">
        <v>-50.41</v>
      </c>
      <c r="I247" s="2">
        <v>40470850</v>
      </c>
      <c r="J247" s="2" t="s">
        <v>28</v>
      </c>
    </row>
    <row r="248" spans="2:11" x14ac:dyDescent="0.2">
      <c r="B248" s="3">
        <v>44321</v>
      </c>
      <c r="C248" s="3">
        <v>44321</v>
      </c>
      <c r="D248" s="2" t="s">
        <v>254</v>
      </c>
      <c r="E248" s="2" t="s">
        <v>18</v>
      </c>
      <c r="F248" s="2" t="s">
        <v>17</v>
      </c>
      <c r="G248" s="2" t="s">
        <v>16</v>
      </c>
      <c r="H248" s="2">
        <v>-101.9</v>
      </c>
      <c r="I248" s="2">
        <v>40470850</v>
      </c>
      <c r="J248" s="2" t="s">
        <v>15</v>
      </c>
    </row>
    <row r="249" spans="2:11" x14ac:dyDescent="0.2">
      <c r="B249" s="3">
        <v>44320</v>
      </c>
      <c r="C249" s="3">
        <v>44320</v>
      </c>
      <c r="D249" s="2" t="s">
        <v>167</v>
      </c>
      <c r="E249" s="2" t="s">
        <v>13</v>
      </c>
      <c r="F249" s="2" t="s">
        <v>12</v>
      </c>
      <c r="G249" s="2" t="s">
        <v>11</v>
      </c>
      <c r="H249" s="2">
        <v>-8</v>
      </c>
      <c r="I249" s="2">
        <v>40470850</v>
      </c>
      <c r="J249" s="2" t="s">
        <v>10</v>
      </c>
    </row>
    <row r="250" spans="2:11" x14ac:dyDescent="0.2">
      <c r="B250" s="3">
        <v>44319</v>
      </c>
      <c r="C250" s="3">
        <v>44319</v>
      </c>
      <c r="D250" s="2" t="s">
        <v>253</v>
      </c>
      <c r="E250" s="2" t="s">
        <v>24</v>
      </c>
      <c r="F250" s="2" t="s">
        <v>26</v>
      </c>
      <c r="G250" s="2" t="s">
        <v>73</v>
      </c>
      <c r="H250" s="2">
        <v>-11.26</v>
      </c>
      <c r="I250" s="2">
        <v>40470850</v>
      </c>
      <c r="J250" s="2" t="s">
        <v>24</v>
      </c>
    </row>
    <row r="251" spans="2:11" x14ac:dyDescent="0.2">
      <c r="B251" s="5">
        <v>44319</v>
      </c>
      <c r="C251" s="5">
        <v>44319</v>
      </c>
      <c r="D251" s="6" t="s">
        <v>3</v>
      </c>
      <c r="E251" s="6" t="s">
        <v>2</v>
      </c>
      <c r="F251" s="6" t="s">
        <v>1</v>
      </c>
      <c r="G251" s="6" t="s">
        <v>0</v>
      </c>
      <c r="H251" s="7">
        <v>-1200</v>
      </c>
      <c r="I251" s="6">
        <v>40947164</v>
      </c>
      <c r="J251" s="6"/>
      <c r="K251" s="9"/>
    </row>
  </sheetData>
  <mergeCells count="8">
    <mergeCell ref="I3:K3"/>
    <mergeCell ref="Q122:R122"/>
    <mergeCell ref="Q158:R158"/>
    <mergeCell ref="Q188:R188"/>
    <mergeCell ref="Q222:R222"/>
    <mergeCell ref="Q83:R83"/>
    <mergeCell ref="Q47:R47"/>
    <mergeCell ref="Q9:R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abdi maha</dc:creator>
  <cp:lastModifiedBy>Microsoft Office User</cp:lastModifiedBy>
  <dcterms:created xsi:type="dcterms:W3CDTF">2021-11-21T05:07:57Z</dcterms:created>
  <dcterms:modified xsi:type="dcterms:W3CDTF">2021-12-22T08:55:37Z</dcterms:modified>
</cp:coreProperties>
</file>